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Лист1!$A$1:$J$37</definedName>
  </definedNames>
  <calcPr calcId="145621"/>
</workbook>
</file>

<file path=xl/calcChain.xml><?xml version="1.0" encoding="utf-8"?>
<calcChain xmlns="http://schemas.openxmlformats.org/spreadsheetml/2006/main">
  <c r="J30" i="1" l="1"/>
  <c r="I30" i="1"/>
  <c r="J24" i="1" l="1"/>
  <c r="I24" i="1"/>
  <c r="H24" i="1"/>
  <c r="J27" i="1"/>
  <c r="I27" i="1"/>
  <c r="J28" i="1"/>
  <c r="I28" i="1"/>
  <c r="G22" i="1"/>
  <c r="H12" i="1"/>
  <c r="J12" i="1"/>
  <c r="I12" i="1"/>
  <c r="G19" i="1"/>
  <c r="G18" i="1"/>
  <c r="G17" i="1"/>
  <c r="G16" i="1"/>
  <c r="G15" i="1"/>
  <c r="G14" i="1"/>
  <c r="G13" i="1"/>
  <c r="J21" i="1" l="1"/>
  <c r="J20" i="1" s="1"/>
  <c r="H21" i="1"/>
  <c r="G21" i="1" s="1"/>
  <c r="I21" i="1"/>
  <c r="I20" i="1" s="1"/>
  <c r="H20" i="1" l="1"/>
  <c r="G20" i="1"/>
  <c r="G29" i="1"/>
  <c r="G28" i="1"/>
  <c r="G27" i="1"/>
  <c r="G26" i="1"/>
  <c r="G25" i="1"/>
  <c r="J23" i="1" l="1"/>
  <c r="I23" i="1"/>
  <c r="H23" i="1" l="1"/>
  <c r="G23" i="1" l="1"/>
  <c r="G24" i="1"/>
  <c r="J11" i="1" l="1"/>
  <c r="I11" i="1"/>
  <c r="G12" i="1"/>
  <c r="H11" i="1"/>
  <c r="H30" i="1" s="1"/>
  <c r="G11" i="1" l="1"/>
  <c r="G30" i="1" l="1"/>
</calcChain>
</file>

<file path=xl/sharedStrings.xml><?xml version="1.0" encoding="utf-8"?>
<sst xmlns="http://schemas.openxmlformats.org/spreadsheetml/2006/main" count="104" uniqueCount="79">
  <si>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</si>
  <si>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</si>
  <si>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</si>
  <si>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</si>
  <si>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</si>
  <si>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</si>
  <si>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</si>
  <si>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</si>
  <si>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</si>
  <si>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</si>
  <si>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</si>
  <si>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</si>
  <si>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</si>
  <si>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</si>
  <si>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0216030</t>
  </si>
  <si>
    <t>6030</t>
  </si>
  <si>
    <t>0620</t>
  </si>
  <si>
    <t>Організація  благоустрою населених пунктів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</si>
  <si>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</si>
  <si>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</si>
  <si>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</si>
  <si>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</si>
  <si>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Програма  економічного, соціального та культурного  розвитку Каховської територіальної громади на 2021 рік</t>
  </si>
  <si>
    <t xml:space="preserve">Рішення  міської ради від 24.12.2020 року № 115/4 зі змінами </t>
  </si>
  <si>
    <t>Секретар ради                                                             Ірина  ГОНЧАРОВА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</si>
  <si>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</si>
  <si>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</si>
  <si>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</si>
  <si>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</si>
  <si>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</si>
  <si>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</si>
  <si>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</si>
  <si>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</si>
  <si>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</si>
  <si>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1070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</si>
  <si>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</si>
  <si>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</si>
  <si>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</si>
  <si>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</si>
  <si>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 xml:space="preserve">Додаток 6 
до рішення    міської ради    
                            №  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</si>
  <si>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</si>
  <si>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</si>
  <si>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</si>
  <si>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</si>
  <si>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</si>
  <si>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</si>
  <si>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</si>
  <si>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</si>
  <si>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</si>
  <si>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</si>
  <si>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</si>
  <si>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0216090</t>
  </si>
  <si>
    <t>6090</t>
  </si>
  <si>
    <t>0640</t>
  </si>
  <si>
    <t>Інша діяльність у сфері житлово-комунального господарства</t>
  </si>
  <si>
    <t>0217310</t>
  </si>
  <si>
    <t>7310</t>
  </si>
  <si>
    <t>0443</t>
  </si>
  <si>
    <t>Будівництво інших об'єктів комунальної власності</t>
  </si>
  <si>
    <t>0617321</t>
  </si>
  <si>
    <t>7321</t>
  </si>
  <si>
    <t>Будівництво  освітніх установ та закладів</t>
  </si>
  <si>
    <t>0812152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</si>
  <si>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</si>
  <si>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</si>
  <si>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</si>
  <si>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</si>
  <si>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</si>
  <si>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</si>
  <si>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1117325</t>
  </si>
  <si>
    <t>7325</t>
  </si>
  <si>
    <t>Будівництво  споруд, установ та закладів фізичної культури і спорту</t>
  </si>
  <si>
    <t>1100000</t>
  </si>
  <si>
    <t xml:space="preserve">Відділ у справах  молоді та спорту Каховської міської ради   </t>
  </si>
  <si>
    <t>1110000</t>
  </si>
  <si>
    <t xml:space="preserve">Програма фінансової підтримки комунальних підприємств Каховської міської територіальної громади  на 2021-2025 роки </t>
  </si>
  <si>
    <t xml:space="preserve">Рішення міської ради  від 29.04.2021 року № 394/10 зі змінами 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</si>
  <si>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</si>
  <si>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Рішення міської ради від 05.12.2019 року № 1964/89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</si>
</sst>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  <font>
      <sz val="11"/>
      <color rgb="FF333333"/>
      <name val="Times New Roman"/>
      <family val="1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5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9" fillId="7" borderId="1" applyNumberFormat="0" applyAlignment="0" applyProtection="0"/>
    <xf numFmtId="0" fontId="7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2" fillId="0" borderId="3" applyNumberFormat="0" applyFill="0" applyAlignment="0" applyProtection="0"/>
    <xf numFmtId="0" fontId="11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15" borderId="1" applyNumberFormat="0" applyAlignment="0" applyProtection="0"/>
    <xf numFmtId="0" fontId="5" fillId="0" borderId="0"/>
    <xf numFmtId="0" fontId="5" fillId="0" borderId="0"/>
    <xf numFmtId="0" fontId="14" fillId="0" borderId="4" applyNumberFormat="0" applyFill="0" applyAlignment="0" applyProtection="0"/>
    <xf numFmtId="0" fontId="8" fillId="17" borderId="0" applyNumberFormat="0" applyBorder="0" applyAlignment="0" applyProtection="0"/>
    <xf numFmtId="0" fontId="20" fillId="4" borderId="6" applyNumberFormat="0" applyFont="0" applyAlignment="0" applyProtection="0"/>
    <xf numFmtId="0" fontId="10" fillId="15" borderId="2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0" fontId="6" fillId="0" borderId="0" xfId="0" applyFont="1"/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23" fillId="0" borderId="0" xfId="0" applyFont="1" applyAlignment="1">
      <alignment horizontal="center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" fontId="4" fillId="0" borderId="8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53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0" fontId="26" fillId="0" borderId="8" xfId="0" applyFont="1" applyFill="1" applyBorder="1" applyAlignment="1">
      <alignment wrapText="1"/>
    </xf>
    <xf numFmtId="0" fontId="3" fillId="0" borderId="17" xfId="0" applyFont="1" applyFill="1" applyBorder="1" applyAlignment="1">
      <alignment horizontal="left" wrapText="1"/>
    </xf>
    <xf numFmtId="0" fontId="26" fillId="0" borderId="0" xfId="0" applyFont="1" applyAlignment="1">
      <alignment wrapText="1"/>
    </xf>
    <xf numFmtId="1" fontId="3" fillId="0" borderId="11" xfId="0" applyNumberFormat="1" applyFont="1" applyBorder="1" applyAlignment="1">
      <alignment horizontal="center" vertical="top" wrapText="1"/>
    </xf>
    <xf numFmtId="0" fontId="26" fillId="0" borderId="8" xfId="0" applyFont="1" applyBorder="1" applyAlignment="1">
      <alignment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1" fontId="4" fillId="0" borderId="14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5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0" fillId="0" borderId="13" xfId="0" applyBorder="1" applyAlignment="1">
      <alignment horizontal="center" vertical="top"/>
    </xf>
  </cellXfs>
  <cellStyles count="6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Підсумок" xfId="54"/>
    <cellStyle name="Поганий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topLeftCell="A13" zoomScale="87" zoomScaleNormal="100" zoomScaleSheetLayoutView="87" workbookViewId="0">
      <selection activeCell="I15" sqref="I15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48" t="s">
        <v>39</v>
      </c>
      <c r="H1" s="48"/>
      <c r="I1" s="48"/>
      <c r="J1" s="48"/>
    </row>
    <row r="2" spans="1:10" ht="31.15" customHeight="1" x14ac:dyDescent="0.2">
      <c r="G2" s="48"/>
      <c r="H2" s="48"/>
      <c r="I2" s="48"/>
      <c r="J2" s="48"/>
    </row>
    <row r="3" spans="1:10" x14ac:dyDescent="0.2">
      <c r="G3" s="48"/>
      <c r="H3" s="48"/>
      <c r="I3" s="48"/>
      <c r="J3" s="48"/>
    </row>
    <row r="4" spans="1:10" ht="43.5" customHeight="1" x14ac:dyDescent="0.25">
      <c r="B4" s="47" t="s">
        <v>25</v>
      </c>
      <c r="C4" s="47"/>
      <c r="D4" s="47"/>
      <c r="E4" s="47"/>
      <c r="F4" s="47"/>
    </row>
    <row r="5" spans="1:10" ht="15" x14ac:dyDescent="0.25">
      <c r="B5" s="16"/>
      <c r="C5" s="16"/>
      <c r="D5" s="16"/>
      <c r="E5" s="16"/>
      <c r="F5" s="16"/>
    </row>
    <row r="6" spans="1:10" ht="15" x14ac:dyDescent="0.25">
      <c r="A6" s="55">
        <v>21541000000</v>
      </c>
      <c r="B6" s="55"/>
      <c r="C6" s="55"/>
      <c r="D6" s="16"/>
      <c r="E6" s="16"/>
      <c r="F6" s="16"/>
    </row>
    <row r="7" spans="1:10" ht="15.75" customHeight="1" x14ac:dyDescent="0.2">
      <c r="A7" s="56" t="s">
        <v>18</v>
      </c>
      <c r="B7" s="56"/>
      <c r="C7" s="56"/>
      <c r="J7" t="s">
        <v>10</v>
      </c>
    </row>
    <row r="8" spans="1:10" ht="15" x14ac:dyDescent="0.2">
      <c r="A8" s="49" t="s">
        <v>19</v>
      </c>
      <c r="B8" s="49" t="s">
        <v>20</v>
      </c>
      <c r="C8" s="49" t="s">
        <v>0</v>
      </c>
      <c r="D8" s="49" t="s">
        <v>21</v>
      </c>
      <c r="E8" s="49" t="s">
        <v>1</v>
      </c>
      <c r="F8" s="51" t="s">
        <v>2</v>
      </c>
      <c r="G8" s="49" t="s">
        <v>3</v>
      </c>
      <c r="H8" s="49" t="s">
        <v>4</v>
      </c>
      <c r="I8" s="53" t="s">
        <v>5</v>
      </c>
      <c r="J8" s="54"/>
    </row>
    <row r="9" spans="1:10" ht="139.15" customHeight="1" x14ac:dyDescent="0.2">
      <c r="A9" s="50"/>
      <c r="B9" s="50"/>
      <c r="C9" s="50"/>
      <c r="D9" s="50"/>
      <c r="E9" s="50"/>
      <c r="F9" s="52"/>
      <c r="G9" s="50"/>
      <c r="H9" s="50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5" t="s">
        <v>11</v>
      </c>
      <c r="B11" s="5"/>
      <c r="C11" s="5"/>
      <c r="D11" s="6" t="s">
        <v>12</v>
      </c>
      <c r="E11" s="2"/>
      <c r="F11" s="2"/>
      <c r="G11" s="4">
        <f t="shared" ref="G11:G12" si="0">H11+I11</f>
        <v>3642429</v>
      </c>
      <c r="H11" s="4">
        <f>H12</f>
        <v>3471789</v>
      </c>
      <c r="I11" s="19">
        <f>I12</f>
        <v>170640</v>
      </c>
      <c r="J11" s="19">
        <f>J12</f>
        <v>170640</v>
      </c>
    </row>
    <row r="12" spans="1:10" ht="32.25" customHeight="1" x14ac:dyDescent="0.2">
      <c r="A12" s="7" t="s">
        <v>13</v>
      </c>
      <c r="B12" s="7"/>
      <c r="C12" s="7"/>
      <c r="D12" s="8" t="s">
        <v>12</v>
      </c>
      <c r="E12" s="2"/>
      <c r="F12" s="2"/>
      <c r="G12" s="4">
        <f t="shared" si="0"/>
        <v>3642429</v>
      </c>
      <c r="H12" s="19">
        <f>H13+H14+H15+H16+H17+H18+H19</f>
        <v>3471789</v>
      </c>
      <c r="I12" s="19">
        <f>I13+I14+I15+I16+I17+I18+I19</f>
        <v>170640</v>
      </c>
      <c r="J12" s="19">
        <f>J13+J14+J15+J16+J17+J18+J19</f>
        <v>170640</v>
      </c>
    </row>
    <row r="13" spans="1:10" s="1" customFormat="1" ht="81" customHeight="1" x14ac:dyDescent="0.2">
      <c r="A13" s="3" t="s">
        <v>40</v>
      </c>
      <c r="B13" s="3" t="s">
        <v>41</v>
      </c>
      <c r="C13" s="3" t="s">
        <v>42</v>
      </c>
      <c r="D13" s="26" t="s">
        <v>43</v>
      </c>
      <c r="E13" s="11" t="s">
        <v>22</v>
      </c>
      <c r="F13" s="30" t="s">
        <v>23</v>
      </c>
      <c r="G13" s="17">
        <f t="shared" ref="G13:G22" si="1">H13+I13</f>
        <v>137100</v>
      </c>
      <c r="H13" s="22"/>
      <c r="I13" s="17">
        <v>137100</v>
      </c>
      <c r="J13" s="17">
        <v>137100</v>
      </c>
    </row>
    <row r="14" spans="1:10" s="1" customFormat="1" ht="59.25" customHeight="1" x14ac:dyDescent="0.2">
      <c r="A14" s="3" t="s">
        <v>44</v>
      </c>
      <c r="B14" s="3" t="s">
        <v>45</v>
      </c>
      <c r="C14" s="3" t="s">
        <v>46</v>
      </c>
      <c r="D14" s="26" t="s">
        <v>47</v>
      </c>
      <c r="E14" s="11" t="s">
        <v>22</v>
      </c>
      <c r="F14" s="30" t="s">
        <v>23</v>
      </c>
      <c r="G14" s="17">
        <f t="shared" si="1"/>
        <v>766300</v>
      </c>
      <c r="H14" s="2">
        <v>766300</v>
      </c>
      <c r="I14" s="34"/>
      <c r="J14" s="34"/>
    </row>
    <row r="15" spans="1:10" s="1" customFormat="1" ht="59.25" customHeight="1" x14ac:dyDescent="0.2">
      <c r="A15" s="3" t="s">
        <v>48</v>
      </c>
      <c r="B15" s="3" t="s">
        <v>49</v>
      </c>
      <c r="C15" s="3" t="s">
        <v>16</v>
      </c>
      <c r="D15" s="26" t="s">
        <v>50</v>
      </c>
      <c r="E15" s="11" t="s">
        <v>75</v>
      </c>
      <c r="F15" s="45" t="s">
        <v>76</v>
      </c>
      <c r="G15" s="17">
        <f t="shared" si="1"/>
        <v>900000</v>
      </c>
      <c r="H15" s="35">
        <v>900000</v>
      </c>
      <c r="I15" s="36"/>
      <c r="J15" s="36"/>
    </row>
    <row r="16" spans="1:10" s="1" customFormat="1" ht="59.25" customHeight="1" x14ac:dyDescent="0.25">
      <c r="A16" s="3" t="s">
        <v>14</v>
      </c>
      <c r="B16" s="3" t="s">
        <v>15</v>
      </c>
      <c r="C16" s="3" t="s">
        <v>16</v>
      </c>
      <c r="D16" s="12" t="s">
        <v>17</v>
      </c>
      <c r="E16" s="11" t="s">
        <v>22</v>
      </c>
      <c r="F16" s="30" t="s">
        <v>23</v>
      </c>
      <c r="G16" s="17">
        <f t="shared" si="1"/>
        <v>1805489</v>
      </c>
      <c r="H16" s="35">
        <v>1805489</v>
      </c>
      <c r="I16" s="36"/>
      <c r="J16" s="36"/>
    </row>
    <row r="17" spans="1:10" s="1" customFormat="1" ht="72" customHeight="1" x14ac:dyDescent="0.25">
      <c r="A17" s="3" t="s">
        <v>51</v>
      </c>
      <c r="B17" s="3" t="s">
        <v>52</v>
      </c>
      <c r="C17" s="3" t="s">
        <v>53</v>
      </c>
      <c r="D17" s="37" t="s">
        <v>54</v>
      </c>
      <c r="E17" s="11" t="s">
        <v>75</v>
      </c>
      <c r="F17" s="45" t="s">
        <v>76</v>
      </c>
      <c r="G17" s="17">
        <f t="shared" si="1"/>
        <v>61300</v>
      </c>
      <c r="H17" s="35"/>
      <c r="I17" s="40">
        <v>61300</v>
      </c>
      <c r="J17" s="40">
        <v>61300</v>
      </c>
    </row>
    <row r="18" spans="1:10" s="1" customFormat="1" ht="61.5" customHeight="1" x14ac:dyDescent="0.25">
      <c r="A18" s="3" t="s">
        <v>55</v>
      </c>
      <c r="B18" s="3" t="s">
        <v>56</v>
      </c>
      <c r="C18" s="3" t="s">
        <v>57</v>
      </c>
      <c r="D18" s="39" t="s">
        <v>58</v>
      </c>
      <c r="E18" s="11" t="s">
        <v>22</v>
      </c>
      <c r="F18" s="30" t="s">
        <v>23</v>
      </c>
      <c r="G18" s="17">
        <f t="shared" si="1"/>
        <v>49448</v>
      </c>
      <c r="H18" s="35"/>
      <c r="I18" s="40">
        <v>49448</v>
      </c>
      <c r="J18" s="40">
        <v>49448</v>
      </c>
    </row>
    <row r="19" spans="1:10" s="1" customFormat="1" ht="59.25" customHeight="1" x14ac:dyDescent="0.25">
      <c r="A19" s="9" t="s">
        <v>26</v>
      </c>
      <c r="B19" s="3" t="s">
        <v>27</v>
      </c>
      <c r="C19" s="3" t="s">
        <v>28</v>
      </c>
      <c r="D19" s="38" t="s">
        <v>29</v>
      </c>
      <c r="E19" s="11" t="s">
        <v>22</v>
      </c>
      <c r="F19" s="30" t="s">
        <v>23</v>
      </c>
      <c r="G19" s="17">
        <f t="shared" si="1"/>
        <v>-77208</v>
      </c>
      <c r="H19" s="35"/>
      <c r="I19" s="40">
        <v>-77208</v>
      </c>
      <c r="J19" s="40">
        <v>-77208</v>
      </c>
    </row>
    <row r="20" spans="1:10" s="1" customFormat="1" ht="22.5" customHeight="1" x14ac:dyDescent="0.2">
      <c r="A20" s="5" t="s">
        <v>35</v>
      </c>
      <c r="B20" s="5"/>
      <c r="C20" s="3"/>
      <c r="D20" s="21" t="s">
        <v>36</v>
      </c>
      <c r="E20" s="11"/>
      <c r="F20" s="30"/>
      <c r="G20" s="18">
        <f t="shared" si="1"/>
        <v>622000</v>
      </c>
      <c r="H20" s="33">
        <f>H21</f>
        <v>0</v>
      </c>
      <c r="I20" s="33">
        <f t="shared" ref="I20:J20" si="2">I21</f>
        <v>622000</v>
      </c>
      <c r="J20" s="33">
        <f t="shared" si="2"/>
        <v>622000</v>
      </c>
    </row>
    <row r="21" spans="1:10" s="1" customFormat="1" ht="36.75" customHeight="1" x14ac:dyDescent="0.2">
      <c r="A21" s="5" t="s">
        <v>37</v>
      </c>
      <c r="B21" s="5"/>
      <c r="C21" s="5"/>
      <c r="D21" s="21" t="s">
        <v>38</v>
      </c>
      <c r="E21" s="11"/>
      <c r="F21" s="30"/>
      <c r="G21" s="18">
        <f t="shared" si="1"/>
        <v>622000</v>
      </c>
      <c r="H21" s="33">
        <f>H22</f>
        <v>0</v>
      </c>
      <c r="I21" s="33">
        <f>I22</f>
        <v>622000</v>
      </c>
      <c r="J21" s="33">
        <f>J22</f>
        <v>622000</v>
      </c>
    </row>
    <row r="22" spans="1:10" s="1" customFormat="1" ht="62.25" customHeight="1" x14ac:dyDescent="0.25">
      <c r="A22" s="3" t="s">
        <v>59</v>
      </c>
      <c r="B22" s="3" t="s">
        <v>60</v>
      </c>
      <c r="C22" s="3" t="s">
        <v>57</v>
      </c>
      <c r="D22" s="41" t="s">
        <v>61</v>
      </c>
      <c r="E22" s="11" t="s">
        <v>22</v>
      </c>
      <c r="F22" s="30" t="s">
        <v>23</v>
      </c>
      <c r="G22" s="17">
        <f t="shared" si="1"/>
        <v>622000</v>
      </c>
      <c r="H22" s="29"/>
      <c r="I22" s="29">
        <v>622000</v>
      </c>
      <c r="J22" s="29">
        <v>622000</v>
      </c>
    </row>
    <row r="23" spans="1:10" s="10" customFormat="1" ht="37.5" customHeight="1" x14ac:dyDescent="0.2">
      <c r="A23" s="5" t="s">
        <v>30</v>
      </c>
      <c r="B23" s="5"/>
      <c r="C23" s="5"/>
      <c r="D23" s="31" t="s">
        <v>31</v>
      </c>
      <c r="E23" s="32"/>
      <c r="F23" s="14"/>
      <c r="G23" s="18">
        <f t="shared" ref="G23:G29" si="3">H23+I23</f>
        <v>177111</v>
      </c>
      <c r="H23" s="23">
        <f>H24</f>
        <v>177111</v>
      </c>
      <c r="I23" s="23">
        <f t="shared" ref="I23:J23" si="4">I24</f>
        <v>0</v>
      </c>
      <c r="J23" s="23">
        <f t="shared" si="4"/>
        <v>0</v>
      </c>
    </row>
    <row r="24" spans="1:10" s="10" customFormat="1" ht="36.75" customHeight="1" x14ac:dyDescent="0.2">
      <c r="A24" s="5" t="s">
        <v>32</v>
      </c>
      <c r="B24" s="5"/>
      <c r="C24" s="5"/>
      <c r="D24" s="21" t="s">
        <v>33</v>
      </c>
      <c r="E24" s="20"/>
      <c r="F24" s="14"/>
      <c r="G24" s="18">
        <f t="shared" si="3"/>
        <v>177111</v>
      </c>
      <c r="H24" s="23">
        <f>H25+H26</f>
        <v>177111</v>
      </c>
      <c r="I24" s="23">
        <f t="shared" ref="I24:J24" si="5">I25+I26</f>
        <v>0</v>
      </c>
      <c r="J24" s="23">
        <f t="shared" si="5"/>
        <v>0</v>
      </c>
    </row>
    <row r="25" spans="1:10" s="10" customFormat="1" ht="79.5" customHeight="1" x14ac:dyDescent="0.2">
      <c r="A25" s="3" t="s">
        <v>62</v>
      </c>
      <c r="B25" s="3" t="s">
        <v>63</v>
      </c>
      <c r="C25" s="3" t="s">
        <v>64</v>
      </c>
      <c r="D25" s="26" t="s">
        <v>65</v>
      </c>
      <c r="E25" s="28" t="s">
        <v>77</v>
      </c>
      <c r="F25" s="14" t="s">
        <v>78</v>
      </c>
      <c r="G25" s="17">
        <f t="shared" si="3"/>
        <v>77111</v>
      </c>
      <c r="H25" s="25">
        <v>77111</v>
      </c>
      <c r="I25" s="23"/>
      <c r="J25" s="23"/>
    </row>
    <row r="26" spans="1:10" s="10" customFormat="1" ht="78" customHeight="1" x14ac:dyDescent="0.2">
      <c r="A26" s="9" t="s">
        <v>66</v>
      </c>
      <c r="B26" s="9" t="s">
        <v>67</v>
      </c>
      <c r="C26" s="9" t="s">
        <v>34</v>
      </c>
      <c r="D26" s="27" t="s">
        <v>68</v>
      </c>
      <c r="E26" s="20" t="s">
        <v>77</v>
      </c>
      <c r="F26" s="14" t="s">
        <v>78</v>
      </c>
      <c r="G26" s="17">
        <f t="shared" si="3"/>
        <v>100000</v>
      </c>
      <c r="H26" s="25">
        <v>100000</v>
      </c>
      <c r="I26" s="23"/>
      <c r="J26" s="23"/>
    </row>
    <row r="27" spans="1:10" s="10" customFormat="1" ht="34.5" customHeight="1" x14ac:dyDescent="0.2">
      <c r="A27" s="5" t="s">
        <v>72</v>
      </c>
      <c r="B27" s="5"/>
      <c r="C27" s="5"/>
      <c r="D27" s="21" t="s">
        <v>73</v>
      </c>
      <c r="E27" s="28"/>
      <c r="F27" s="14"/>
      <c r="G27" s="18">
        <f t="shared" si="3"/>
        <v>-248000</v>
      </c>
      <c r="H27" s="25"/>
      <c r="I27" s="23">
        <f>I28</f>
        <v>-248000</v>
      </c>
      <c r="J27" s="23">
        <f>J28</f>
        <v>-248000</v>
      </c>
    </row>
    <row r="28" spans="1:10" s="10" customFormat="1" ht="36" customHeight="1" x14ac:dyDescent="0.2">
      <c r="A28" s="42" t="s">
        <v>74</v>
      </c>
      <c r="B28" s="7"/>
      <c r="C28" s="7"/>
      <c r="D28" s="43" t="s">
        <v>73</v>
      </c>
      <c r="E28" s="28"/>
      <c r="F28" s="14"/>
      <c r="G28" s="18">
        <f t="shared" si="3"/>
        <v>-248000</v>
      </c>
      <c r="H28" s="25"/>
      <c r="I28" s="23">
        <f>I29</f>
        <v>-248000</v>
      </c>
      <c r="J28" s="23">
        <f>J29</f>
        <v>-248000</v>
      </c>
    </row>
    <row r="29" spans="1:10" s="10" customFormat="1" ht="60.75" customHeight="1" x14ac:dyDescent="0.2">
      <c r="A29" s="3" t="s">
        <v>69</v>
      </c>
      <c r="B29" s="3" t="s">
        <v>70</v>
      </c>
      <c r="C29" s="3" t="s">
        <v>57</v>
      </c>
      <c r="D29" s="11" t="s">
        <v>71</v>
      </c>
      <c r="E29" s="11" t="s">
        <v>22</v>
      </c>
      <c r="F29" s="30" t="s">
        <v>23</v>
      </c>
      <c r="G29" s="17">
        <f t="shared" si="3"/>
        <v>-248000</v>
      </c>
      <c r="H29" s="25"/>
      <c r="I29" s="35">
        <v>-248000</v>
      </c>
      <c r="J29" s="35">
        <v>-248000</v>
      </c>
    </row>
    <row r="30" spans="1:10" ht="14.25" x14ac:dyDescent="0.2">
      <c r="A30" s="13" t="s">
        <v>8</v>
      </c>
      <c r="B30" s="13" t="s">
        <v>8</v>
      </c>
      <c r="C30" s="13" t="s">
        <v>8</v>
      </c>
      <c r="D30" s="15" t="s">
        <v>9</v>
      </c>
      <c r="E30" s="13" t="s">
        <v>8</v>
      </c>
      <c r="F30" s="13" t="s">
        <v>8</v>
      </c>
      <c r="G30" s="44">
        <f t="shared" ref="G30" si="6">H30+I30</f>
        <v>4193540</v>
      </c>
      <c r="H30" s="24">
        <f>H11+H23+H20+H27</f>
        <v>3648900</v>
      </c>
      <c r="I30" s="24">
        <f t="shared" ref="I30:J30" si="7">I11+I23+I20+I27</f>
        <v>544640</v>
      </c>
      <c r="J30" s="24">
        <f t="shared" si="7"/>
        <v>544640</v>
      </c>
    </row>
    <row r="34" spans="1:5" x14ac:dyDescent="0.2">
      <c r="A34" s="46" t="s">
        <v>24</v>
      </c>
      <c r="B34" s="46"/>
      <c r="C34" s="46"/>
      <c r="D34" s="46"/>
      <c r="E34" s="46"/>
    </row>
  </sheetData>
  <mergeCells count="14">
    <mergeCell ref="A34:E34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2021-09-15T04:41:19Z</cp:lastPrinted>
  <dcterms:created xsi:type="dcterms:W3CDTF">2018-11-29T06:06:17Z</dcterms:created>
  <dcterms:modified xsi:type="dcterms:W3CDTF">2021-09-16T08:39:22Z</dcterms:modified>
</cp:coreProperties>
</file>