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  <definedName name="_xlnm.Print_Area" localSheetId="0">Лист1!$A$1:$J$44</definedName>
  </definedNames>
  <calcPr calcId="145621"/>
</workbook>
</file>

<file path=xl/calcChain.xml><?xml version="1.0" encoding="utf-8"?>
<calcChain xmlns="http://schemas.openxmlformats.org/spreadsheetml/2006/main">
  <c r="H37" i="1" l="1"/>
  <c r="J31" i="1"/>
  <c r="I31" i="1"/>
  <c r="H31" i="1"/>
  <c r="G33" i="1"/>
  <c r="J12" i="1" l="1"/>
  <c r="I12" i="1"/>
  <c r="H12" i="1"/>
  <c r="J30" i="1" l="1"/>
  <c r="H30" i="1"/>
  <c r="I30" i="1"/>
  <c r="G32" i="1"/>
  <c r="G30" i="1" l="1"/>
  <c r="G31" i="1"/>
  <c r="G24" i="1"/>
  <c r="H24" i="1"/>
  <c r="H23" i="1" s="1"/>
  <c r="G23" i="1" s="1"/>
  <c r="G29" i="1"/>
  <c r="G28" i="1"/>
  <c r="G27" i="1"/>
  <c r="G26" i="1"/>
  <c r="G25" i="1"/>
  <c r="J35" i="1"/>
  <c r="J34" i="1" s="1"/>
  <c r="I35" i="1"/>
  <c r="I34" i="1" s="1"/>
  <c r="H35" i="1"/>
  <c r="G35" i="1" s="1"/>
  <c r="G36" i="1"/>
  <c r="G15" i="1"/>
  <c r="G17" i="1"/>
  <c r="G18" i="1"/>
  <c r="G13" i="1"/>
  <c r="H34" i="1" l="1"/>
  <c r="G34" i="1" s="1"/>
  <c r="J11" i="1"/>
  <c r="I11" i="1"/>
  <c r="G12" i="1" l="1"/>
  <c r="G14" i="1"/>
  <c r="J20" i="1"/>
  <c r="I20" i="1"/>
  <c r="I19" i="1" s="1"/>
  <c r="I37" i="1" s="1"/>
  <c r="H20" i="1"/>
  <c r="H19" i="1" s="1"/>
  <c r="G22" i="1"/>
  <c r="G21" i="1"/>
  <c r="H11" i="1"/>
  <c r="J19" i="1"/>
  <c r="J37" i="1" s="1"/>
  <c r="G11" i="1" l="1"/>
  <c r="G37" i="1"/>
  <c r="G20" i="1"/>
  <c r="G19" i="1"/>
</calcChain>
</file>

<file path=xl/sharedStrings.xml><?xml version="1.0" encoding="utf-8"?>
<sst xmlns="http://schemas.openxmlformats.org/spreadsheetml/2006/main" count="138" uniqueCount="111">
  <si>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</si>
  <si>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</si>
  <si>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</si>
  <si>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</si>
  <si>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</si>
  <si>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</si>
  <si>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</si>
  <si>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</si>
  <si>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</si>
  <si>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</si>
  <si>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</si>
  <si>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</si>
  <si>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</si>
  <si>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</si>
  <si>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</si>
  <si>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</si>
  <si>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</si>
  <si>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</si>
  <si>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</si>
  <si>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Секретар ради                                                             Ірина  ГОНЧАРОВА</t>
  </si>
  <si>
    <t>Зміни до додатку 7 "Розподіл витрат бюджету міської територіальної громади на реалізацію місцевих/регіональних програм у 2021 році" рішення 3 сесії міської ради VIII скликання  від 22.12.2020 року № 83/3</t>
  </si>
  <si>
    <t>1010</t>
  </si>
  <si>
    <t xml:space="preserve">Виконавчий комітет Каховської міської ради </t>
  </si>
  <si>
    <t>0200000</t>
  </si>
  <si>
    <t>0210000</t>
  </si>
  <si>
    <t>0212010</t>
  </si>
  <si>
    <t>2010</t>
  </si>
  <si>
    <t>0731</t>
  </si>
  <si>
    <t>Багатопрофільна стаціонарна медична допомога населенню</t>
  </si>
  <si>
    <t>0611010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</si>
  <si>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</si>
  <si>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</si>
  <si>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</si>
  <si>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</si>
  <si>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</si>
  <si>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</si>
  <si>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Програма  економічного, соціального та культурного  розвитку Каховської територіальної громади на 2021 рік</t>
  </si>
  <si>
    <t xml:space="preserve">Рішення  міської ради від 24.12.2020 року № 115/4 зі змінами 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</si>
  <si>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</si>
  <si>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</si>
  <si>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</si>
  <si>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</si>
  <si>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 xml:space="preserve">Додаток 5 
до рішення    міської ради    
від                 №   </t>
  </si>
  <si>
    <t>0210180</t>
  </si>
  <si>
    <t>0180</t>
  </si>
  <si>
    <t>0133</t>
  </si>
  <si>
    <t>Інша діяльність у сфері державного управління</t>
  </si>
  <si>
    <t>Програма фінансової підтримки комунальних підприємств Каховської міської територіальної громади  на 2021-2025 роки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</si>
  <si>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</si>
  <si>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</si>
  <si>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</si>
  <si>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</si>
  <si>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</si>
  <si>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</si>
  <si>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</si>
  <si>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 благоустрою населених пунктів</t>
  </si>
  <si>
    <t>0218230</t>
  </si>
  <si>
    <t>8230</t>
  </si>
  <si>
    <t>0380</t>
  </si>
  <si>
    <t>Інші заходи громадського порядку та безпеки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</si>
  <si>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</si>
  <si>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</si>
  <si>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</si>
  <si>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</si>
  <si>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1100000</t>
  </si>
  <si>
    <t xml:space="preserve">Відділ у справах  молоді та спорту Каховської міської ради   </t>
  </si>
  <si>
    <t>1110000</t>
  </si>
  <si>
    <t>1115062</t>
  </si>
  <si>
    <t>5062</t>
  </si>
  <si>
    <t>0810</t>
  </si>
  <si>
    <t>Підтримка спорту вищих досягнень та організацій, які здійснюють фізкультурно-спортивну діяльність в регіоні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</si>
  <si>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</si>
  <si>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</si>
  <si>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</si>
  <si>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0812152</t>
  </si>
  <si>
    <t>2152</t>
  </si>
  <si>
    <t>0763</t>
  </si>
  <si>
    <t>Інші програми  та заходи у сфері охорони здоров'я</t>
  </si>
  <si>
    <t>0813033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</si>
  <si>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</si>
  <si>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</si>
  <si>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</si>
  <si>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0813191</t>
  </si>
  <si>
    <t>3191</t>
  </si>
  <si>
    <t>1030</t>
  </si>
  <si>
    <t>Інші видатки на соціальний захист ветеранів війни та праці</t>
  </si>
  <si>
    <t>0813242</t>
  </si>
  <si>
    <t xml:space="preserve">Програма  надання  пільговим категоріям громадян м. Каховки фінансової допомоги  на встановлення індивідуального опалення за рахунок коштів міського бюджету </t>
  </si>
  <si>
    <t>Програма підтримки діяльності Каховського міського громадського формування з охорони громадського порядку "Щит" на 2021 рік</t>
  </si>
  <si>
    <t xml:space="preserve">Рішення  міської ради від 28.01.2021 року № 178/6 зі змінами </t>
  </si>
  <si>
    <t xml:space="preserve">Програма розвитку фізичної культури і спорту  в м. Каховці  на 2018-2021 роки </t>
  </si>
  <si>
    <t>Рішення  міської ради від 12.12.2017 року № 907/49 (зі змінами)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</si>
  <si>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</si>
  <si>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Рішення міської ради від 05.12.2019 року № 1964/89 (зі змінами)</t>
  </si>
  <si>
    <t xml:space="preserve">Рішення міської ради  від 29.04.2021 року № 394/10 зі змінами </t>
  </si>
  <si>
    <t xml:space="preserve">Про міську програму щодо забезпечення компенсаційних 
виплат на пільговий проїзд автомобільним транспортом 
окремим категоріям громадян  
на автобусних маршрутах загального
користування «Поліклініка 
– Лікарня», «ЦСК – вул. Першотравнева»
на 2021 рік
</t>
  </si>
  <si>
    <t>Рішення міської ради від 22.12.2020  року № 76/3 (зі змінами)</t>
  </si>
  <si>
    <t>Рішення  міської ради від 29.07.2021 року № 641/15 зі змінами</t>
  </si>
  <si>
    <t>1000000</t>
  </si>
  <si>
    <t xml:space="preserve">Управління  культури і туризму  Каховської міської ради  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</si>
  <si>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</si>
  <si>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</si>
  <si>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</si>
  <si>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</si>
  <si>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</si>
  <si>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1014082</t>
  </si>
  <si>
    <t>4082</t>
  </si>
  <si>
    <t>0829</t>
  </si>
  <si>
    <t>Інші заходи в галузі культури і мистецтва</t>
  </si>
  <si>
    <t>Програма розвитку культури і духовності в місті на 2018-2022 роки</t>
  </si>
  <si>
    <t>Рішення  міської ради від 21.12.2017 року № 910/49 (зі змінами)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</si>
</sst>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7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b/>
      <sz val="11"/>
      <name val="Arial Cyr"/>
      <family val="2"/>
      <charset val="204"/>
    </font>
    <font>
      <sz val="11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3" borderId="0" applyNumberFormat="0" applyBorder="0" applyAlignment="0" applyProtection="0"/>
    <xf numFmtId="0" fontId="4" fillId="0" borderId="0"/>
    <xf numFmtId="0" fontId="15" fillId="11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9" fillId="7" borderId="1" applyNumberFormat="0" applyAlignment="0" applyProtection="0"/>
    <xf numFmtId="0" fontId="7" fillId="6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>
      <alignment vertical="top"/>
    </xf>
    <xf numFmtId="0" fontId="12" fillId="0" borderId="3" applyNumberFormat="0" applyFill="0" applyAlignment="0" applyProtection="0"/>
    <xf numFmtId="0" fontId="11" fillId="16" borderId="5" applyNumberFormat="0" applyAlignment="0" applyProtection="0"/>
    <xf numFmtId="0" fontId="18" fillId="0" borderId="0" applyNumberFormat="0" applyFill="0" applyBorder="0" applyAlignment="0" applyProtection="0"/>
    <xf numFmtId="0" fontId="19" fillId="15" borderId="1" applyNumberFormat="0" applyAlignment="0" applyProtection="0"/>
    <xf numFmtId="0" fontId="4" fillId="0" borderId="0"/>
    <xf numFmtId="0" fontId="14" fillId="0" borderId="4" applyNumberFormat="0" applyFill="0" applyAlignment="0" applyProtection="0"/>
    <xf numFmtId="0" fontId="8" fillId="17" borderId="0" applyNumberFormat="0" applyBorder="0" applyAlignment="0" applyProtection="0"/>
    <xf numFmtId="0" fontId="20" fillId="4" borderId="6" applyNumberFormat="0" applyFont="0" applyAlignment="0" applyProtection="0"/>
    <xf numFmtId="0" fontId="10" fillId="15" borderId="2" applyNumberFormat="0" applyAlignment="0" applyProtection="0"/>
    <xf numFmtId="0" fontId="21" fillId="7" borderId="0" applyNumberFormat="0" applyBorder="0" applyAlignment="0" applyProtection="0"/>
    <xf numFmtId="0" fontId="22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</cellStyleXfs>
  <cellXfs count="69">
    <xf numFmtId="0" fontId="0" fillId="0" borderId="0" xfId="0"/>
    <xf numFmtId="0" fontId="2" fillId="0" borderId="7" xfId="0" applyFont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2" fillId="0" borderId="8" xfId="0" applyFont="1" applyFill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 wrapText="1"/>
    </xf>
    <xf numFmtId="0" fontId="2" fillId="0" borderId="7" xfId="0" applyFont="1" applyFill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23" fillId="0" borderId="0" xfId="0" applyFont="1" applyAlignment="1">
      <alignment horizontal="center"/>
    </xf>
    <xf numFmtId="49" fontId="3" fillId="0" borderId="8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8" xfId="0" applyFont="1" applyFill="1" applyBorder="1" applyAlignment="1">
      <alignment horizontal="left" vertical="center" wrapText="1"/>
    </xf>
    <xf numFmtId="49" fontId="2" fillId="0" borderId="14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49" fontId="2" fillId="0" borderId="8" xfId="61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wrapText="1"/>
    </xf>
    <xf numFmtId="0" fontId="2" fillId="0" borderId="9" xfId="0" applyFont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9" xfId="0" applyFont="1" applyFill="1" applyBorder="1" applyAlignment="1">
      <alignment vertical="top" wrapText="1"/>
    </xf>
    <xf numFmtId="0" fontId="2" fillId="18" borderId="8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16" xfId="0" applyFont="1" applyFill="1" applyBorder="1" applyAlignment="1">
      <alignment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18" borderId="8" xfId="0" applyNumberFormat="1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top" wrapText="1"/>
    </xf>
    <xf numFmtId="0" fontId="2" fillId="0" borderId="8" xfId="61" applyFont="1" applyFill="1" applyBorder="1" applyAlignment="1">
      <alignment vertical="center" wrapText="1"/>
    </xf>
    <xf numFmtId="164" fontId="26" fillId="0" borderId="8" xfId="47" applyNumberFormat="1" applyFont="1" applyBorder="1" applyAlignment="1">
      <alignment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5" fillId="0" borderId="0" xfId="0" applyFont="1" applyFill="1" applyBorder="1" applyAlignment="1">
      <alignment horizontal="center" wrapText="1"/>
    </xf>
    <xf numFmtId="0" fontId="24" fillId="0" borderId="0" xfId="0" applyFont="1" applyAlignment="1">
      <alignment horizontal="center"/>
    </xf>
    <xf numFmtId="0" fontId="0" fillId="0" borderId="15" xfId="0" applyBorder="1" applyAlignment="1">
      <alignment horizontal="center" vertical="top"/>
    </xf>
    <xf numFmtId="0" fontId="2" fillId="0" borderId="0" xfId="0" applyFont="1" applyAlignment="1">
      <alignment horizontal="center"/>
    </xf>
    <xf numFmtId="164" fontId="26" fillId="0" borderId="8" xfId="47" applyNumberFormat="1" applyFont="1" applyFill="1" applyBorder="1" applyAlignment="1">
      <alignment vertical="top" wrapText="1"/>
    </xf>
  </cellXfs>
  <cellStyles count="62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61"/>
    <cellStyle name="Підсумок" xfId="53"/>
    <cellStyle name="Поганий" xfId="54"/>
    <cellStyle name="Примітка" xfId="55"/>
    <cellStyle name="Результат" xfId="56"/>
    <cellStyle name="Середній" xfId="57"/>
    <cellStyle name="Стиль 1" xfId="58"/>
    <cellStyle name="Текст попередження" xfId="59"/>
    <cellStyle name="Текст пояснення" xfId="6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view="pageBreakPreview" topLeftCell="A29" zoomScale="87" zoomScaleNormal="100" zoomScaleSheetLayoutView="87" workbookViewId="0">
      <selection activeCell="E35" sqref="E35"/>
    </sheetView>
  </sheetViews>
  <sheetFormatPr defaultRowHeight="12.75" x14ac:dyDescent="0.2"/>
  <cols>
    <col min="1" max="1" width="11.42578125" customWidth="1"/>
    <col min="2" max="2" width="11.140625" customWidth="1"/>
    <col min="3" max="3" width="11.85546875" customWidth="1"/>
    <col min="4" max="4" width="43.1406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 x14ac:dyDescent="0.2">
      <c r="G1" s="57" t="s">
        <v>42</v>
      </c>
      <c r="H1" s="57"/>
      <c r="I1" s="57"/>
      <c r="J1" s="57"/>
    </row>
    <row r="2" spans="1:10" ht="31.15" customHeight="1" x14ac:dyDescent="0.2">
      <c r="G2" s="57"/>
      <c r="H2" s="57"/>
      <c r="I2" s="57"/>
      <c r="J2" s="57"/>
    </row>
    <row r="3" spans="1:10" ht="7.5" customHeight="1" x14ac:dyDescent="0.2">
      <c r="G3" s="57"/>
      <c r="H3" s="57"/>
      <c r="I3" s="57"/>
      <c r="J3" s="57"/>
    </row>
    <row r="4" spans="1:10" ht="29.25" customHeight="1" x14ac:dyDescent="0.25">
      <c r="B4" s="64" t="s">
        <v>20</v>
      </c>
      <c r="C4" s="64"/>
      <c r="D4" s="64"/>
      <c r="E4" s="64"/>
      <c r="F4" s="64"/>
    </row>
    <row r="5" spans="1:10" ht="15" x14ac:dyDescent="0.25">
      <c r="B5" s="9"/>
      <c r="C5" s="9"/>
      <c r="D5" s="9"/>
      <c r="E5" s="9"/>
      <c r="F5" s="9"/>
    </row>
    <row r="6" spans="1:10" ht="15" x14ac:dyDescent="0.25">
      <c r="A6" s="65">
        <v>21541000000</v>
      </c>
      <c r="B6" s="65"/>
      <c r="C6" s="65"/>
      <c r="D6" s="9"/>
      <c r="E6" s="9"/>
      <c r="F6" s="9"/>
    </row>
    <row r="7" spans="1:10" ht="15.75" customHeight="1" x14ac:dyDescent="0.2">
      <c r="A7" s="66" t="s">
        <v>15</v>
      </c>
      <c r="B7" s="66"/>
      <c r="C7" s="66"/>
      <c r="J7" t="s">
        <v>10</v>
      </c>
    </row>
    <row r="8" spans="1:10" ht="15" x14ac:dyDescent="0.2">
      <c r="A8" s="58" t="s">
        <v>16</v>
      </c>
      <c r="B8" s="58" t="s">
        <v>17</v>
      </c>
      <c r="C8" s="58" t="s">
        <v>0</v>
      </c>
      <c r="D8" s="58" t="s">
        <v>18</v>
      </c>
      <c r="E8" s="58" t="s">
        <v>1</v>
      </c>
      <c r="F8" s="60" t="s">
        <v>2</v>
      </c>
      <c r="G8" s="58" t="s">
        <v>3</v>
      </c>
      <c r="H8" s="58" t="s">
        <v>4</v>
      </c>
      <c r="I8" s="62" t="s">
        <v>5</v>
      </c>
      <c r="J8" s="63"/>
    </row>
    <row r="9" spans="1:10" ht="145.5" customHeight="1" x14ac:dyDescent="0.2">
      <c r="A9" s="59"/>
      <c r="B9" s="59"/>
      <c r="C9" s="59"/>
      <c r="D9" s="59"/>
      <c r="E9" s="59"/>
      <c r="F9" s="61"/>
      <c r="G9" s="59"/>
      <c r="H9" s="59"/>
      <c r="I9" s="1" t="s">
        <v>6</v>
      </c>
      <c r="J9" s="1" t="s">
        <v>7</v>
      </c>
    </row>
    <row r="10" spans="1:10" ht="15" x14ac:dyDescent="0.2">
      <c r="A10" s="18">
        <v>1</v>
      </c>
      <c r="B10" s="18">
        <v>2</v>
      </c>
      <c r="C10" s="18">
        <v>3</v>
      </c>
      <c r="D10" s="18">
        <v>4</v>
      </c>
      <c r="E10" s="18">
        <v>5</v>
      </c>
      <c r="F10" s="18">
        <v>6</v>
      </c>
      <c r="G10" s="18">
        <v>7</v>
      </c>
      <c r="H10" s="18">
        <v>8</v>
      </c>
      <c r="I10" s="18">
        <v>9</v>
      </c>
      <c r="J10" s="18">
        <v>10</v>
      </c>
    </row>
    <row r="11" spans="1:10" ht="32.25" customHeight="1" x14ac:dyDescent="0.2">
      <c r="A11" s="23" t="s">
        <v>23</v>
      </c>
      <c r="B11" s="24"/>
      <c r="C11" s="24"/>
      <c r="D11" s="24" t="s">
        <v>22</v>
      </c>
      <c r="E11" s="24"/>
      <c r="F11" s="24"/>
      <c r="G11" s="30">
        <f t="shared" ref="G11:G20" si="0">H11+I11</f>
        <v>2685800</v>
      </c>
      <c r="H11" s="25">
        <f>H12</f>
        <v>2636300</v>
      </c>
      <c r="I11" s="25">
        <f t="shared" ref="I11:J11" si="1">I12</f>
        <v>49500</v>
      </c>
      <c r="J11" s="25">
        <f t="shared" si="1"/>
        <v>49500</v>
      </c>
    </row>
    <row r="12" spans="1:10" ht="32.25" customHeight="1" x14ac:dyDescent="0.2">
      <c r="A12" s="23" t="s">
        <v>24</v>
      </c>
      <c r="B12" s="24"/>
      <c r="C12" s="24"/>
      <c r="D12" s="24" t="s">
        <v>22</v>
      </c>
      <c r="E12" s="24"/>
      <c r="F12" s="24"/>
      <c r="G12" s="13">
        <f t="shared" si="0"/>
        <v>2685800</v>
      </c>
      <c r="H12" s="25">
        <f>H13+H14+H15+H17+H18+H16</f>
        <v>2636300</v>
      </c>
      <c r="I12" s="25">
        <f t="shared" ref="I12:J12" si="2">I13+I14+I15+I17+I18+I16</f>
        <v>49500</v>
      </c>
      <c r="J12" s="25">
        <f t="shared" si="2"/>
        <v>49500</v>
      </c>
    </row>
    <row r="13" spans="1:10" ht="48" customHeight="1" x14ac:dyDescent="0.2">
      <c r="A13" s="2" t="s">
        <v>43</v>
      </c>
      <c r="B13" s="2" t="s">
        <v>44</v>
      </c>
      <c r="C13" s="2" t="s">
        <v>45</v>
      </c>
      <c r="D13" s="39" t="s">
        <v>46</v>
      </c>
      <c r="E13" s="40" t="s">
        <v>47</v>
      </c>
      <c r="F13" s="40" t="s">
        <v>94</v>
      </c>
      <c r="G13" s="35">
        <f t="shared" si="0"/>
        <v>91300</v>
      </c>
      <c r="H13" s="14">
        <v>91300</v>
      </c>
      <c r="I13" s="25"/>
      <c r="J13" s="25"/>
    </row>
    <row r="14" spans="1:10" ht="59.25" customHeight="1" x14ac:dyDescent="0.2">
      <c r="A14" s="2" t="s">
        <v>25</v>
      </c>
      <c r="B14" s="2" t="s">
        <v>26</v>
      </c>
      <c r="C14" s="2" t="s">
        <v>27</v>
      </c>
      <c r="D14" s="28" t="s">
        <v>28</v>
      </c>
      <c r="E14" s="37" t="s">
        <v>36</v>
      </c>
      <c r="F14" s="38" t="s">
        <v>37</v>
      </c>
      <c r="G14" s="26">
        <f t="shared" si="0"/>
        <v>630000</v>
      </c>
      <c r="H14" s="14">
        <v>630000</v>
      </c>
      <c r="I14" s="14"/>
      <c r="J14" s="14"/>
    </row>
    <row r="15" spans="1:10" ht="61.5" customHeight="1" x14ac:dyDescent="0.2">
      <c r="A15" s="2" t="s">
        <v>48</v>
      </c>
      <c r="B15" s="2" t="s">
        <v>49</v>
      </c>
      <c r="C15" s="2" t="s">
        <v>50</v>
      </c>
      <c r="D15" s="28" t="s">
        <v>51</v>
      </c>
      <c r="E15" s="31" t="s">
        <v>87</v>
      </c>
      <c r="F15" s="52" t="s">
        <v>97</v>
      </c>
      <c r="G15" s="36">
        <f t="shared" si="0"/>
        <v>200000</v>
      </c>
      <c r="H15" s="14">
        <v>200000</v>
      </c>
      <c r="I15" s="14"/>
      <c r="J15" s="14"/>
    </row>
    <row r="16" spans="1:10" ht="59.25" customHeight="1" x14ac:dyDescent="0.25">
      <c r="A16" s="2" t="s">
        <v>52</v>
      </c>
      <c r="B16" s="2" t="s">
        <v>53</v>
      </c>
      <c r="C16" s="2" t="s">
        <v>54</v>
      </c>
      <c r="D16" s="33" t="s">
        <v>55</v>
      </c>
      <c r="E16" s="37" t="s">
        <v>36</v>
      </c>
      <c r="F16" s="41" t="s">
        <v>37</v>
      </c>
      <c r="G16" s="42">
        <v>1700000</v>
      </c>
      <c r="H16" s="14">
        <v>1700000</v>
      </c>
      <c r="I16" s="14"/>
      <c r="J16" s="14"/>
    </row>
    <row r="17" spans="1:10" ht="59.25" customHeight="1" x14ac:dyDescent="0.25">
      <c r="A17" s="32" t="s">
        <v>38</v>
      </c>
      <c r="B17" s="2" t="s">
        <v>39</v>
      </c>
      <c r="C17" s="2" t="s">
        <v>40</v>
      </c>
      <c r="D17" s="33" t="s">
        <v>41</v>
      </c>
      <c r="E17" s="31" t="s">
        <v>36</v>
      </c>
      <c r="F17" s="7" t="s">
        <v>37</v>
      </c>
      <c r="G17" s="14">
        <f>H17+I17</f>
        <v>49500</v>
      </c>
      <c r="H17" s="14"/>
      <c r="I17" s="14">
        <v>49500</v>
      </c>
      <c r="J17" s="14">
        <v>49500</v>
      </c>
    </row>
    <row r="18" spans="1:10" ht="66.75" customHeight="1" x14ac:dyDescent="0.25">
      <c r="A18" s="32" t="s">
        <v>56</v>
      </c>
      <c r="B18" s="2" t="s">
        <v>57</v>
      </c>
      <c r="C18" s="2" t="s">
        <v>58</v>
      </c>
      <c r="D18" s="33" t="s">
        <v>59</v>
      </c>
      <c r="E18" s="31" t="s">
        <v>88</v>
      </c>
      <c r="F18" s="7" t="s">
        <v>89</v>
      </c>
      <c r="G18" s="14">
        <f>H18+I18</f>
        <v>15000</v>
      </c>
      <c r="H18" s="14">
        <v>15000</v>
      </c>
      <c r="I18" s="14"/>
      <c r="J18" s="14"/>
    </row>
    <row r="19" spans="1:10" s="4" customFormat="1" ht="24.75" customHeight="1" x14ac:dyDescent="0.2">
      <c r="A19" s="19" t="s">
        <v>11</v>
      </c>
      <c r="B19" s="20"/>
      <c r="C19" s="20"/>
      <c r="D19" s="21" t="s">
        <v>12</v>
      </c>
      <c r="E19" s="22"/>
      <c r="F19" s="22"/>
      <c r="G19" s="13">
        <f t="shared" si="0"/>
        <v>400000</v>
      </c>
      <c r="H19" s="13">
        <f>H20</f>
        <v>40000</v>
      </c>
      <c r="I19" s="13">
        <f>I20</f>
        <v>360000</v>
      </c>
      <c r="J19" s="13">
        <f>J20</f>
        <v>360000</v>
      </c>
    </row>
    <row r="20" spans="1:10" s="4" customFormat="1" ht="22.5" customHeight="1" x14ac:dyDescent="0.2">
      <c r="A20" s="3" t="s">
        <v>13</v>
      </c>
      <c r="B20" s="10"/>
      <c r="C20" s="10"/>
      <c r="D20" s="12" t="s">
        <v>14</v>
      </c>
      <c r="E20" s="11"/>
      <c r="F20" s="11"/>
      <c r="G20" s="15">
        <f t="shared" si="0"/>
        <v>400000</v>
      </c>
      <c r="H20" s="15">
        <f>H21+H22</f>
        <v>40000</v>
      </c>
      <c r="I20" s="15">
        <f t="shared" ref="I20:J20" si="3">I21+I22</f>
        <v>360000</v>
      </c>
      <c r="J20" s="15">
        <f t="shared" si="3"/>
        <v>360000</v>
      </c>
    </row>
    <row r="21" spans="1:10" s="4" customFormat="1" ht="63.75" customHeight="1" x14ac:dyDescent="0.2">
      <c r="A21" s="2" t="s">
        <v>29</v>
      </c>
      <c r="B21" s="2" t="s">
        <v>21</v>
      </c>
      <c r="C21" s="2" t="s">
        <v>30</v>
      </c>
      <c r="D21" s="5" t="s">
        <v>31</v>
      </c>
      <c r="E21" s="31" t="s">
        <v>36</v>
      </c>
      <c r="F21" s="7" t="s">
        <v>37</v>
      </c>
      <c r="G21" s="14">
        <f>H21+I21</f>
        <v>184000</v>
      </c>
      <c r="H21" s="14">
        <v>40000</v>
      </c>
      <c r="I21" s="27">
        <v>144000</v>
      </c>
      <c r="J21" s="1">
        <v>144000</v>
      </c>
    </row>
    <row r="22" spans="1:10" s="4" customFormat="1" ht="63.75" customHeight="1" x14ac:dyDescent="0.2">
      <c r="A22" s="2" t="s">
        <v>32</v>
      </c>
      <c r="B22" s="29" t="s">
        <v>33</v>
      </c>
      <c r="C22" s="2" t="s">
        <v>34</v>
      </c>
      <c r="D22" s="5" t="s">
        <v>35</v>
      </c>
      <c r="E22" s="31" t="s">
        <v>36</v>
      </c>
      <c r="F22" s="7" t="s">
        <v>37</v>
      </c>
      <c r="G22" s="14">
        <f>H22+I22</f>
        <v>216000</v>
      </c>
      <c r="H22" s="14"/>
      <c r="I22" s="17">
        <v>216000</v>
      </c>
      <c r="J22" s="16">
        <v>216000</v>
      </c>
    </row>
    <row r="23" spans="1:10" s="4" customFormat="1" ht="38.25" customHeight="1" x14ac:dyDescent="0.2">
      <c r="A23" s="3" t="s">
        <v>60</v>
      </c>
      <c r="B23" s="3"/>
      <c r="C23" s="3"/>
      <c r="D23" s="44" t="s">
        <v>61</v>
      </c>
      <c r="E23" s="43"/>
      <c r="F23" s="41"/>
      <c r="G23" s="25">
        <f t="shared" ref="G23:G29" si="4">H23+I23</f>
        <v>240000</v>
      </c>
      <c r="H23" s="25">
        <f>H24</f>
        <v>240000</v>
      </c>
      <c r="I23" s="47"/>
      <c r="J23" s="6"/>
    </row>
    <row r="24" spans="1:10" s="4" customFormat="1" ht="36.75" customHeight="1" x14ac:dyDescent="0.2">
      <c r="A24" s="3" t="s">
        <v>62</v>
      </c>
      <c r="B24" s="3"/>
      <c r="C24" s="3"/>
      <c r="D24" s="44" t="s">
        <v>63</v>
      </c>
      <c r="E24" s="43"/>
      <c r="F24" s="41"/>
      <c r="G24" s="25">
        <f t="shared" si="4"/>
        <v>240000</v>
      </c>
      <c r="H24" s="25">
        <f>H25+H26+H27+H28+H29</f>
        <v>240000</v>
      </c>
      <c r="I24" s="47"/>
      <c r="J24" s="6"/>
    </row>
    <row r="25" spans="1:10" s="4" customFormat="1" ht="88.5" customHeight="1" x14ac:dyDescent="0.25">
      <c r="A25" s="32" t="s">
        <v>71</v>
      </c>
      <c r="B25" s="2" t="s">
        <v>72</v>
      </c>
      <c r="C25" s="2" t="s">
        <v>21</v>
      </c>
      <c r="D25" s="33" t="s">
        <v>73</v>
      </c>
      <c r="E25" s="50" t="s">
        <v>92</v>
      </c>
      <c r="F25" s="7" t="s">
        <v>93</v>
      </c>
      <c r="G25" s="14">
        <f t="shared" si="4"/>
        <v>12732</v>
      </c>
      <c r="H25" s="14">
        <v>12732</v>
      </c>
      <c r="I25" s="17"/>
      <c r="J25" s="34"/>
    </row>
    <row r="26" spans="1:10" s="4" customFormat="1" ht="78.75" customHeight="1" x14ac:dyDescent="0.25">
      <c r="A26" s="32" t="s">
        <v>74</v>
      </c>
      <c r="B26" s="2" t="s">
        <v>75</v>
      </c>
      <c r="C26" s="2" t="s">
        <v>76</v>
      </c>
      <c r="D26" s="33" t="s">
        <v>77</v>
      </c>
      <c r="E26" s="51" t="s">
        <v>92</v>
      </c>
      <c r="F26" s="7" t="s">
        <v>93</v>
      </c>
      <c r="G26" s="14">
        <f t="shared" si="4"/>
        <v>-50000</v>
      </c>
      <c r="H26" s="14">
        <v>-50000</v>
      </c>
      <c r="I26" s="17"/>
      <c r="J26" s="34"/>
    </row>
    <row r="27" spans="1:10" s="4" customFormat="1" ht="133.5" customHeight="1" x14ac:dyDescent="0.2">
      <c r="A27" s="32" t="s">
        <v>78</v>
      </c>
      <c r="B27" s="32" t="s">
        <v>79</v>
      </c>
      <c r="C27" s="32" t="s">
        <v>80</v>
      </c>
      <c r="D27" s="48" t="s">
        <v>81</v>
      </c>
      <c r="E27" s="51" t="s">
        <v>95</v>
      </c>
      <c r="F27" s="7" t="s">
        <v>96</v>
      </c>
      <c r="G27" s="14">
        <f t="shared" si="4"/>
        <v>140000</v>
      </c>
      <c r="H27" s="14">
        <v>140000</v>
      </c>
      <c r="I27" s="17"/>
      <c r="J27" s="34"/>
    </row>
    <row r="28" spans="1:10" s="4" customFormat="1" ht="73.5" customHeight="1" x14ac:dyDescent="0.25">
      <c r="A28" s="32" t="s">
        <v>82</v>
      </c>
      <c r="B28" s="2" t="s">
        <v>83</v>
      </c>
      <c r="C28" s="2" t="s">
        <v>84</v>
      </c>
      <c r="D28" s="33" t="s">
        <v>85</v>
      </c>
      <c r="E28" s="50" t="s">
        <v>92</v>
      </c>
      <c r="F28" s="7" t="s">
        <v>93</v>
      </c>
      <c r="G28" s="14">
        <f t="shared" si="4"/>
        <v>-12732</v>
      </c>
      <c r="H28" s="14">
        <v>-12732</v>
      </c>
      <c r="I28" s="17"/>
      <c r="J28" s="34"/>
    </row>
    <row r="29" spans="1:10" s="4" customFormat="1" ht="73.5" customHeight="1" x14ac:dyDescent="0.25">
      <c r="A29" s="32" t="s">
        <v>86</v>
      </c>
      <c r="B29" s="2" t="s">
        <v>49</v>
      </c>
      <c r="C29" s="2" t="s">
        <v>50</v>
      </c>
      <c r="D29" s="33" t="s">
        <v>51</v>
      </c>
      <c r="E29" s="50" t="s">
        <v>92</v>
      </c>
      <c r="F29" s="7" t="s">
        <v>93</v>
      </c>
      <c r="G29" s="14">
        <f t="shared" si="4"/>
        <v>150000</v>
      </c>
      <c r="H29" s="14">
        <v>150000</v>
      </c>
      <c r="I29" s="54"/>
      <c r="J29" s="55"/>
    </row>
    <row r="30" spans="1:10" s="4" customFormat="1" ht="33" customHeight="1" x14ac:dyDescent="0.2">
      <c r="A30" s="3" t="s">
        <v>98</v>
      </c>
      <c r="B30" s="3"/>
      <c r="C30" s="3"/>
      <c r="D30" s="44" t="s">
        <v>99</v>
      </c>
      <c r="E30" s="53"/>
      <c r="F30" s="41"/>
      <c r="G30" s="25">
        <f t="shared" ref="G30:G33" si="5">H30+I30</f>
        <v>42250</v>
      </c>
      <c r="H30" s="25">
        <f>H31</f>
        <v>15000</v>
      </c>
      <c r="I30" s="25">
        <f t="shared" ref="I30:J30" si="6">I31</f>
        <v>27250</v>
      </c>
      <c r="J30" s="25">
        <f t="shared" si="6"/>
        <v>27250</v>
      </c>
    </row>
    <row r="31" spans="1:10" s="4" customFormat="1" ht="33.75" customHeight="1" x14ac:dyDescent="0.2">
      <c r="A31" s="3" t="s">
        <v>100</v>
      </c>
      <c r="B31" s="3"/>
      <c r="C31" s="3"/>
      <c r="D31" s="44" t="s">
        <v>99</v>
      </c>
      <c r="E31" s="53"/>
      <c r="F31" s="41"/>
      <c r="G31" s="25">
        <f t="shared" si="5"/>
        <v>42250</v>
      </c>
      <c r="H31" s="25">
        <f>H32+H33</f>
        <v>15000</v>
      </c>
      <c r="I31" s="25">
        <f t="shared" ref="I31:J31" si="7">I32+I33</f>
        <v>27250</v>
      </c>
      <c r="J31" s="25">
        <f t="shared" si="7"/>
        <v>27250</v>
      </c>
    </row>
    <row r="32" spans="1:10" s="4" customFormat="1" ht="60.75" customHeight="1" x14ac:dyDescent="0.2">
      <c r="A32" s="2" t="s">
        <v>101</v>
      </c>
      <c r="B32" s="2" t="s">
        <v>102</v>
      </c>
      <c r="C32" s="2" t="s">
        <v>103</v>
      </c>
      <c r="D32" s="5" t="s">
        <v>104</v>
      </c>
      <c r="E32" s="37" t="s">
        <v>36</v>
      </c>
      <c r="F32" s="38" t="s">
        <v>37</v>
      </c>
      <c r="G32" s="14">
        <f t="shared" si="5"/>
        <v>27250</v>
      </c>
      <c r="H32" s="14"/>
      <c r="I32" s="14">
        <v>27250</v>
      </c>
      <c r="J32" s="14">
        <v>27250</v>
      </c>
    </row>
    <row r="33" spans="1:10" s="4" customFormat="1" ht="61.5" customHeight="1" x14ac:dyDescent="0.25">
      <c r="A33" s="2" t="s">
        <v>105</v>
      </c>
      <c r="B33" s="2" t="s">
        <v>106</v>
      </c>
      <c r="C33" s="2" t="s">
        <v>107</v>
      </c>
      <c r="D33" s="40" t="s">
        <v>108</v>
      </c>
      <c r="E33" s="68" t="s">
        <v>109</v>
      </c>
      <c r="F33" s="7" t="s">
        <v>110</v>
      </c>
      <c r="G33" s="14">
        <f t="shared" si="5"/>
        <v>15000</v>
      </c>
      <c r="H33" s="67">
        <v>15000</v>
      </c>
      <c r="I33" s="14"/>
      <c r="J33" s="14"/>
    </row>
    <row r="34" spans="1:10" s="4" customFormat="1" ht="36.75" customHeight="1" x14ac:dyDescent="0.2">
      <c r="A34" s="3" t="s">
        <v>64</v>
      </c>
      <c r="B34" s="3"/>
      <c r="C34" s="3"/>
      <c r="D34" s="44" t="s">
        <v>65</v>
      </c>
      <c r="E34" s="43"/>
      <c r="F34" s="41"/>
      <c r="G34" s="25">
        <f>H34+I34</f>
        <v>100000</v>
      </c>
      <c r="H34" s="25">
        <f>H35</f>
        <v>100000</v>
      </c>
      <c r="I34" s="25">
        <f t="shared" ref="I34:J34" si="8">I35</f>
        <v>0</v>
      </c>
      <c r="J34" s="25">
        <f t="shared" si="8"/>
        <v>0</v>
      </c>
    </row>
    <row r="35" spans="1:10" s="4" customFormat="1" ht="35.25" customHeight="1" x14ac:dyDescent="0.2">
      <c r="A35" s="45" t="s">
        <v>66</v>
      </c>
      <c r="B35" s="46"/>
      <c r="C35" s="46"/>
      <c r="D35" s="24" t="s">
        <v>65</v>
      </c>
      <c r="E35" s="43"/>
      <c r="F35" s="41"/>
      <c r="G35" s="25">
        <f>H35+I35</f>
        <v>100000</v>
      </c>
      <c r="H35" s="25">
        <f>H36</f>
        <v>100000</v>
      </c>
      <c r="I35" s="25">
        <f t="shared" ref="I35:J35" si="9">I36</f>
        <v>0</v>
      </c>
      <c r="J35" s="25">
        <f t="shared" si="9"/>
        <v>0</v>
      </c>
    </row>
    <row r="36" spans="1:10" s="4" customFormat="1" ht="58.5" customHeight="1" x14ac:dyDescent="0.2">
      <c r="A36" s="2" t="s">
        <v>67</v>
      </c>
      <c r="B36" s="2" t="s">
        <v>68</v>
      </c>
      <c r="C36" s="2" t="s">
        <v>69</v>
      </c>
      <c r="D36" s="5" t="s">
        <v>70</v>
      </c>
      <c r="E36" s="49" t="s">
        <v>90</v>
      </c>
      <c r="F36" s="7" t="s">
        <v>91</v>
      </c>
      <c r="G36" s="14">
        <f>H36+I36</f>
        <v>100000</v>
      </c>
      <c r="H36" s="14">
        <v>100000</v>
      </c>
      <c r="I36" s="17"/>
      <c r="J36" s="34"/>
    </row>
    <row r="37" spans="1:10" ht="14.25" x14ac:dyDescent="0.2">
      <c r="A37" s="6" t="s">
        <v>8</v>
      </c>
      <c r="B37" s="6" t="s">
        <v>8</v>
      </c>
      <c r="C37" s="6" t="s">
        <v>8</v>
      </c>
      <c r="D37" s="8" t="s">
        <v>9</v>
      </c>
      <c r="E37" s="6" t="s">
        <v>8</v>
      </c>
      <c r="F37" s="6" t="s">
        <v>8</v>
      </c>
      <c r="G37" s="6">
        <f>H37+I37</f>
        <v>3468050</v>
      </c>
      <c r="H37" s="6">
        <f>H19+H11+H23+H30+H34</f>
        <v>3031300</v>
      </c>
      <c r="I37" s="6">
        <f>I19+I11+I23+I30+I34</f>
        <v>436750</v>
      </c>
      <c r="J37" s="6">
        <f>J19+J11+J23+J30+J34</f>
        <v>436750</v>
      </c>
    </row>
    <row r="41" spans="1:10" x14ac:dyDescent="0.2">
      <c r="A41" s="56" t="s">
        <v>19</v>
      </c>
      <c r="B41" s="56"/>
      <c r="C41" s="56"/>
      <c r="D41" s="56"/>
      <c r="E41" s="56"/>
    </row>
  </sheetData>
  <mergeCells count="14">
    <mergeCell ref="A41:E41"/>
    <mergeCell ref="G1:J3"/>
    <mergeCell ref="E8:E9"/>
    <mergeCell ref="F8:F9"/>
    <mergeCell ref="G8:G9"/>
    <mergeCell ref="H8:H9"/>
    <mergeCell ref="I8:J8"/>
    <mergeCell ref="B4:F4"/>
    <mergeCell ref="A6:C6"/>
    <mergeCell ref="A7:C7"/>
    <mergeCell ref="A8:A9"/>
    <mergeCell ref="B8:B9"/>
    <mergeCell ref="C8:C9"/>
    <mergeCell ref="D8:D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2021-11-22T11:34:47Z</cp:lastPrinted>
  <dcterms:created xsi:type="dcterms:W3CDTF">2018-11-29T06:06:17Z</dcterms:created>
  <dcterms:modified xsi:type="dcterms:W3CDTF">2021-11-22T12:13:47Z</dcterms:modified>
</cp:coreProperties>
</file>