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calcPr calcId="162913"/>
</workbook>
</file>

<file path=xl/calcChain.xml><?xml version="1.0" encoding="utf-8"?>
<calcChain xmlns="http://schemas.openxmlformats.org/spreadsheetml/2006/main">
  <c r="E26" i="6" l="1"/>
  <c r="E25" i="6"/>
  <c r="E24" i="6"/>
  <c r="E23" i="6"/>
  <c r="E22" i="6"/>
  <c r="E21" i="6"/>
  <c r="E20" i="6"/>
  <c r="E19" i="6"/>
  <c r="E17" i="6"/>
  <c r="E16" i="6"/>
  <c r="E15" i="6"/>
  <c r="E14" i="6"/>
  <c r="E13" i="6"/>
  <c r="E12" i="6"/>
  <c r="E11" i="6"/>
  <c r="E26" i="5"/>
  <c r="E25" i="5"/>
  <c r="E24" i="5"/>
  <c r="E23" i="5"/>
  <c r="E22" i="5"/>
  <c r="E21" i="5"/>
  <c r="E20" i="5"/>
  <c r="E19" i="5"/>
  <c r="E17" i="5"/>
  <c r="E16" i="5"/>
  <c r="E15" i="5"/>
  <c r="E14" i="5"/>
  <c r="E13" i="5"/>
  <c r="E12" i="5"/>
  <c r="E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F41" i="4"/>
  <c r="F38" i="3"/>
  <c r="F37" i="3"/>
  <c r="F36" i="3"/>
  <c r="F35" i="3"/>
  <c r="F34" i="3"/>
  <c r="F33" i="3"/>
  <c r="F32" i="3"/>
  <c r="F31" i="3"/>
  <c r="F29" i="3"/>
  <c r="F28" i="3"/>
  <c r="F27" i="3"/>
  <c r="F24" i="3"/>
  <c r="F21" i="3"/>
  <c r="F17" i="3"/>
  <c r="F15" i="3"/>
  <c r="F14" i="3"/>
  <c r="F13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F11" i="3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F44" i="2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F43" i="1"/>
  <c r="F41" i="3" l="1"/>
</calcChain>
</file>

<file path=xl/sharedStrings.xml><?xml version="1.0" encoding="utf-8"?>
<sst xmlns="http://schemas.openxmlformats.org/spreadsheetml/2006/main" count="260" uniqueCount="68">
  <si>
    <t xml:space="preserve">Розрахунок вартості харчування на один день </t>
  </si>
  <si>
    <t>№</t>
  </si>
  <si>
    <t xml:space="preserve">  Найменування продукту           </t>
  </si>
  <si>
    <t xml:space="preserve">Середньорічна </t>
  </si>
  <si>
    <t>п/п</t>
  </si>
  <si>
    <t>планова</t>
  </si>
  <si>
    <t>вартість</t>
  </si>
  <si>
    <t>гр</t>
  </si>
  <si>
    <t>Хліб житній</t>
  </si>
  <si>
    <t>Хліб пшеничний</t>
  </si>
  <si>
    <t>Борошно пшеничне</t>
  </si>
  <si>
    <t>Крупи, бобові, макаронні</t>
  </si>
  <si>
    <t xml:space="preserve">Цукор                          </t>
  </si>
  <si>
    <t xml:space="preserve">Масло вершкове             </t>
  </si>
  <si>
    <t xml:space="preserve">Олія                             </t>
  </si>
  <si>
    <t xml:space="preserve">Картопля                    </t>
  </si>
  <si>
    <t xml:space="preserve">Овочі різні                    </t>
  </si>
  <si>
    <t xml:space="preserve">Фрукти свіжі, цитрусові                   </t>
  </si>
  <si>
    <t xml:space="preserve">Яйця, штук                     </t>
  </si>
  <si>
    <t>Молоко та кисломолочні прод</t>
  </si>
  <si>
    <t xml:space="preserve">Сир кисломолочний.                 </t>
  </si>
  <si>
    <t xml:space="preserve">Сир твердий               </t>
  </si>
  <si>
    <t xml:space="preserve">Сметана                            </t>
  </si>
  <si>
    <t xml:space="preserve">Риба та рибопродукти             </t>
  </si>
  <si>
    <t xml:space="preserve">Чай                                </t>
  </si>
  <si>
    <t>Крохмаль</t>
  </si>
  <si>
    <t>Соки</t>
  </si>
  <si>
    <t>Фрукти сушені</t>
  </si>
  <si>
    <t>Кондитерські вироби</t>
  </si>
  <si>
    <t>Мед,медопродукти</t>
  </si>
  <si>
    <t>Сало</t>
  </si>
  <si>
    <t>Кава злакова, цикорій</t>
  </si>
  <si>
    <t>Какао</t>
  </si>
  <si>
    <t>Сіль, сіль йодована</t>
  </si>
  <si>
    <t>Дріжджі</t>
  </si>
  <si>
    <t>Лавровий лист</t>
  </si>
  <si>
    <t>Сухарі панірувальні</t>
  </si>
  <si>
    <t>Ванільний цукор</t>
  </si>
  <si>
    <t>Томатна паста</t>
  </si>
  <si>
    <t>Кислота лимонна</t>
  </si>
  <si>
    <t xml:space="preserve"> </t>
  </si>
  <si>
    <t>Разом</t>
  </si>
  <si>
    <t>Середньорічна</t>
  </si>
  <si>
    <t xml:space="preserve">Фрукти, соки                     </t>
  </si>
  <si>
    <t xml:space="preserve">Сир кисломолочний.               </t>
  </si>
  <si>
    <t>Вікова група дітей:  діти від 3 до 6 років (крім санаторних)</t>
  </si>
  <si>
    <t>норма на</t>
  </si>
  <si>
    <t>1 дітодень</t>
  </si>
  <si>
    <t>ціна, грн</t>
  </si>
  <si>
    <t xml:space="preserve">Найменування продукту </t>
  </si>
  <si>
    <t>Мед, медопродукти</t>
  </si>
  <si>
    <t xml:space="preserve">М'ясо, птиця, м'ясопродукти                    </t>
  </si>
  <si>
    <t xml:space="preserve">Сир кисломолочний            </t>
  </si>
  <si>
    <t>Вікова група дітей:  діти від 1 до 3 років (крім санаторних)</t>
  </si>
  <si>
    <t>Вікова група дітей:  діти від 1 до 3 років (санаторні)</t>
  </si>
  <si>
    <t>Вікова група дітей:  діти від 3 до 6 років (санаторні)</t>
  </si>
  <si>
    <t>Вікова група дітей:  учні 1-4 класів</t>
  </si>
  <si>
    <t>планова ціна, грн</t>
  </si>
  <si>
    <t>1 дітодень, грн</t>
  </si>
  <si>
    <t xml:space="preserve">Мясо, птиця, м'ясопродукти                     </t>
  </si>
  <si>
    <t>Вікова група дітей:  учні 5-11 класів</t>
  </si>
  <si>
    <t xml:space="preserve">Додаток 4 до рішення виконавчого комітету                      міської ради від _______________ 2019 р. № </t>
  </si>
  <si>
    <t xml:space="preserve">Додаток 6 до рішення виконавчого комітету иміської ради  від ___________2019 р. № </t>
  </si>
  <si>
    <t xml:space="preserve">Додаток 5 до рішення виконавчого комітету міської ради  від _________2019 р. № </t>
  </si>
  <si>
    <t xml:space="preserve">Додаток 2 до рішення виконавчого комітету          міської ради від _______________ 2019 р. № </t>
  </si>
  <si>
    <t xml:space="preserve">Додаток 1 до рішення виконавчого комітету          міської ради від _______________ 2019 р. № </t>
  </si>
  <si>
    <t xml:space="preserve">Додаток 3 до рішення виконавчого комітету  міської ради від _______________ 2019 р. № </t>
  </si>
  <si>
    <t>Начальник управління освіти                                                 М. В. Гончар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</si>
</sst>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2" fontId="0" fillId="0" borderId="0" xfId="0" applyNumberFormat="1"/>
    <xf numFmtId="0" fontId="0" fillId="2" borderId="0" xfId="0" applyFill="1"/>
    <xf numFmtId="0" fontId="4" fillId="0" borderId="0" xfId="0" applyFont="1"/>
    <xf numFmtId="2" fontId="4" fillId="0" borderId="0" xfId="0" applyNumberFormat="1" applyFont="1"/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2" fontId="5" fillId="2" borderId="4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6" fillId="2" borderId="7" xfId="0" applyFont="1" applyFill="1" applyBorder="1"/>
    <xf numFmtId="0" fontId="5" fillId="2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0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2" fontId="7" fillId="2" borderId="12" xfId="0" applyNumberFormat="1" applyFont="1" applyFill="1" applyBorder="1" applyAlignment="1">
      <alignment horizontal="center"/>
    </xf>
    <xf numFmtId="2" fontId="7" fillId="2" borderId="10" xfId="0" applyNumberFormat="1" applyFont="1" applyFill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2" fontId="7" fillId="2" borderId="1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vertical="top"/>
    </xf>
    <xf numFmtId="2" fontId="5" fillId="2" borderId="12" xfId="0" applyNumberFormat="1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2" fontId="5" fillId="2" borderId="15" xfId="0" applyNumberFormat="1" applyFont="1" applyFill="1" applyBorder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5" xfId="0" applyFont="1" applyFill="1" applyBorder="1" applyAlignment="1">
      <alignment vertical="top"/>
    </xf>
    <xf numFmtId="2" fontId="5" fillId="2" borderId="13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6" fillId="2" borderId="7" xfId="0" applyFont="1" applyFill="1" applyBorder="1" applyAlignment="1">
      <alignment horizontal="center" vertical="top"/>
    </xf>
    <xf numFmtId="2" fontId="6" fillId="2" borderId="9" xfId="0" applyNumberFormat="1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top"/>
    </xf>
    <xf numFmtId="0" fontId="5" fillId="2" borderId="18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vertical="top"/>
    </xf>
    <xf numFmtId="1" fontId="5" fillId="2" borderId="5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5" fillId="0" borderId="12" xfId="1" applyFont="1" applyBorder="1" applyAlignment="1">
      <alignment wrapText="1"/>
    </xf>
    <xf numFmtId="0" fontId="5" fillId="0" borderId="7" xfId="1" applyFont="1" applyBorder="1" applyAlignment="1">
      <alignment vertical="top"/>
    </xf>
    <xf numFmtId="0" fontId="5" fillId="0" borderId="12" xfId="1" applyFont="1" applyBorder="1" applyAlignment="1">
      <alignment vertical="top"/>
    </xf>
    <xf numFmtId="0" fontId="9" fillId="0" borderId="7" xfId="1" applyFont="1" applyBorder="1"/>
    <xf numFmtId="0" fontId="7" fillId="0" borderId="15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7" fillId="0" borderId="13" xfId="1" applyFont="1" applyBorder="1" applyAlignment="1">
      <alignment vertical="top"/>
    </xf>
    <xf numFmtId="0" fontId="7" fillId="0" borderId="10" xfId="1" applyFont="1" applyBorder="1" applyAlignment="1">
      <alignment vertical="top"/>
    </xf>
    <xf numFmtId="0" fontId="5" fillId="2" borderId="2" xfId="1" applyFont="1" applyFill="1" applyBorder="1" applyAlignment="1">
      <alignment horizontal="center"/>
    </xf>
    <xf numFmtId="2" fontId="5" fillId="2" borderId="12" xfId="1" applyNumberFormat="1" applyFont="1" applyFill="1" applyBorder="1" applyAlignment="1">
      <alignment horizontal="center"/>
    </xf>
    <xf numFmtId="2" fontId="5" fillId="2" borderId="7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2" fontId="5" fillId="2" borderId="10" xfId="1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2" fontId="5" fillId="2" borderId="13" xfId="1" applyNumberFormat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 vertical="top"/>
    </xf>
    <xf numFmtId="0" fontId="6" fillId="2" borderId="7" xfId="1" applyFont="1" applyFill="1" applyBorder="1" applyAlignment="1">
      <alignment horizontal="center"/>
    </xf>
    <xf numFmtId="2" fontId="6" fillId="2" borderId="7" xfId="1" applyNumberFormat="1" applyFont="1" applyFill="1" applyBorder="1" applyAlignment="1">
      <alignment horizontal="center"/>
    </xf>
    <xf numFmtId="0" fontId="6" fillId="0" borderId="7" xfId="1" applyFont="1" applyBorder="1" applyAlignment="1">
      <alignment horizontal="right" vertical="top"/>
    </xf>
    <xf numFmtId="0" fontId="5" fillId="0" borderId="12" xfId="1" applyFont="1" applyBorder="1" applyAlignment="1">
      <alignment horizontal="center" vertical="top"/>
    </xf>
    <xf numFmtId="2" fontId="5" fillId="2" borderId="8" xfId="1" applyNumberFormat="1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/>
    </xf>
    <xf numFmtId="0" fontId="5" fillId="0" borderId="7" xfId="1" applyFont="1" applyBorder="1" applyAlignment="1">
      <alignment wrapText="1"/>
    </xf>
    <xf numFmtId="0" fontId="5" fillId="0" borderId="9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2" fontId="5" fillId="2" borderId="18" xfId="1" applyNumberFormat="1" applyFont="1" applyFill="1" applyBorder="1" applyAlignment="1">
      <alignment horizontal="center"/>
    </xf>
    <xf numFmtId="0" fontId="9" fillId="0" borderId="9" xfId="1" applyFont="1" applyBorder="1" applyAlignment="1">
      <alignment horizontal="center"/>
    </xf>
    <xf numFmtId="2" fontId="6" fillId="2" borderId="8" xfId="1" applyNumberFormat="1" applyFont="1" applyFill="1" applyBorder="1" applyAlignment="1">
      <alignment horizontal="center"/>
    </xf>
    <xf numFmtId="0" fontId="9" fillId="2" borderId="7" xfId="0" applyFont="1" applyFill="1" applyBorder="1" applyAlignment="1"/>
    <xf numFmtId="0" fontId="3" fillId="0" borderId="7" xfId="0" applyFont="1" applyBorder="1" applyAlignment="1">
      <alignment horizontal="center"/>
    </xf>
    <xf numFmtId="1" fontId="5" fillId="2" borderId="10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6" fillId="2" borderId="9" xfId="0" applyFont="1" applyFill="1" applyBorder="1" applyAlignment="1">
      <alignment horizontal="right" vertical="top"/>
    </xf>
    <xf numFmtId="0" fontId="0" fillId="0" borderId="8" xfId="0" applyBorder="1" applyAlignment="1">
      <alignment horizontal="right" vertical="top"/>
    </xf>
    <xf numFmtId="0" fontId="5" fillId="2" borderId="5" xfId="0" applyFont="1" applyFill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7" fillId="2" borderId="5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2" fontId="7" fillId="2" borderId="9" xfId="0" applyNumberFormat="1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4" xfId="0" applyBorder="1" applyAlignment="1">
      <alignment vertical="top"/>
    </xf>
    <xf numFmtId="0" fontId="5" fillId="2" borderId="15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/>
    </xf>
    <xf numFmtId="0" fontId="5" fillId="2" borderId="18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vertical="top"/>
    </xf>
    <xf numFmtId="0" fontId="7" fillId="2" borderId="9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/>
    <xf numFmtId="0" fontId="7" fillId="2" borderId="0" xfId="1" applyFont="1" applyFill="1" applyBorder="1" applyAlignment="1">
      <alignment horizontal="center" vertical="top" wrapText="1"/>
    </xf>
    <xf numFmtId="0" fontId="5" fillId="0" borderId="7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4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1" workbookViewId="0">
      <selection activeCell="A46" sqref="A46:F46"/>
    </sheetView>
  </sheetViews>
  <sheetFormatPr defaultRowHeight="14.4" x14ac:dyDescent="0.3"/>
  <cols>
    <col min="3" max="3" width="20.88671875" customWidth="1"/>
    <col min="6" max="6" width="13.5546875" customWidth="1"/>
  </cols>
  <sheetData>
    <row r="1" spans="1:6" x14ac:dyDescent="0.3">
      <c r="C1" s="103" t="s">
        <v>65</v>
      </c>
      <c r="D1" s="103"/>
      <c r="E1" s="103"/>
      <c r="F1" s="103"/>
    </row>
    <row r="2" spans="1:6" x14ac:dyDescent="0.3">
      <c r="C2" s="103"/>
      <c r="D2" s="103"/>
      <c r="E2" s="103"/>
      <c r="F2" s="103"/>
    </row>
    <row r="3" spans="1:6" x14ac:dyDescent="0.3">
      <c r="C3" s="103"/>
      <c r="D3" s="103"/>
      <c r="E3" s="103"/>
      <c r="F3" s="103"/>
    </row>
    <row r="5" spans="1:6" ht="15.6" x14ac:dyDescent="0.3">
      <c r="A5" s="104" t="s">
        <v>0</v>
      </c>
      <c r="B5" s="105"/>
      <c r="C5" s="105"/>
      <c r="D5" s="105"/>
      <c r="E5" s="105"/>
      <c r="F5" s="105"/>
    </row>
    <row r="6" spans="1:6" ht="15.6" x14ac:dyDescent="0.3">
      <c r="A6" s="104" t="s">
        <v>53</v>
      </c>
      <c r="B6" s="104"/>
      <c r="C6" s="104"/>
      <c r="D6" s="104"/>
      <c r="E6" s="104"/>
      <c r="F6" s="104"/>
    </row>
    <row r="7" spans="1:6" ht="15.6" x14ac:dyDescent="0.3">
      <c r="A7" s="18" t="s">
        <v>1</v>
      </c>
      <c r="B7" s="102" t="s">
        <v>49</v>
      </c>
      <c r="C7" s="102"/>
      <c r="D7" s="20" t="s">
        <v>46</v>
      </c>
      <c r="E7" s="106" t="s">
        <v>3</v>
      </c>
      <c r="F7" s="107"/>
    </row>
    <row r="8" spans="1:6" ht="15.6" x14ac:dyDescent="0.3">
      <c r="A8" s="19" t="s">
        <v>4</v>
      </c>
      <c r="B8" s="108"/>
      <c r="C8" s="108"/>
      <c r="D8" s="21" t="s">
        <v>47</v>
      </c>
      <c r="E8" s="23" t="s">
        <v>5</v>
      </c>
      <c r="F8" s="20" t="s">
        <v>6</v>
      </c>
    </row>
    <row r="9" spans="1:6" ht="15.6" x14ac:dyDescent="0.3">
      <c r="A9" s="15"/>
      <c r="B9" s="17"/>
      <c r="C9" s="17"/>
      <c r="D9" s="22" t="s">
        <v>7</v>
      </c>
      <c r="E9" s="24" t="s">
        <v>48</v>
      </c>
      <c r="F9" s="22" t="s">
        <v>58</v>
      </c>
    </row>
    <row r="10" spans="1:6" ht="15.6" x14ac:dyDescent="0.3">
      <c r="A10" s="15">
        <v>1</v>
      </c>
      <c r="B10" s="16" t="s">
        <v>8</v>
      </c>
      <c r="C10" s="16"/>
      <c r="D10" s="94">
        <v>20</v>
      </c>
      <c r="E10" s="95">
        <v>7.9174953170992337</v>
      </c>
      <c r="F10" s="25">
        <v>0.15</v>
      </c>
    </row>
    <row r="11" spans="1:6" ht="15.6" x14ac:dyDescent="0.3">
      <c r="A11" s="13">
        <f t="shared" ref="A11:A27" si="0">A10+1</f>
        <v>2</v>
      </c>
      <c r="B11" s="11" t="s">
        <v>9</v>
      </c>
      <c r="C11" s="11"/>
      <c r="D11" s="96">
        <v>55</v>
      </c>
      <c r="E11" s="41">
        <v>6.874862188921556</v>
      </c>
      <c r="F11" s="26">
        <v>0.36</v>
      </c>
    </row>
    <row r="12" spans="1:6" ht="15.6" x14ac:dyDescent="0.3">
      <c r="A12" s="13">
        <f t="shared" si="0"/>
        <v>3</v>
      </c>
      <c r="B12" s="11" t="s">
        <v>10</v>
      </c>
      <c r="C12" s="11"/>
      <c r="D12" s="96">
        <v>15</v>
      </c>
      <c r="E12" s="41">
        <v>7.2821407546159609</v>
      </c>
      <c r="F12" s="26">
        <v>0.1</v>
      </c>
    </row>
    <row r="13" spans="1:6" ht="15.6" x14ac:dyDescent="0.3">
      <c r="A13" s="13">
        <f t="shared" si="0"/>
        <v>4</v>
      </c>
      <c r="B13" s="11" t="s">
        <v>11</v>
      </c>
      <c r="C13" s="11"/>
      <c r="D13" s="96">
        <v>30</v>
      </c>
      <c r="E13" s="41">
        <v>11.802932833823858</v>
      </c>
      <c r="F13" s="26">
        <v>0.34</v>
      </c>
    </row>
    <row r="14" spans="1:6" ht="15.6" x14ac:dyDescent="0.3">
      <c r="A14" s="13">
        <f t="shared" si="0"/>
        <v>5</v>
      </c>
      <c r="B14" s="11" t="s">
        <v>12</v>
      </c>
      <c r="C14" s="11"/>
      <c r="D14" s="96">
        <v>35</v>
      </c>
      <c r="E14" s="41">
        <v>11.363071982873899</v>
      </c>
      <c r="F14" s="26">
        <v>0.39</v>
      </c>
    </row>
    <row r="15" spans="1:6" ht="15.6" x14ac:dyDescent="0.3">
      <c r="A15" s="13">
        <f t="shared" si="0"/>
        <v>6</v>
      </c>
      <c r="B15" s="11" t="s">
        <v>13</v>
      </c>
      <c r="C15" s="11"/>
      <c r="D15" s="96">
        <v>12</v>
      </c>
      <c r="E15" s="41">
        <v>76.503205780037035</v>
      </c>
      <c r="F15" s="26">
        <v>0.9</v>
      </c>
    </row>
    <row r="16" spans="1:6" ht="15.6" x14ac:dyDescent="0.3">
      <c r="A16" s="13">
        <f t="shared" si="0"/>
        <v>7</v>
      </c>
      <c r="B16" s="11" t="s">
        <v>14</v>
      </c>
      <c r="C16" s="11"/>
      <c r="D16" s="96">
        <v>6</v>
      </c>
      <c r="E16" s="41">
        <v>29.82908215145822</v>
      </c>
      <c r="F16" s="26">
        <v>0.17</v>
      </c>
    </row>
    <row r="17" spans="1:6" ht="15.6" x14ac:dyDescent="0.3">
      <c r="A17" s="13">
        <f t="shared" si="0"/>
        <v>8</v>
      </c>
      <c r="B17" s="11" t="s">
        <v>15</v>
      </c>
      <c r="C17" s="11"/>
      <c r="D17" s="96">
        <v>130</v>
      </c>
      <c r="E17" s="41">
        <v>3.7469628043885259</v>
      </c>
      <c r="F17" s="26">
        <v>0.48</v>
      </c>
    </row>
    <row r="18" spans="1:6" ht="15.6" x14ac:dyDescent="0.3">
      <c r="A18" s="13">
        <f t="shared" si="0"/>
        <v>9</v>
      </c>
      <c r="B18" s="11" t="s">
        <v>16</v>
      </c>
      <c r="C18" s="11"/>
      <c r="D18" s="96">
        <v>180</v>
      </c>
      <c r="E18" s="41">
        <v>13.448338239229255</v>
      </c>
      <c r="F18" s="26">
        <v>2.41</v>
      </c>
    </row>
    <row r="19" spans="1:6" ht="15.6" x14ac:dyDescent="0.3">
      <c r="A19" s="13">
        <f t="shared" si="0"/>
        <v>10</v>
      </c>
      <c r="B19" s="11" t="s">
        <v>17</v>
      </c>
      <c r="C19" s="11"/>
      <c r="D19" s="96">
        <v>45</v>
      </c>
      <c r="E19" s="41">
        <v>19.476061011506449</v>
      </c>
      <c r="F19" s="26">
        <v>0.87</v>
      </c>
    </row>
    <row r="20" spans="1:6" ht="15.6" x14ac:dyDescent="0.3">
      <c r="A20" s="13">
        <f t="shared" si="0"/>
        <v>11</v>
      </c>
      <c r="B20" s="11" t="s">
        <v>18</v>
      </c>
      <c r="C20" s="11"/>
      <c r="D20" s="41">
        <v>0.25</v>
      </c>
      <c r="E20" s="41">
        <v>2.0689751137275776</v>
      </c>
      <c r="F20" s="26">
        <v>0.51</v>
      </c>
    </row>
    <row r="21" spans="1:6" ht="15.6" x14ac:dyDescent="0.3">
      <c r="A21" s="13">
        <f t="shared" si="0"/>
        <v>12</v>
      </c>
      <c r="B21" s="11" t="s">
        <v>19</v>
      </c>
      <c r="C21" s="11"/>
      <c r="D21" s="96">
        <v>350</v>
      </c>
      <c r="E21" s="41">
        <v>12.910730532512639</v>
      </c>
      <c r="F21" s="26">
        <v>4.49</v>
      </c>
    </row>
    <row r="22" spans="1:6" ht="15.6" x14ac:dyDescent="0.3">
      <c r="A22" s="13">
        <f t="shared" si="0"/>
        <v>13</v>
      </c>
      <c r="B22" s="11" t="s">
        <v>20</v>
      </c>
      <c r="C22" s="11"/>
      <c r="D22" s="96">
        <v>35</v>
      </c>
      <c r="E22" s="41">
        <v>51.716232271875548</v>
      </c>
      <c r="F22" s="26">
        <v>1.8</v>
      </c>
    </row>
    <row r="23" spans="1:6" ht="15.6" x14ac:dyDescent="0.3">
      <c r="A23" s="13">
        <f t="shared" si="0"/>
        <v>14</v>
      </c>
      <c r="B23" s="11" t="s">
        <v>21</v>
      </c>
      <c r="C23" s="11"/>
      <c r="D23" s="96">
        <v>3</v>
      </c>
      <c r="E23" s="41">
        <v>71.314476853090312</v>
      </c>
      <c r="F23" s="26">
        <v>0.2</v>
      </c>
    </row>
    <row r="24" spans="1:6" ht="15.6" x14ac:dyDescent="0.3">
      <c r="A24" s="13">
        <f t="shared" si="0"/>
        <v>15</v>
      </c>
      <c r="B24" s="11" t="s">
        <v>22</v>
      </c>
      <c r="C24" s="11"/>
      <c r="D24" s="96">
        <v>5</v>
      </c>
      <c r="E24" s="41">
        <v>26.065828204441921</v>
      </c>
      <c r="F24" s="26">
        <v>0.12</v>
      </c>
    </row>
    <row r="25" spans="1:6" ht="15.6" x14ac:dyDescent="0.3">
      <c r="A25" s="13">
        <f t="shared" si="0"/>
        <v>16</v>
      </c>
      <c r="B25" s="98" t="s">
        <v>51</v>
      </c>
      <c r="C25" s="99"/>
      <c r="D25" s="96">
        <v>60</v>
      </c>
      <c r="E25" s="41">
        <v>65.164570511104799</v>
      </c>
      <c r="F25" s="26">
        <v>3.88</v>
      </c>
    </row>
    <row r="26" spans="1:6" ht="15.6" x14ac:dyDescent="0.3">
      <c r="A26" s="13">
        <f t="shared" si="0"/>
        <v>17</v>
      </c>
      <c r="B26" s="11" t="s">
        <v>23</v>
      </c>
      <c r="C26" s="11"/>
      <c r="D26" s="96">
        <v>20</v>
      </c>
      <c r="E26" s="41">
        <v>51.333390420122811</v>
      </c>
      <c r="F26" s="26">
        <v>1.01</v>
      </c>
    </row>
    <row r="27" spans="1:6" ht="15.6" x14ac:dyDescent="0.3">
      <c r="A27" s="13">
        <f t="shared" si="0"/>
        <v>18</v>
      </c>
      <c r="B27" s="11" t="s">
        <v>24</v>
      </c>
      <c r="C27" s="11"/>
      <c r="D27" s="97">
        <v>0.2</v>
      </c>
      <c r="E27" s="41">
        <v>103.44875568637887</v>
      </c>
      <c r="F27" s="26">
        <v>0.01</v>
      </c>
    </row>
    <row r="28" spans="1:6" ht="15.6" x14ac:dyDescent="0.3">
      <c r="A28" s="13">
        <v>19</v>
      </c>
      <c r="B28" s="11" t="s">
        <v>25</v>
      </c>
      <c r="C28" s="11"/>
      <c r="D28" s="96">
        <v>3</v>
      </c>
      <c r="E28" s="41">
        <v>36.044153063954845</v>
      </c>
      <c r="F28" s="26">
        <v>0.1</v>
      </c>
    </row>
    <row r="29" spans="1:6" ht="15.6" x14ac:dyDescent="0.3">
      <c r="A29" s="13">
        <v>20</v>
      </c>
      <c r="B29" s="98" t="s">
        <v>26</v>
      </c>
      <c r="C29" s="99"/>
      <c r="D29" s="96">
        <v>50</v>
      </c>
      <c r="E29" s="41">
        <v>10.426331281776768</v>
      </c>
      <c r="F29" s="26">
        <v>0.5</v>
      </c>
    </row>
    <row r="30" spans="1:6" ht="15.6" x14ac:dyDescent="0.3">
      <c r="A30" s="13">
        <v>21</v>
      </c>
      <c r="B30" s="11" t="s">
        <v>27</v>
      </c>
      <c r="C30" s="11"/>
      <c r="D30" s="96">
        <v>10</v>
      </c>
      <c r="E30" s="41">
        <v>40.3205780037461</v>
      </c>
      <c r="F30" s="26">
        <v>0.39</v>
      </c>
    </row>
    <row r="31" spans="1:6" ht="15.6" x14ac:dyDescent="0.3">
      <c r="A31" s="13">
        <v>22</v>
      </c>
      <c r="B31" s="11" t="s">
        <v>28</v>
      </c>
      <c r="C31" s="11"/>
      <c r="D31" s="96">
        <v>5</v>
      </c>
      <c r="E31" s="41">
        <v>31.588525555258055</v>
      </c>
      <c r="F31" s="26">
        <v>0.15</v>
      </c>
    </row>
    <row r="32" spans="1:6" ht="15.6" x14ac:dyDescent="0.3">
      <c r="A32" s="13">
        <v>23</v>
      </c>
      <c r="B32" s="11" t="s">
        <v>29</v>
      </c>
      <c r="C32" s="11"/>
      <c r="D32" s="96">
        <v>1</v>
      </c>
      <c r="E32" s="41">
        <v>0</v>
      </c>
      <c r="F32" s="26">
        <v>0</v>
      </c>
    </row>
    <row r="33" spans="1:6" ht="15.6" x14ac:dyDescent="0.3">
      <c r="A33" s="13">
        <v>24</v>
      </c>
      <c r="B33" s="98" t="s">
        <v>30</v>
      </c>
      <c r="C33" s="99"/>
      <c r="D33" s="96">
        <v>1</v>
      </c>
      <c r="E33" s="41">
        <v>0</v>
      </c>
      <c r="F33" s="26">
        <v>0</v>
      </c>
    </row>
    <row r="34" spans="1:6" ht="15.6" x14ac:dyDescent="0.3">
      <c r="A34" s="13">
        <v>25</v>
      </c>
      <c r="B34" s="11" t="s">
        <v>31</v>
      </c>
      <c r="C34" s="11"/>
      <c r="D34" s="96">
        <v>1</v>
      </c>
      <c r="E34" s="41">
        <v>120.55445544554388</v>
      </c>
      <c r="F34" s="26">
        <v>0.11</v>
      </c>
    </row>
    <row r="35" spans="1:6" ht="15.6" x14ac:dyDescent="0.3">
      <c r="A35" s="13">
        <v>26</v>
      </c>
      <c r="B35" s="98" t="s">
        <v>32</v>
      </c>
      <c r="C35" s="99"/>
      <c r="D35" s="96">
        <v>1</v>
      </c>
      <c r="E35" s="41">
        <v>129.02584961198752</v>
      </c>
      <c r="F35" s="26">
        <v>0.12</v>
      </c>
    </row>
    <row r="36" spans="1:6" ht="15.6" x14ac:dyDescent="0.3">
      <c r="A36" s="13">
        <v>27</v>
      </c>
      <c r="B36" s="11" t="s">
        <v>33</v>
      </c>
      <c r="C36" s="11"/>
      <c r="D36" s="96">
        <v>2</v>
      </c>
      <c r="E36" s="41">
        <v>4.2356970832218126</v>
      </c>
      <c r="F36" s="26">
        <v>0.01</v>
      </c>
    </row>
    <row r="37" spans="1:6" ht="15.6" x14ac:dyDescent="0.3">
      <c r="A37" s="13">
        <v>28</v>
      </c>
      <c r="B37" s="98" t="s">
        <v>34</v>
      </c>
      <c r="C37" s="99"/>
      <c r="D37" s="96">
        <v>1</v>
      </c>
      <c r="E37" s="41">
        <v>113.22344126304459</v>
      </c>
      <c r="F37" s="26">
        <v>0.09</v>
      </c>
    </row>
    <row r="38" spans="1:6" ht="15.6" x14ac:dyDescent="0.3">
      <c r="A38" s="13">
        <v>29</v>
      </c>
      <c r="B38" s="11" t="s">
        <v>35</v>
      </c>
      <c r="C38" s="11"/>
      <c r="D38" s="41">
        <v>0.05</v>
      </c>
      <c r="E38" s="41">
        <v>195.49371153331441</v>
      </c>
      <c r="F38" s="26">
        <v>0.01</v>
      </c>
    </row>
    <row r="39" spans="1:6" ht="15.6" x14ac:dyDescent="0.3">
      <c r="A39" s="13">
        <v>30</v>
      </c>
      <c r="B39" s="11" t="s">
        <v>36</v>
      </c>
      <c r="C39" s="11"/>
      <c r="D39" s="96">
        <v>2</v>
      </c>
      <c r="E39" s="41">
        <v>16.128231201498441</v>
      </c>
      <c r="F39" s="26">
        <v>0.02</v>
      </c>
    </row>
    <row r="40" spans="1:6" ht="15.6" x14ac:dyDescent="0.3">
      <c r="A40" s="13">
        <v>31</v>
      </c>
      <c r="B40" s="11" t="s">
        <v>37</v>
      </c>
      <c r="C40" s="11"/>
      <c r="D40" s="97">
        <v>0.1</v>
      </c>
      <c r="E40" s="41">
        <v>346.18678084024424</v>
      </c>
      <c r="F40" s="26">
        <v>0.02</v>
      </c>
    </row>
    <row r="41" spans="1:6" ht="15.6" x14ac:dyDescent="0.3">
      <c r="A41" s="13">
        <v>32</v>
      </c>
      <c r="B41" s="11" t="s">
        <v>38</v>
      </c>
      <c r="C41" s="11"/>
      <c r="D41" s="96">
        <v>2</v>
      </c>
      <c r="E41" s="41">
        <v>25.145378645972567</v>
      </c>
      <c r="F41" s="26">
        <v>0.04</v>
      </c>
    </row>
    <row r="42" spans="1:6" ht="15.6" x14ac:dyDescent="0.3">
      <c r="A42" s="13">
        <v>33</v>
      </c>
      <c r="B42" s="11" t="s">
        <v>39</v>
      </c>
      <c r="C42" s="11"/>
      <c r="D42" s="97">
        <v>0.1</v>
      </c>
      <c r="E42" s="41">
        <v>87.564891624297076</v>
      </c>
      <c r="F42" s="26">
        <v>0.01</v>
      </c>
    </row>
    <row r="43" spans="1:6" ht="15.6" x14ac:dyDescent="0.3">
      <c r="A43" s="12" t="s">
        <v>40</v>
      </c>
      <c r="B43" s="100" t="s">
        <v>41</v>
      </c>
      <c r="C43" s="101"/>
      <c r="D43" s="48"/>
      <c r="E43" s="27"/>
      <c r="F43" s="27">
        <f>SUM(F10:F42)</f>
        <v>19.760000000000005</v>
      </c>
    </row>
    <row r="46" spans="1:6" ht="15.6" x14ac:dyDescent="0.3">
      <c r="A46" s="123" t="s">
        <v>67</v>
      </c>
      <c r="B46" s="123"/>
      <c r="C46" s="123"/>
      <c r="D46" s="123"/>
      <c r="E46" s="123"/>
      <c r="F46" s="123"/>
    </row>
  </sheetData>
  <mergeCells count="13">
    <mergeCell ref="A46:F46"/>
    <mergeCell ref="B37:C37"/>
    <mergeCell ref="B43:C43"/>
    <mergeCell ref="B29:C29"/>
    <mergeCell ref="B7:C7"/>
    <mergeCell ref="C1:F3"/>
    <mergeCell ref="A5:F5"/>
    <mergeCell ref="A6:F6"/>
    <mergeCell ref="B25:C25"/>
    <mergeCell ref="E7:F7"/>
    <mergeCell ref="B8:C8"/>
    <mergeCell ref="B33:C33"/>
    <mergeCell ref="B35:C3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41" workbookViewId="0">
      <selection activeCell="A47" sqref="A47:F47"/>
    </sheetView>
  </sheetViews>
  <sheetFormatPr defaultRowHeight="14.4" x14ac:dyDescent="0.3"/>
  <cols>
    <col min="3" max="3" width="24.6640625" customWidth="1"/>
    <col min="6" max="6" width="12.6640625" customWidth="1"/>
  </cols>
  <sheetData>
    <row r="1" spans="1:6" x14ac:dyDescent="0.3">
      <c r="C1" s="103" t="s">
        <v>64</v>
      </c>
      <c r="D1" s="103"/>
      <c r="E1" s="103"/>
      <c r="F1" s="103"/>
    </row>
    <row r="2" spans="1:6" x14ac:dyDescent="0.3">
      <c r="C2" s="103"/>
      <c r="D2" s="103"/>
      <c r="E2" s="103"/>
      <c r="F2" s="103"/>
    </row>
    <row r="3" spans="1:6" x14ac:dyDescent="0.3">
      <c r="C3" s="103"/>
      <c r="D3" s="103"/>
      <c r="E3" s="103"/>
      <c r="F3" s="103"/>
    </row>
    <row r="5" spans="1:6" ht="15.6" x14ac:dyDescent="0.3">
      <c r="A5" s="104" t="s">
        <v>0</v>
      </c>
      <c r="B5" s="105"/>
      <c r="C5" s="105"/>
      <c r="D5" s="105"/>
      <c r="E5" s="105"/>
      <c r="F5" s="105"/>
    </row>
    <row r="6" spans="1:6" ht="15.6" x14ac:dyDescent="0.3">
      <c r="A6" s="104" t="s">
        <v>45</v>
      </c>
      <c r="B6" s="104"/>
      <c r="C6" s="104"/>
      <c r="D6" s="104"/>
      <c r="E6" s="104"/>
      <c r="F6" s="104"/>
    </row>
    <row r="7" spans="1:6" ht="15.6" x14ac:dyDescent="0.3">
      <c r="A7" s="3"/>
      <c r="B7" s="3"/>
      <c r="C7" s="3"/>
      <c r="D7" s="3"/>
      <c r="E7" s="4"/>
      <c r="F7" s="3"/>
    </row>
    <row r="8" spans="1:6" ht="15.6" x14ac:dyDescent="0.3">
      <c r="A8" s="28" t="s">
        <v>1</v>
      </c>
      <c r="B8" s="112" t="s">
        <v>49</v>
      </c>
      <c r="C8" s="113"/>
      <c r="D8" s="35" t="s">
        <v>46</v>
      </c>
      <c r="E8" s="109" t="s">
        <v>3</v>
      </c>
      <c r="F8" s="110"/>
    </row>
    <row r="9" spans="1:6" ht="15.6" x14ac:dyDescent="0.3">
      <c r="A9" s="29" t="s">
        <v>4</v>
      </c>
      <c r="B9" s="114"/>
      <c r="C9" s="115"/>
      <c r="D9" s="33" t="s">
        <v>47</v>
      </c>
      <c r="E9" s="36" t="s">
        <v>5</v>
      </c>
      <c r="F9" s="20" t="s">
        <v>6</v>
      </c>
    </row>
    <row r="10" spans="1:6" ht="15.6" x14ac:dyDescent="0.3">
      <c r="A10" s="30"/>
      <c r="B10" s="31"/>
      <c r="C10" s="32"/>
      <c r="D10" s="34" t="s">
        <v>7</v>
      </c>
      <c r="E10" s="24" t="s">
        <v>48</v>
      </c>
      <c r="F10" s="22" t="s">
        <v>58</v>
      </c>
    </row>
    <row r="11" spans="1:6" ht="15.6" x14ac:dyDescent="0.3">
      <c r="A11" s="37">
        <v>1</v>
      </c>
      <c r="B11" s="11" t="s">
        <v>8</v>
      </c>
      <c r="C11" s="7"/>
      <c r="D11" s="13">
        <v>40</v>
      </c>
      <c r="E11" s="42">
        <v>7.9174953170992337</v>
      </c>
      <c r="F11" s="41">
        <v>0.28000000000000003</v>
      </c>
    </row>
    <row r="12" spans="1:6" ht="15.6" x14ac:dyDescent="0.3">
      <c r="A12" s="38">
        <f t="shared" ref="A12:A28" si="0">A11+1</f>
        <v>2</v>
      </c>
      <c r="B12" s="16" t="s">
        <v>9</v>
      </c>
      <c r="C12" s="6"/>
      <c r="D12" s="13">
        <v>80</v>
      </c>
      <c r="E12" s="43">
        <v>6.874862188921556</v>
      </c>
      <c r="F12" s="41">
        <v>0.49</v>
      </c>
    </row>
    <row r="13" spans="1:6" ht="15.6" x14ac:dyDescent="0.3">
      <c r="A13" s="38">
        <f t="shared" si="0"/>
        <v>3</v>
      </c>
      <c r="B13" s="16" t="s">
        <v>10</v>
      </c>
      <c r="C13" s="6"/>
      <c r="D13" s="13">
        <v>25</v>
      </c>
      <c r="E13" s="43">
        <v>7.2821407546159609</v>
      </c>
      <c r="F13" s="41">
        <v>0.15</v>
      </c>
    </row>
    <row r="14" spans="1:6" ht="15.6" x14ac:dyDescent="0.3">
      <c r="A14" s="38">
        <f t="shared" si="0"/>
        <v>4</v>
      </c>
      <c r="B14" s="39" t="s">
        <v>11</v>
      </c>
      <c r="C14" s="7"/>
      <c r="D14" s="13">
        <v>45</v>
      </c>
      <c r="E14" s="43">
        <v>11.802932833823858</v>
      </c>
      <c r="F14" s="41">
        <v>0.49</v>
      </c>
    </row>
    <row r="15" spans="1:6" ht="15.6" x14ac:dyDescent="0.3">
      <c r="A15" s="38">
        <f t="shared" si="0"/>
        <v>5</v>
      </c>
      <c r="B15" s="39" t="s">
        <v>12</v>
      </c>
      <c r="C15" s="7"/>
      <c r="D15" s="13">
        <v>45</v>
      </c>
      <c r="E15" s="43">
        <v>11.363071982873899</v>
      </c>
      <c r="F15" s="41">
        <v>0.48</v>
      </c>
    </row>
    <row r="16" spans="1:6" ht="15.6" x14ac:dyDescent="0.3">
      <c r="A16" s="38">
        <f t="shared" si="0"/>
        <v>6</v>
      </c>
      <c r="B16" s="39" t="s">
        <v>13</v>
      </c>
      <c r="C16" s="7"/>
      <c r="D16" s="13">
        <v>21</v>
      </c>
      <c r="E16" s="43">
        <v>76.503205780037035</v>
      </c>
      <c r="F16" s="41">
        <v>1.56</v>
      </c>
    </row>
    <row r="17" spans="1:6" ht="15.6" x14ac:dyDescent="0.3">
      <c r="A17" s="38">
        <f t="shared" si="0"/>
        <v>7</v>
      </c>
      <c r="B17" s="39" t="s">
        <v>14</v>
      </c>
      <c r="C17" s="7"/>
      <c r="D17" s="13">
        <v>9</v>
      </c>
      <c r="E17" s="43">
        <v>29.82908215145822</v>
      </c>
      <c r="F17" s="41">
        <v>0.24</v>
      </c>
    </row>
    <row r="18" spans="1:6" ht="15.6" x14ac:dyDescent="0.3">
      <c r="A18" s="38">
        <f t="shared" si="0"/>
        <v>8</v>
      </c>
      <c r="B18" s="39" t="s">
        <v>15</v>
      </c>
      <c r="C18" s="7"/>
      <c r="D18" s="13">
        <v>190</v>
      </c>
      <c r="E18" s="43">
        <v>3.7469628043885259</v>
      </c>
      <c r="F18" s="41">
        <v>0.67</v>
      </c>
    </row>
    <row r="19" spans="1:6" ht="15.6" x14ac:dyDescent="0.3">
      <c r="A19" s="38">
        <f t="shared" si="0"/>
        <v>9</v>
      </c>
      <c r="B19" s="39" t="s">
        <v>16</v>
      </c>
      <c r="C19" s="7"/>
      <c r="D19" s="13">
        <v>230</v>
      </c>
      <c r="E19" s="43">
        <v>13.448338239229255</v>
      </c>
      <c r="F19" s="41">
        <v>3.04</v>
      </c>
    </row>
    <row r="20" spans="1:6" ht="15.6" x14ac:dyDescent="0.3">
      <c r="A20" s="38">
        <f t="shared" si="0"/>
        <v>10</v>
      </c>
      <c r="B20" s="39" t="s">
        <v>17</v>
      </c>
      <c r="C20" s="7"/>
      <c r="D20" s="13">
        <v>100</v>
      </c>
      <c r="E20" s="43">
        <v>19.476061011506449</v>
      </c>
      <c r="F20" s="41">
        <v>1.9</v>
      </c>
    </row>
    <row r="21" spans="1:6" ht="15.6" x14ac:dyDescent="0.3">
      <c r="A21" s="38">
        <f t="shared" si="0"/>
        <v>11</v>
      </c>
      <c r="B21" s="39" t="s">
        <v>18</v>
      </c>
      <c r="C21" s="7"/>
      <c r="D21" s="13">
        <v>0.5</v>
      </c>
      <c r="E21" s="43">
        <v>2.0689751137275776</v>
      </c>
      <c r="F21" s="41">
        <v>1</v>
      </c>
    </row>
    <row r="22" spans="1:6" ht="15.6" x14ac:dyDescent="0.3">
      <c r="A22" s="38">
        <f t="shared" si="0"/>
        <v>12</v>
      </c>
      <c r="B22" s="39" t="s">
        <v>19</v>
      </c>
      <c r="C22" s="7"/>
      <c r="D22" s="13">
        <v>400</v>
      </c>
      <c r="E22" s="43">
        <v>12.910730532512639</v>
      </c>
      <c r="F22" s="41">
        <v>5.0999999999999996</v>
      </c>
    </row>
    <row r="23" spans="1:6" ht="15.6" x14ac:dyDescent="0.3">
      <c r="A23" s="38">
        <f t="shared" si="0"/>
        <v>13</v>
      </c>
      <c r="B23" s="39" t="s">
        <v>52</v>
      </c>
      <c r="C23" s="7"/>
      <c r="D23" s="13">
        <v>45</v>
      </c>
      <c r="E23" s="43">
        <v>51.716232271875548</v>
      </c>
      <c r="F23" s="41">
        <v>2.27</v>
      </c>
    </row>
    <row r="24" spans="1:6" ht="15.6" x14ac:dyDescent="0.3">
      <c r="A24" s="38">
        <f t="shared" si="0"/>
        <v>14</v>
      </c>
      <c r="B24" s="39" t="s">
        <v>21</v>
      </c>
      <c r="C24" s="7"/>
      <c r="D24" s="13">
        <v>5</v>
      </c>
      <c r="E24" s="43">
        <v>71.314476853090312</v>
      </c>
      <c r="F24" s="41">
        <v>0.33</v>
      </c>
    </row>
    <row r="25" spans="1:6" ht="15.6" x14ac:dyDescent="0.3">
      <c r="A25" s="38">
        <f t="shared" si="0"/>
        <v>15</v>
      </c>
      <c r="B25" s="39" t="s">
        <v>22</v>
      </c>
      <c r="C25" s="7"/>
      <c r="D25" s="13">
        <v>10</v>
      </c>
      <c r="E25" s="43">
        <v>26.065828204441921</v>
      </c>
      <c r="F25" s="41">
        <v>0.24</v>
      </c>
    </row>
    <row r="26" spans="1:6" ht="15.6" x14ac:dyDescent="0.3">
      <c r="A26" s="38">
        <f t="shared" si="0"/>
        <v>16</v>
      </c>
      <c r="B26" s="98" t="s">
        <v>51</v>
      </c>
      <c r="C26" s="111"/>
      <c r="D26" s="13">
        <v>100</v>
      </c>
      <c r="E26" s="43">
        <v>65.164570511104799</v>
      </c>
      <c r="F26" s="41">
        <v>6.47</v>
      </c>
    </row>
    <row r="27" spans="1:6" ht="15.6" x14ac:dyDescent="0.3">
      <c r="A27" s="38">
        <f t="shared" si="0"/>
        <v>17</v>
      </c>
      <c r="B27" s="39" t="s">
        <v>23</v>
      </c>
      <c r="C27" s="7"/>
      <c r="D27" s="13">
        <v>45</v>
      </c>
      <c r="E27" s="43">
        <v>51.333390420122811</v>
      </c>
      <c r="F27" s="41">
        <v>2.2599999999999998</v>
      </c>
    </row>
    <row r="28" spans="1:6" ht="15.6" x14ac:dyDescent="0.3">
      <c r="A28" s="38">
        <f t="shared" si="0"/>
        <v>18</v>
      </c>
      <c r="B28" s="39" t="s">
        <v>24</v>
      </c>
      <c r="C28" s="7"/>
      <c r="D28" s="13">
        <v>0.2</v>
      </c>
      <c r="E28" s="43">
        <v>103.44875568637887</v>
      </c>
      <c r="F28" s="41">
        <v>0.01</v>
      </c>
    </row>
    <row r="29" spans="1:6" ht="15.6" x14ac:dyDescent="0.3">
      <c r="A29" s="38">
        <v>19</v>
      </c>
      <c r="B29" s="39" t="s">
        <v>25</v>
      </c>
      <c r="C29" s="7"/>
      <c r="D29" s="13">
        <v>4</v>
      </c>
      <c r="E29" s="43">
        <v>36.044153063954845</v>
      </c>
      <c r="F29" s="41">
        <v>0.11</v>
      </c>
    </row>
    <row r="30" spans="1:6" ht="15.6" x14ac:dyDescent="0.3">
      <c r="A30" s="38">
        <v>20</v>
      </c>
      <c r="B30" s="39" t="s">
        <v>26</v>
      </c>
      <c r="C30" s="7"/>
      <c r="D30" s="13">
        <v>70</v>
      </c>
      <c r="E30" s="43">
        <v>10.426331281776768</v>
      </c>
      <c r="F30" s="41">
        <v>0.68</v>
      </c>
    </row>
    <row r="31" spans="1:6" ht="15.6" x14ac:dyDescent="0.3">
      <c r="A31" s="38">
        <v>21</v>
      </c>
      <c r="B31" s="39" t="s">
        <v>27</v>
      </c>
      <c r="C31" s="7"/>
      <c r="D31" s="13">
        <v>10</v>
      </c>
      <c r="E31" s="43">
        <v>40.3205780037461</v>
      </c>
      <c r="F31" s="41">
        <v>0.39</v>
      </c>
    </row>
    <row r="32" spans="1:6" ht="15.6" x14ac:dyDescent="0.3">
      <c r="A32" s="38">
        <v>22</v>
      </c>
      <c r="B32" s="39" t="s">
        <v>28</v>
      </c>
      <c r="C32" s="7"/>
      <c r="D32" s="13">
        <v>15</v>
      </c>
      <c r="E32" s="43">
        <v>31.588525555258055</v>
      </c>
      <c r="F32" s="41">
        <v>0.44</v>
      </c>
    </row>
    <row r="33" spans="1:7" ht="15.6" x14ac:dyDescent="0.3">
      <c r="A33" s="38">
        <v>23</v>
      </c>
      <c r="B33" s="98" t="s">
        <v>50</v>
      </c>
      <c r="C33" s="111"/>
      <c r="D33" s="13">
        <v>2</v>
      </c>
      <c r="E33" s="43">
        <v>0</v>
      </c>
      <c r="F33" s="41">
        <v>0</v>
      </c>
    </row>
    <row r="34" spans="1:7" ht="15.6" x14ac:dyDescent="0.3">
      <c r="A34" s="38">
        <v>24</v>
      </c>
      <c r="B34" s="39" t="s">
        <v>30</v>
      </c>
      <c r="C34" s="7"/>
      <c r="D34" s="13">
        <v>2</v>
      </c>
      <c r="E34" s="43">
        <v>0</v>
      </c>
      <c r="F34" s="41">
        <v>0</v>
      </c>
    </row>
    <row r="35" spans="1:7" ht="15.6" x14ac:dyDescent="0.3">
      <c r="A35" s="38">
        <v>25</v>
      </c>
      <c r="B35" s="39" t="s">
        <v>31</v>
      </c>
      <c r="C35" s="7"/>
      <c r="D35" s="13">
        <v>4</v>
      </c>
      <c r="E35" s="43">
        <v>120.55445544554388</v>
      </c>
      <c r="F35" s="41">
        <v>0.44</v>
      </c>
    </row>
    <row r="36" spans="1:7" ht="15.6" x14ac:dyDescent="0.3">
      <c r="A36" s="38">
        <v>26</v>
      </c>
      <c r="B36" s="39" t="s">
        <v>32</v>
      </c>
      <c r="C36" s="7"/>
      <c r="D36" s="13">
        <v>2</v>
      </c>
      <c r="E36" s="43">
        <v>129.02584961198752</v>
      </c>
      <c r="F36" s="41">
        <v>0.23</v>
      </c>
    </row>
    <row r="37" spans="1:7" ht="15.6" x14ac:dyDescent="0.3">
      <c r="A37" s="38">
        <v>27</v>
      </c>
      <c r="B37" s="39" t="s">
        <v>33</v>
      </c>
      <c r="C37" s="7"/>
      <c r="D37" s="13">
        <v>5</v>
      </c>
      <c r="E37" s="43">
        <v>4.2356970832218126</v>
      </c>
      <c r="F37" s="41">
        <v>0.02</v>
      </c>
    </row>
    <row r="38" spans="1:7" ht="15.6" x14ac:dyDescent="0.3">
      <c r="A38" s="38">
        <v>28</v>
      </c>
      <c r="B38" s="39" t="s">
        <v>34</v>
      </c>
      <c r="C38" s="7"/>
      <c r="D38" s="13">
        <v>1</v>
      </c>
      <c r="E38" s="43">
        <v>113.22344126304459</v>
      </c>
      <c r="F38" s="41">
        <v>0.09</v>
      </c>
    </row>
    <row r="39" spans="1:7" ht="15.6" x14ac:dyDescent="0.3">
      <c r="A39" s="38">
        <v>29</v>
      </c>
      <c r="B39" s="39" t="s">
        <v>35</v>
      </c>
      <c r="C39" s="7"/>
      <c r="D39" s="13">
        <v>0.1</v>
      </c>
      <c r="E39" s="43">
        <v>195.49371153331441</v>
      </c>
      <c r="F39" s="41">
        <v>0.01</v>
      </c>
    </row>
    <row r="40" spans="1:7" ht="15.6" x14ac:dyDescent="0.3">
      <c r="A40" s="38">
        <v>30</v>
      </c>
      <c r="B40" s="39" t="s">
        <v>36</v>
      </c>
      <c r="C40" s="7"/>
      <c r="D40" s="13">
        <v>2</v>
      </c>
      <c r="E40" s="43">
        <v>16.128231201498441</v>
      </c>
      <c r="F40" s="41">
        <v>0.02</v>
      </c>
    </row>
    <row r="41" spans="1:7" ht="15.6" x14ac:dyDescent="0.3">
      <c r="A41" s="38">
        <v>31</v>
      </c>
      <c r="B41" s="39" t="s">
        <v>37</v>
      </c>
      <c r="C41" s="7"/>
      <c r="D41" s="13">
        <v>0.1</v>
      </c>
      <c r="E41" s="43">
        <v>346.18678084024424</v>
      </c>
      <c r="F41" s="41">
        <v>0.02</v>
      </c>
    </row>
    <row r="42" spans="1:7" ht="15.6" x14ac:dyDescent="0.3">
      <c r="A42" s="38">
        <v>32</v>
      </c>
      <c r="B42" s="39" t="s">
        <v>38</v>
      </c>
      <c r="C42" s="7"/>
      <c r="D42" s="13">
        <v>2</v>
      </c>
      <c r="E42" s="43">
        <v>25.145378645972567</v>
      </c>
      <c r="F42" s="41">
        <v>0.04</v>
      </c>
    </row>
    <row r="43" spans="1:7" ht="15.6" x14ac:dyDescent="0.3">
      <c r="A43" s="44">
        <v>33</v>
      </c>
      <c r="B43" s="45" t="s">
        <v>39</v>
      </c>
      <c r="C43" s="9"/>
      <c r="D43" s="18">
        <v>0.1</v>
      </c>
      <c r="E43" s="42">
        <v>87.564891624297076</v>
      </c>
      <c r="F43" s="46">
        <v>0.01</v>
      </c>
    </row>
    <row r="44" spans="1:7" ht="15.6" x14ac:dyDescent="0.3">
      <c r="A44" s="47" t="s">
        <v>40</v>
      </c>
      <c r="B44" s="100" t="s">
        <v>41</v>
      </c>
      <c r="C44" s="99"/>
      <c r="D44" s="48"/>
      <c r="E44" s="49"/>
      <c r="F44" s="27">
        <f>SUM(F11:F43)</f>
        <v>29.480000000000004</v>
      </c>
      <c r="G44" s="1"/>
    </row>
    <row r="47" spans="1:7" ht="15.6" x14ac:dyDescent="0.3">
      <c r="A47" s="123" t="s">
        <v>67</v>
      </c>
      <c r="B47" s="123"/>
      <c r="C47" s="123"/>
      <c r="D47" s="123"/>
      <c r="E47" s="123"/>
      <c r="F47" s="123"/>
    </row>
  </sheetData>
  <mergeCells count="10">
    <mergeCell ref="B44:C44"/>
    <mergeCell ref="A6:F6"/>
    <mergeCell ref="B8:C8"/>
    <mergeCell ref="B9:C9"/>
    <mergeCell ref="A47:F47"/>
    <mergeCell ref="C1:F3"/>
    <mergeCell ref="A5:F5"/>
    <mergeCell ref="E8:F8"/>
    <mergeCell ref="B33:C33"/>
    <mergeCell ref="B26:C2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18" workbookViewId="0">
      <selection activeCell="A44" sqref="A44:F44"/>
    </sheetView>
  </sheetViews>
  <sheetFormatPr defaultRowHeight="14.4" x14ac:dyDescent="0.3"/>
  <cols>
    <col min="3" max="3" width="24.5546875" customWidth="1"/>
    <col min="6" max="6" width="16.44140625" customWidth="1"/>
  </cols>
  <sheetData>
    <row r="1" spans="1:6" x14ac:dyDescent="0.3">
      <c r="C1" s="103" t="s">
        <v>66</v>
      </c>
      <c r="D1" s="103"/>
      <c r="E1" s="103"/>
      <c r="F1" s="103"/>
    </row>
    <row r="2" spans="1:6" x14ac:dyDescent="0.3">
      <c r="C2" s="103"/>
      <c r="D2" s="103"/>
      <c r="E2" s="103"/>
      <c r="F2" s="103"/>
    </row>
    <row r="3" spans="1:6" x14ac:dyDescent="0.3">
      <c r="C3" s="103"/>
      <c r="D3" s="103"/>
      <c r="E3" s="103"/>
      <c r="F3" s="103"/>
    </row>
    <row r="5" spans="1:6" ht="15.6" x14ac:dyDescent="0.3">
      <c r="A5" s="104" t="s">
        <v>0</v>
      </c>
      <c r="B5" s="105"/>
      <c r="C5" s="105"/>
      <c r="D5" s="105"/>
      <c r="E5" s="105"/>
      <c r="F5" s="105"/>
    </row>
    <row r="6" spans="1:6" ht="15.6" x14ac:dyDescent="0.3">
      <c r="A6" s="104" t="s">
        <v>54</v>
      </c>
      <c r="B6" s="104"/>
      <c r="C6" s="104"/>
      <c r="D6" s="104"/>
      <c r="E6" s="104"/>
      <c r="F6" s="104"/>
    </row>
    <row r="7" spans="1:6" ht="15.6" x14ac:dyDescent="0.3">
      <c r="A7" s="3"/>
      <c r="B7" s="3"/>
      <c r="C7" s="3"/>
      <c r="D7" s="3"/>
      <c r="E7" s="4"/>
      <c r="F7" s="3"/>
    </row>
    <row r="8" spans="1:6" ht="16.8" customHeight="1" x14ac:dyDescent="0.3">
      <c r="A8" s="28" t="s">
        <v>1</v>
      </c>
      <c r="B8" s="112" t="s">
        <v>49</v>
      </c>
      <c r="C8" s="113"/>
      <c r="D8" s="35" t="s">
        <v>46</v>
      </c>
      <c r="E8" s="109" t="s">
        <v>3</v>
      </c>
      <c r="F8" s="110"/>
    </row>
    <row r="9" spans="1:6" ht="15.6" x14ac:dyDescent="0.3">
      <c r="A9" s="29" t="s">
        <v>4</v>
      </c>
      <c r="B9" s="114"/>
      <c r="C9" s="115"/>
      <c r="D9" s="33" t="s">
        <v>47</v>
      </c>
      <c r="E9" s="36" t="s">
        <v>5</v>
      </c>
      <c r="F9" s="20" t="s">
        <v>6</v>
      </c>
    </row>
    <row r="10" spans="1:6" ht="15.6" x14ac:dyDescent="0.3">
      <c r="A10" s="29"/>
      <c r="B10" s="50"/>
      <c r="C10" s="51"/>
      <c r="D10" s="33" t="s">
        <v>7</v>
      </c>
      <c r="E10" s="36" t="s">
        <v>48</v>
      </c>
      <c r="F10" s="22" t="s">
        <v>58</v>
      </c>
    </row>
    <row r="11" spans="1:6" ht="15.6" x14ac:dyDescent="0.3">
      <c r="A11" s="61">
        <v>1</v>
      </c>
      <c r="B11" s="11" t="s">
        <v>8</v>
      </c>
      <c r="C11" s="10"/>
      <c r="D11" s="53">
        <v>30</v>
      </c>
      <c r="E11" s="41">
        <v>7.9174953170992337</v>
      </c>
      <c r="F11" s="54">
        <f>D11*E11/1000</f>
        <v>0.237524859512977</v>
      </c>
    </row>
    <row r="12" spans="1:6" ht="15.6" x14ac:dyDescent="0.3">
      <c r="A12" s="61">
        <f t="shared" ref="A12:A28" si="0">A11+1</f>
        <v>2</v>
      </c>
      <c r="B12" s="16" t="s">
        <v>9</v>
      </c>
      <c r="C12" s="5"/>
      <c r="D12" s="55">
        <v>70</v>
      </c>
      <c r="E12" s="41">
        <v>6.874862188921556</v>
      </c>
      <c r="F12" s="54">
        <v>0.49</v>
      </c>
    </row>
    <row r="13" spans="1:6" ht="15.6" x14ac:dyDescent="0.3">
      <c r="A13" s="61">
        <f t="shared" si="0"/>
        <v>3</v>
      </c>
      <c r="B13" s="16" t="s">
        <v>10</v>
      </c>
      <c r="C13" s="5"/>
      <c r="D13" s="55">
        <v>20</v>
      </c>
      <c r="E13" s="41">
        <v>7.2821407546159609</v>
      </c>
      <c r="F13" s="54">
        <f t="shared" ref="F13:F38" si="1">D13*E13/1000</f>
        <v>0.14564281509231922</v>
      </c>
    </row>
    <row r="14" spans="1:6" ht="15.6" x14ac:dyDescent="0.3">
      <c r="A14" s="61">
        <f t="shared" si="0"/>
        <v>4</v>
      </c>
      <c r="B14" s="39" t="s">
        <v>11</v>
      </c>
      <c r="C14" s="10"/>
      <c r="D14" s="55">
        <v>35</v>
      </c>
      <c r="E14" s="41">
        <v>11.802932833823858</v>
      </c>
      <c r="F14" s="54">
        <f t="shared" si="1"/>
        <v>0.41310264918383499</v>
      </c>
    </row>
    <row r="15" spans="1:6" ht="15.6" x14ac:dyDescent="0.3">
      <c r="A15" s="61">
        <f t="shared" si="0"/>
        <v>5</v>
      </c>
      <c r="B15" s="39" t="s">
        <v>12</v>
      </c>
      <c r="C15" s="10"/>
      <c r="D15" s="55">
        <v>40</v>
      </c>
      <c r="E15" s="41">
        <v>11.363071982873899</v>
      </c>
      <c r="F15" s="54">
        <f t="shared" si="1"/>
        <v>0.45452287931495594</v>
      </c>
    </row>
    <row r="16" spans="1:6" ht="15.6" x14ac:dyDescent="0.3">
      <c r="A16" s="61">
        <f t="shared" si="0"/>
        <v>6</v>
      </c>
      <c r="B16" s="39" t="s">
        <v>13</v>
      </c>
      <c r="C16" s="10"/>
      <c r="D16" s="55">
        <v>32</v>
      </c>
      <c r="E16" s="41">
        <v>76.503205780037035</v>
      </c>
      <c r="F16" s="54">
        <v>2.46</v>
      </c>
    </row>
    <row r="17" spans="1:6" ht="15.6" x14ac:dyDescent="0.3">
      <c r="A17" s="61">
        <f t="shared" si="0"/>
        <v>7</v>
      </c>
      <c r="B17" s="39" t="s">
        <v>14</v>
      </c>
      <c r="C17" s="10"/>
      <c r="D17" s="55">
        <v>9</v>
      </c>
      <c r="E17" s="41">
        <v>29.82908215145822</v>
      </c>
      <c r="F17" s="54">
        <f t="shared" si="1"/>
        <v>0.26846173936312395</v>
      </c>
    </row>
    <row r="18" spans="1:6" ht="15.6" x14ac:dyDescent="0.3">
      <c r="A18" s="61">
        <f t="shared" si="0"/>
        <v>8</v>
      </c>
      <c r="B18" s="39" t="s">
        <v>15</v>
      </c>
      <c r="C18" s="10"/>
      <c r="D18" s="55">
        <v>150</v>
      </c>
      <c r="E18" s="41">
        <v>3.7469628043885259</v>
      </c>
      <c r="F18" s="54">
        <v>0.56999999999999995</v>
      </c>
    </row>
    <row r="19" spans="1:6" ht="15.6" x14ac:dyDescent="0.3">
      <c r="A19" s="61">
        <f t="shared" si="0"/>
        <v>9</v>
      </c>
      <c r="B19" s="39" t="s">
        <v>16</v>
      </c>
      <c r="C19" s="10"/>
      <c r="D19" s="55">
        <v>250</v>
      </c>
      <c r="E19" s="41">
        <v>13.448338239229255</v>
      </c>
      <c r="F19" s="54">
        <v>3.38</v>
      </c>
    </row>
    <row r="20" spans="1:6" ht="15.6" x14ac:dyDescent="0.3">
      <c r="A20" s="61">
        <f t="shared" si="0"/>
        <v>10</v>
      </c>
      <c r="B20" s="39" t="s">
        <v>17</v>
      </c>
      <c r="C20" s="10"/>
      <c r="D20" s="55">
        <v>150</v>
      </c>
      <c r="E20" s="41">
        <v>19.476061011506449</v>
      </c>
      <c r="F20" s="54">
        <v>2.93</v>
      </c>
    </row>
    <row r="21" spans="1:6" ht="15.6" x14ac:dyDescent="0.3">
      <c r="A21" s="61">
        <f t="shared" si="0"/>
        <v>11</v>
      </c>
      <c r="B21" s="39" t="s">
        <v>18</v>
      </c>
      <c r="C21" s="10"/>
      <c r="D21" s="55">
        <v>1</v>
      </c>
      <c r="E21" s="41">
        <v>2.0689751137275776</v>
      </c>
      <c r="F21" s="54">
        <f>D21*E21</f>
        <v>2.0689751137275776</v>
      </c>
    </row>
    <row r="22" spans="1:6" ht="15.6" x14ac:dyDescent="0.3">
      <c r="A22" s="61">
        <f t="shared" si="0"/>
        <v>12</v>
      </c>
      <c r="B22" s="39" t="s">
        <v>19</v>
      </c>
      <c r="C22" s="10"/>
      <c r="D22" s="55">
        <v>500</v>
      </c>
      <c r="E22" s="41">
        <v>12.910730532512639</v>
      </c>
      <c r="F22" s="54">
        <v>6.47</v>
      </c>
    </row>
    <row r="23" spans="1:6" ht="15.6" x14ac:dyDescent="0.3">
      <c r="A23" s="61">
        <f t="shared" si="0"/>
        <v>13</v>
      </c>
      <c r="B23" s="39" t="s">
        <v>20</v>
      </c>
      <c r="C23" s="10"/>
      <c r="D23" s="55">
        <v>50</v>
      </c>
      <c r="E23" s="41">
        <v>51.716232271875548</v>
      </c>
      <c r="F23" s="54">
        <v>2.59</v>
      </c>
    </row>
    <row r="24" spans="1:6" ht="15.6" x14ac:dyDescent="0.3">
      <c r="A24" s="61">
        <f t="shared" si="0"/>
        <v>14</v>
      </c>
      <c r="B24" s="39" t="s">
        <v>21</v>
      </c>
      <c r="C24" s="10"/>
      <c r="D24" s="55">
        <v>5</v>
      </c>
      <c r="E24" s="41">
        <v>71.314476853090312</v>
      </c>
      <c r="F24" s="54">
        <f t="shared" si="1"/>
        <v>0.35657238426545157</v>
      </c>
    </row>
    <row r="25" spans="1:6" ht="15.6" x14ac:dyDescent="0.3">
      <c r="A25" s="61">
        <f t="shared" si="0"/>
        <v>15</v>
      </c>
      <c r="B25" s="39" t="s">
        <v>22</v>
      </c>
      <c r="C25" s="10"/>
      <c r="D25" s="55">
        <v>12</v>
      </c>
      <c r="E25" s="41">
        <v>26.065828204441921</v>
      </c>
      <c r="F25" s="54">
        <v>0.32</v>
      </c>
    </row>
    <row r="26" spans="1:6" ht="15.6" x14ac:dyDescent="0.3">
      <c r="A26" s="61">
        <f t="shared" si="0"/>
        <v>16</v>
      </c>
      <c r="B26" s="98" t="s">
        <v>51</v>
      </c>
      <c r="C26" s="99"/>
      <c r="D26" s="55">
        <v>110</v>
      </c>
      <c r="E26" s="41">
        <v>65.164570511104799</v>
      </c>
      <c r="F26" s="54">
        <v>7.18</v>
      </c>
    </row>
    <row r="27" spans="1:6" ht="15.6" x14ac:dyDescent="0.3">
      <c r="A27" s="61">
        <f t="shared" si="0"/>
        <v>17</v>
      </c>
      <c r="B27" s="39" t="s">
        <v>23</v>
      </c>
      <c r="C27" s="10"/>
      <c r="D27" s="55">
        <v>30</v>
      </c>
      <c r="E27" s="41">
        <v>51.333390420122811</v>
      </c>
      <c r="F27" s="54">
        <f t="shared" si="1"/>
        <v>1.5400017126036845</v>
      </c>
    </row>
    <row r="28" spans="1:6" ht="15.6" x14ac:dyDescent="0.3">
      <c r="A28" s="61">
        <f t="shared" si="0"/>
        <v>18</v>
      </c>
      <c r="B28" s="39" t="s">
        <v>24</v>
      </c>
      <c r="C28" s="10"/>
      <c r="D28" s="56">
        <v>0.2</v>
      </c>
      <c r="E28" s="41">
        <v>103.44875568637887</v>
      </c>
      <c r="F28" s="54">
        <f t="shared" si="1"/>
        <v>2.0689751137275777E-2</v>
      </c>
    </row>
    <row r="29" spans="1:6" ht="15.6" x14ac:dyDescent="0.3">
      <c r="A29" s="61">
        <v>19</v>
      </c>
      <c r="B29" s="39" t="s">
        <v>25</v>
      </c>
      <c r="C29" s="10"/>
      <c r="D29" s="55">
        <v>3</v>
      </c>
      <c r="E29" s="41">
        <v>36.044153063954845</v>
      </c>
      <c r="F29" s="54">
        <f t="shared" si="1"/>
        <v>0.10813245919186454</v>
      </c>
    </row>
    <row r="30" spans="1:6" ht="15.6" x14ac:dyDescent="0.3">
      <c r="A30" s="61">
        <v>20</v>
      </c>
      <c r="B30" s="39" t="s">
        <v>26</v>
      </c>
      <c r="C30" s="10"/>
      <c r="D30" s="55">
        <v>70</v>
      </c>
      <c r="E30" s="41">
        <v>10.426331281776768</v>
      </c>
      <c r="F30" s="54">
        <v>0.74</v>
      </c>
    </row>
    <row r="31" spans="1:6" ht="15.6" x14ac:dyDescent="0.3">
      <c r="A31" s="61">
        <v>21</v>
      </c>
      <c r="B31" s="39" t="s">
        <v>27</v>
      </c>
      <c r="C31" s="10"/>
      <c r="D31" s="55">
        <v>10</v>
      </c>
      <c r="E31" s="41">
        <v>40.3205780037461</v>
      </c>
      <c r="F31" s="54">
        <f t="shared" si="1"/>
        <v>0.40320578003746099</v>
      </c>
    </row>
    <row r="32" spans="1:6" ht="15.6" x14ac:dyDescent="0.3">
      <c r="A32" s="61">
        <v>22</v>
      </c>
      <c r="B32" s="39" t="s">
        <v>28</v>
      </c>
      <c r="C32" s="10"/>
      <c r="D32" s="55">
        <v>12</v>
      </c>
      <c r="E32" s="41">
        <v>31.588525555258055</v>
      </c>
      <c r="F32" s="54">
        <f t="shared" si="1"/>
        <v>0.37906230666309665</v>
      </c>
    </row>
    <row r="33" spans="1:6" ht="15.6" x14ac:dyDescent="0.3">
      <c r="A33" s="61">
        <v>23</v>
      </c>
      <c r="B33" s="98" t="s">
        <v>50</v>
      </c>
      <c r="C33" s="99"/>
      <c r="D33" s="55">
        <v>1</v>
      </c>
      <c r="E33" s="41">
        <v>0</v>
      </c>
      <c r="F33" s="54">
        <f t="shared" si="1"/>
        <v>0</v>
      </c>
    </row>
    <row r="34" spans="1:6" ht="15.6" x14ac:dyDescent="0.3">
      <c r="A34" s="61">
        <v>24</v>
      </c>
      <c r="B34" s="39" t="s">
        <v>31</v>
      </c>
      <c r="C34" s="10"/>
      <c r="D34" s="55">
        <v>1</v>
      </c>
      <c r="E34" s="41">
        <v>120.55445544554388</v>
      </c>
      <c r="F34" s="54">
        <f t="shared" si="1"/>
        <v>0.12055445544554388</v>
      </c>
    </row>
    <row r="35" spans="1:6" ht="15.6" x14ac:dyDescent="0.3">
      <c r="A35" s="61">
        <v>25</v>
      </c>
      <c r="B35" s="39" t="s">
        <v>32</v>
      </c>
      <c r="C35" s="10"/>
      <c r="D35" s="55">
        <v>1</v>
      </c>
      <c r="E35" s="41">
        <v>129.02584961198752</v>
      </c>
      <c r="F35" s="54">
        <f t="shared" si="1"/>
        <v>0.12902584961198751</v>
      </c>
    </row>
    <row r="36" spans="1:6" ht="15.6" x14ac:dyDescent="0.3">
      <c r="A36" s="61">
        <v>26</v>
      </c>
      <c r="B36" s="39" t="s">
        <v>33</v>
      </c>
      <c r="C36" s="10"/>
      <c r="D36" s="55">
        <v>5</v>
      </c>
      <c r="E36" s="41">
        <v>4.2356970832218126</v>
      </c>
      <c r="F36" s="54">
        <f t="shared" si="1"/>
        <v>2.1178485416109061E-2</v>
      </c>
    </row>
    <row r="37" spans="1:6" ht="15.6" x14ac:dyDescent="0.3">
      <c r="A37" s="61">
        <v>27</v>
      </c>
      <c r="B37" s="39" t="s">
        <v>34</v>
      </c>
      <c r="C37" s="10"/>
      <c r="D37" s="55">
        <v>1</v>
      </c>
      <c r="E37" s="41">
        <v>113.22344126304459</v>
      </c>
      <c r="F37" s="54">
        <f t="shared" si="1"/>
        <v>0.11322344126304459</v>
      </c>
    </row>
    <row r="38" spans="1:6" ht="15.6" x14ac:dyDescent="0.3">
      <c r="A38" s="61">
        <v>28</v>
      </c>
      <c r="B38" s="39" t="s">
        <v>35</v>
      </c>
      <c r="C38" s="10"/>
      <c r="D38" s="8">
        <v>0.02</v>
      </c>
      <c r="E38" s="41">
        <v>195.49371153331441</v>
      </c>
      <c r="F38" s="54">
        <f t="shared" si="1"/>
        <v>3.909874230666288E-3</v>
      </c>
    </row>
    <row r="39" spans="1:6" ht="15.6" x14ac:dyDescent="0.3">
      <c r="A39" s="61">
        <v>29</v>
      </c>
      <c r="B39" s="39" t="s">
        <v>36</v>
      </c>
      <c r="C39" s="10"/>
      <c r="D39" s="55">
        <v>3</v>
      </c>
      <c r="E39" s="41">
        <v>16.128231201498441</v>
      </c>
      <c r="F39" s="54">
        <v>0.04</v>
      </c>
    </row>
    <row r="40" spans="1:6" ht="15.6" x14ac:dyDescent="0.3">
      <c r="A40" s="28">
        <v>30</v>
      </c>
      <c r="B40" s="45" t="s">
        <v>38</v>
      </c>
      <c r="C40" s="52"/>
      <c r="D40" s="53">
        <v>3</v>
      </c>
      <c r="E40" s="40">
        <v>25.145378645972567</v>
      </c>
      <c r="F40" s="57">
        <v>7.0000000000000007E-2</v>
      </c>
    </row>
    <row r="41" spans="1:6" ht="15.6" x14ac:dyDescent="0.3">
      <c r="A41" s="62" t="s">
        <v>40</v>
      </c>
      <c r="B41" s="100" t="s">
        <v>41</v>
      </c>
      <c r="C41" s="101"/>
      <c r="D41" s="58"/>
      <c r="E41" s="59"/>
      <c r="F41" s="60">
        <f>SUM(F11:F40)</f>
        <v>34.023786556060969</v>
      </c>
    </row>
    <row r="44" spans="1:6" ht="15.6" x14ac:dyDescent="0.3">
      <c r="A44" s="123" t="s">
        <v>67</v>
      </c>
      <c r="B44" s="123"/>
      <c r="C44" s="123"/>
      <c r="D44" s="123"/>
      <c r="E44" s="123"/>
      <c r="F44" s="123"/>
    </row>
  </sheetData>
  <mergeCells count="10">
    <mergeCell ref="B33:C33"/>
    <mergeCell ref="B41:C41"/>
    <mergeCell ref="A5:F5"/>
    <mergeCell ref="B8:C8"/>
    <mergeCell ref="A44:F44"/>
    <mergeCell ref="C1:F3"/>
    <mergeCell ref="A6:F6"/>
    <mergeCell ref="E8:F8"/>
    <mergeCell ref="B9:C9"/>
    <mergeCell ref="B26:C2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22" workbookViewId="0">
      <selection activeCell="A44" sqref="A44:F44"/>
    </sheetView>
  </sheetViews>
  <sheetFormatPr defaultRowHeight="14.4" x14ac:dyDescent="0.3"/>
  <cols>
    <col min="3" max="3" width="25.5546875" customWidth="1"/>
    <col min="6" max="6" width="16.44140625" customWidth="1"/>
  </cols>
  <sheetData>
    <row r="1" spans="1:6" x14ac:dyDescent="0.3">
      <c r="C1" s="103" t="s">
        <v>61</v>
      </c>
      <c r="D1" s="103"/>
      <c r="E1" s="103"/>
      <c r="F1" s="103"/>
    </row>
    <row r="2" spans="1:6" x14ac:dyDescent="0.3">
      <c r="C2" s="103"/>
      <c r="D2" s="103"/>
      <c r="E2" s="103"/>
      <c r="F2" s="103"/>
    </row>
    <row r="3" spans="1:6" x14ac:dyDescent="0.3">
      <c r="C3" s="103"/>
      <c r="D3" s="103"/>
      <c r="E3" s="103"/>
      <c r="F3" s="103"/>
    </row>
    <row r="5" spans="1:6" ht="15.6" x14ac:dyDescent="0.3">
      <c r="A5" s="104" t="s">
        <v>0</v>
      </c>
      <c r="B5" s="105"/>
      <c r="C5" s="105"/>
      <c r="D5" s="105"/>
      <c r="E5" s="105"/>
      <c r="F5" s="105"/>
    </row>
    <row r="6" spans="1:6" ht="15.6" x14ac:dyDescent="0.3">
      <c r="A6" s="104" t="s">
        <v>55</v>
      </c>
      <c r="B6" s="104"/>
      <c r="C6" s="104"/>
      <c r="D6" s="104"/>
      <c r="E6" s="104"/>
      <c r="F6" s="104"/>
    </row>
    <row r="7" spans="1:6" ht="15.6" x14ac:dyDescent="0.3">
      <c r="A7" s="3"/>
      <c r="B7" s="3"/>
      <c r="C7" s="3"/>
      <c r="D7" s="3"/>
      <c r="E7" s="4"/>
      <c r="F7" s="3"/>
    </row>
    <row r="8" spans="1:6" ht="16.8" customHeight="1" x14ac:dyDescent="0.3">
      <c r="A8" s="28" t="s">
        <v>1</v>
      </c>
      <c r="B8" s="112" t="s">
        <v>49</v>
      </c>
      <c r="C8" s="113"/>
      <c r="D8" s="35" t="s">
        <v>46</v>
      </c>
      <c r="E8" s="109" t="s">
        <v>3</v>
      </c>
      <c r="F8" s="110"/>
    </row>
    <row r="9" spans="1:6" ht="15.6" x14ac:dyDescent="0.3">
      <c r="A9" s="29" t="s">
        <v>4</v>
      </c>
      <c r="B9" s="114"/>
      <c r="C9" s="115"/>
      <c r="D9" s="33" t="s">
        <v>47</v>
      </c>
      <c r="E9" s="36" t="s">
        <v>5</v>
      </c>
      <c r="F9" s="20" t="s">
        <v>6</v>
      </c>
    </row>
    <row r="10" spans="1:6" ht="15.6" x14ac:dyDescent="0.3">
      <c r="A10" s="29"/>
      <c r="B10" s="50"/>
      <c r="C10" s="51"/>
      <c r="D10" s="33" t="s">
        <v>7</v>
      </c>
      <c r="E10" s="36" t="s">
        <v>48</v>
      </c>
      <c r="F10" s="22" t="s">
        <v>58</v>
      </c>
    </row>
    <row r="11" spans="1:6" ht="15.6" x14ac:dyDescent="0.3">
      <c r="A11" s="13">
        <v>1</v>
      </c>
      <c r="B11" s="10" t="s">
        <v>8</v>
      </c>
      <c r="C11" s="7"/>
      <c r="D11" s="13">
        <v>50</v>
      </c>
      <c r="E11" s="41">
        <v>7.9174953170992337</v>
      </c>
      <c r="F11" s="54">
        <v>0.31</v>
      </c>
    </row>
    <row r="12" spans="1:6" ht="15.6" x14ac:dyDescent="0.3">
      <c r="A12" s="13">
        <f t="shared" ref="A12:A28" si="0">A11+1</f>
        <v>2</v>
      </c>
      <c r="B12" s="5" t="s">
        <v>9</v>
      </c>
      <c r="C12" s="6"/>
      <c r="D12" s="13">
        <v>110</v>
      </c>
      <c r="E12" s="41">
        <v>6.874862188921556</v>
      </c>
      <c r="F12" s="54">
        <v>0.63</v>
      </c>
    </row>
    <row r="13" spans="1:6" ht="15.6" x14ac:dyDescent="0.3">
      <c r="A13" s="13">
        <f t="shared" si="0"/>
        <v>3</v>
      </c>
      <c r="B13" s="5" t="s">
        <v>10</v>
      </c>
      <c r="C13" s="6"/>
      <c r="D13" s="13">
        <v>35</v>
      </c>
      <c r="E13" s="41">
        <v>7.2821407546159609</v>
      </c>
      <c r="F13" s="54">
        <v>0.13</v>
      </c>
    </row>
    <row r="14" spans="1:6" ht="15.6" x14ac:dyDescent="0.3">
      <c r="A14" s="13">
        <f t="shared" si="0"/>
        <v>4</v>
      </c>
      <c r="B14" s="7" t="s">
        <v>11</v>
      </c>
      <c r="C14" s="7"/>
      <c r="D14" s="13">
        <v>50</v>
      </c>
      <c r="E14" s="41">
        <v>11.802932833823858</v>
      </c>
      <c r="F14" s="54">
        <v>0.46</v>
      </c>
    </row>
    <row r="15" spans="1:6" ht="15.6" x14ac:dyDescent="0.3">
      <c r="A15" s="13">
        <f t="shared" si="0"/>
        <v>5</v>
      </c>
      <c r="B15" s="7" t="s">
        <v>12</v>
      </c>
      <c r="C15" s="7"/>
      <c r="D15" s="13">
        <v>50</v>
      </c>
      <c r="E15" s="41">
        <v>11.363071982873899</v>
      </c>
      <c r="F15" s="54">
        <v>0.44</v>
      </c>
    </row>
    <row r="16" spans="1:6" ht="15.6" x14ac:dyDescent="0.3">
      <c r="A16" s="13">
        <f t="shared" si="0"/>
        <v>6</v>
      </c>
      <c r="B16" s="7" t="s">
        <v>13</v>
      </c>
      <c r="C16" s="7"/>
      <c r="D16" s="13">
        <v>40</v>
      </c>
      <c r="E16" s="41">
        <v>76.503205780037035</v>
      </c>
      <c r="F16" s="54">
        <v>2.93</v>
      </c>
    </row>
    <row r="17" spans="1:6" ht="15.6" x14ac:dyDescent="0.3">
      <c r="A17" s="13">
        <f t="shared" si="0"/>
        <v>7</v>
      </c>
      <c r="B17" s="7" t="s">
        <v>14</v>
      </c>
      <c r="C17" s="7"/>
      <c r="D17" s="13">
        <v>17</v>
      </c>
      <c r="E17" s="41">
        <v>29.82908215145822</v>
      </c>
      <c r="F17" s="54">
        <v>0.41</v>
      </c>
    </row>
    <row r="18" spans="1:6" ht="15.6" x14ac:dyDescent="0.3">
      <c r="A18" s="13">
        <f t="shared" si="0"/>
        <v>8</v>
      </c>
      <c r="B18" s="7" t="s">
        <v>15</v>
      </c>
      <c r="C18" s="7"/>
      <c r="D18" s="13">
        <v>240</v>
      </c>
      <c r="E18" s="41">
        <v>3.7469628043885259</v>
      </c>
      <c r="F18" s="54">
        <v>0.77</v>
      </c>
    </row>
    <row r="19" spans="1:6" ht="15.6" x14ac:dyDescent="0.3">
      <c r="A19" s="13">
        <f t="shared" si="0"/>
        <v>9</v>
      </c>
      <c r="B19" s="7" t="s">
        <v>16</v>
      </c>
      <c r="C19" s="7"/>
      <c r="D19" s="13">
        <v>300</v>
      </c>
      <c r="E19" s="41">
        <v>13.448338239229255</v>
      </c>
      <c r="F19" s="54">
        <v>3.9</v>
      </c>
    </row>
    <row r="20" spans="1:6" ht="15.6" x14ac:dyDescent="0.3">
      <c r="A20" s="13">
        <f t="shared" si="0"/>
        <v>10</v>
      </c>
      <c r="B20" s="7" t="s">
        <v>17</v>
      </c>
      <c r="C20" s="7"/>
      <c r="D20" s="13">
        <v>200</v>
      </c>
      <c r="E20" s="41">
        <v>19.476061011506449</v>
      </c>
      <c r="F20" s="54">
        <v>3.82</v>
      </c>
    </row>
    <row r="21" spans="1:6" ht="15.6" x14ac:dyDescent="0.3">
      <c r="A21" s="13">
        <f t="shared" si="0"/>
        <v>11</v>
      </c>
      <c r="B21" s="7" t="s">
        <v>18</v>
      </c>
      <c r="C21" s="7"/>
      <c r="D21" s="13">
        <v>1</v>
      </c>
      <c r="E21" s="41">
        <v>2.0689751137275776</v>
      </c>
      <c r="F21" s="54">
        <v>2.0699999999999998</v>
      </c>
    </row>
    <row r="22" spans="1:6" ht="15.6" x14ac:dyDescent="0.3">
      <c r="A22" s="13">
        <f t="shared" si="0"/>
        <v>12</v>
      </c>
      <c r="B22" s="7" t="s">
        <v>19</v>
      </c>
      <c r="C22" s="7"/>
      <c r="D22" s="13">
        <v>550</v>
      </c>
      <c r="E22" s="41">
        <v>12.910730532512639</v>
      </c>
      <c r="F22" s="54">
        <v>7.02</v>
      </c>
    </row>
    <row r="23" spans="1:6" ht="15.6" x14ac:dyDescent="0.3">
      <c r="A23" s="13">
        <f t="shared" si="0"/>
        <v>13</v>
      </c>
      <c r="B23" s="7" t="s">
        <v>20</v>
      </c>
      <c r="C23" s="7"/>
      <c r="D23" s="13">
        <v>70</v>
      </c>
      <c r="E23" s="41">
        <v>51.716232271875548</v>
      </c>
      <c r="F23" s="54">
        <v>3.46</v>
      </c>
    </row>
    <row r="24" spans="1:6" ht="15.6" x14ac:dyDescent="0.3">
      <c r="A24" s="13">
        <f t="shared" si="0"/>
        <v>14</v>
      </c>
      <c r="B24" s="7" t="s">
        <v>21</v>
      </c>
      <c r="C24" s="7"/>
      <c r="D24" s="13">
        <v>10</v>
      </c>
      <c r="E24" s="41">
        <v>71.314476853090312</v>
      </c>
      <c r="F24" s="54">
        <v>0.65</v>
      </c>
    </row>
    <row r="25" spans="1:6" ht="15.6" x14ac:dyDescent="0.3">
      <c r="A25" s="13">
        <f t="shared" si="0"/>
        <v>15</v>
      </c>
      <c r="B25" s="7" t="s">
        <v>22</v>
      </c>
      <c r="C25" s="7"/>
      <c r="D25" s="13">
        <v>18</v>
      </c>
      <c r="E25" s="41">
        <v>26.065828204441921</v>
      </c>
      <c r="F25" s="54">
        <v>0.41</v>
      </c>
    </row>
    <row r="26" spans="1:6" ht="15.6" x14ac:dyDescent="0.3">
      <c r="A26" s="13">
        <f t="shared" si="0"/>
        <v>16</v>
      </c>
      <c r="B26" s="116" t="s">
        <v>51</v>
      </c>
      <c r="C26" s="111"/>
      <c r="D26" s="13">
        <v>130</v>
      </c>
      <c r="E26" s="41">
        <v>65.164570511104799</v>
      </c>
      <c r="F26" s="54">
        <v>8.34</v>
      </c>
    </row>
    <row r="27" spans="1:6" ht="15.6" x14ac:dyDescent="0.3">
      <c r="A27" s="13">
        <f t="shared" si="0"/>
        <v>17</v>
      </c>
      <c r="B27" s="7" t="s">
        <v>23</v>
      </c>
      <c r="C27" s="7"/>
      <c r="D27" s="13">
        <v>60</v>
      </c>
      <c r="E27" s="41">
        <v>51.333390420122811</v>
      </c>
      <c r="F27" s="54">
        <v>3</v>
      </c>
    </row>
    <row r="28" spans="1:6" ht="15.6" x14ac:dyDescent="0.3">
      <c r="A28" s="13">
        <f t="shared" si="0"/>
        <v>18</v>
      </c>
      <c r="B28" s="7" t="s">
        <v>24</v>
      </c>
      <c r="C28" s="7"/>
      <c r="D28" s="13">
        <v>0.2</v>
      </c>
      <c r="E28" s="41">
        <v>103.44875568637887</v>
      </c>
      <c r="F28" s="54">
        <v>0.02</v>
      </c>
    </row>
    <row r="29" spans="1:6" ht="15.6" x14ac:dyDescent="0.3">
      <c r="A29" s="13">
        <v>19</v>
      </c>
      <c r="B29" s="7" t="s">
        <v>25</v>
      </c>
      <c r="C29" s="7"/>
      <c r="D29" s="13">
        <v>4</v>
      </c>
      <c r="E29" s="41">
        <v>36.044153063954845</v>
      </c>
      <c r="F29" s="54">
        <v>0.14000000000000001</v>
      </c>
    </row>
    <row r="30" spans="1:6" ht="15.6" x14ac:dyDescent="0.3">
      <c r="A30" s="13">
        <v>20</v>
      </c>
      <c r="B30" s="7" t="s">
        <v>26</v>
      </c>
      <c r="C30" s="7"/>
      <c r="D30" s="13">
        <v>130</v>
      </c>
      <c r="E30" s="41">
        <v>10.426331281776768</v>
      </c>
      <c r="F30" s="54">
        <v>1.3</v>
      </c>
    </row>
    <row r="31" spans="1:6" ht="15.6" x14ac:dyDescent="0.3">
      <c r="A31" s="13">
        <v>21</v>
      </c>
      <c r="B31" s="7" t="s">
        <v>27</v>
      </c>
      <c r="C31" s="7"/>
      <c r="D31" s="13">
        <v>12</v>
      </c>
      <c r="E31" s="41">
        <v>40.3205780037461</v>
      </c>
      <c r="F31" s="54">
        <v>0.41</v>
      </c>
    </row>
    <row r="32" spans="1:6" ht="15.6" x14ac:dyDescent="0.3">
      <c r="A32" s="13">
        <v>22</v>
      </c>
      <c r="B32" s="7" t="s">
        <v>28</v>
      </c>
      <c r="C32" s="7"/>
      <c r="D32" s="13">
        <v>20</v>
      </c>
      <c r="E32" s="41">
        <v>31.588525555258055</v>
      </c>
      <c r="F32" s="54">
        <v>0.55000000000000004</v>
      </c>
    </row>
    <row r="33" spans="1:9" ht="15.6" x14ac:dyDescent="0.3">
      <c r="A33" s="13">
        <v>23</v>
      </c>
      <c r="B33" s="7" t="s">
        <v>29</v>
      </c>
      <c r="C33" s="7"/>
      <c r="D33" s="13">
        <v>4</v>
      </c>
      <c r="E33" s="41">
        <v>0</v>
      </c>
      <c r="F33" s="54">
        <v>0</v>
      </c>
    </row>
    <row r="34" spans="1:9" ht="15.6" x14ac:dyDescent="0.3">
      <c r="A34" s="13">
        <v>24</v>
      </c>
      <c r="B34" s="7" t="s">
        <v>31</v>
      </c>
      <c r="C34" s="7"/>
      <c r="D34" s="13">
        <v>2</v>
      </c>
      <c r="E34" s="41">
        <v>120.55445544554388</v>
      </c>
      <c r="F34" s="54">
        <v>0.23</v>
      </c>
    </row>
    <row r="35" spans="1:9" ht="15.6" x14ac:dyDescent="0.3">
      <c r="A35" s="13">
        <v>25</v>
      </c>
      <c r="B35" s="7" t="s">
        <v>32</v>
      </c>
      <c r="C35" s="7"/>
      <c r="D35" s="13">
        <v>4</v>
      </c>
      <c r="E35" s="41">
        <v>129.02584961198752</v>
      </c>
      <c r="F35" s="54">
        <v>0.45</v>
      </c>
    </row>
    <row r="36" spans="1:9" ht="15.6" x14ac:dyDescent="0.3">
      <c r="A36" s="13">
        <v>26</v>
      </c>
      <c r="B36" s="7" t="s">
        <v>33</v>
      </c>
      <c r="C36" s="7"/>
      <c r="D36" s="13">
        <v>8</v>
      </c>
      <c r="E36" s="41">
        <v>4.2356970832218126</v>
      </c>
      <c r="F36" s="54">
        <v>0.03</v>
      </c>
    </row>
    <row r="37" spans="1:9" ht="15.6" x14ac:dyDescent="0.3">
      <c r="A37" s="13">
        <v>27</v>
      </c>
      <c r="B37" s="7" t="s">
        <v>34</v>
      </c>
      <c r="C37" s="7"/>
      <c r="D37" s="13">
        <v>1.5</v>
      </c>
      <c r="E37" s="41">
        <v>113.22344126304459</v>
      </c>
      <c r="F37" s="54">
        <v>0.13</v>
      </c>
    </row>
    <row r="38" spans="1:9" ht="15.6" x14ac:dyDescent="0.3">
      <c r="A38" s="13">
        <v>28</v>
      </c>
      <c r="B38" s="7" t="s">
        <v>35</v>
      </c>
      <c r="C38" s="7"/>
      <c r="D38" s="13">
        <v>0.02</v>
      </c>
      <c r="E38" s="41">
        <v>195.49371153331441</v>
      </c>
      <c r="F38" s="54">
        <v>0</v>
      </c>
    </row>
    <row r="39" spans="1:9" ht="15.6" x14ac:dyDescent="0.3">
      <c r="A39" s="13">
        <v>29</v>
      </c>
      <c r="B39" s="7" t="s">
        <v>36</v>
      </c>
      <c r="C39" s="7"/>
      <c r="D39" s="13">
        <v>3</v>
      </c>
      <c r="E39" s="41">
        <v>16.128231201498441</v>
      </c>
      <c r="F39" s="54">
        <v>0.04</v>
      </c>
    </row>
    <row r="40" spans="1:9" ht="15.6" x14ac:dyDescent="0.3">
      <c r="A40" s="18">
        <v>30</v>
      </c>
      <c r="B40" s="9" t="s">
        <v>38</v>
      </c>
      <c r="C40" s="9"/>
      <c r="D40" s="18">
        <v>3</v>
      </c>
      <c r="E40" s="18">
        <v>25.145378645972567</v>
      </c>
      <c r="F40" s="57">
        <v>7.0000000000000007E-2</v>
      </c>
    </row>
    <row r="41" spans="1:9" ht="15.6" x14ac:dyDescent="0.3">
      <c r="A41" s="92" t="s">
        <v>40</v>
      </c>
      <c r="B41" s="100" t="s">
        <v>41</v>
      </c>
      <c r="C41" s="101"/>
      <c r="D41" s="93"/>
      <c r="E41" s="59"/>
      <c r="F41" s="60">
        <f>SUM(F11:F40)</f>
        <v>42.12</v>
      </c>
      <c r="G41" s="1"/>
      <c r="I41" s="1"/>
    </row>
    <row r="44" spans="1:9" ht="15.6" x14ac:dyDescent="0.3">
      <c r="A44" s="123" t="s">
        <v>67</v>
      </c>
      <c r="B44" s="123"/>
      <c r="C44" s="123"/>
      <c r="D44" s="123"/>
      <c r="E44" s="123"/>
      <c r="F44" s="123"/>
    </row>
  </sheetData>
  <mergeCells count="9">
    <mergeCell ref="A44:F44"/>
    <mergeCell ref="C1:F3"/>
    <mergeCell ref="E8:F8"/>
    <mergeCell ref="B9:C9"/>
    <mergeCell ref="B26:C26"/>
    <mergeCell ref="B41:C41"/>
    <mergeCell ref="A5:F5"/>
    <mergeCell ref="A6:F6"/>
    <mergeCell ref="B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7" workbookViewId="0">
      <selection activeCell="A31" sqref="A31:F31"/>
    </sheetView>
  </sheetViews>
  <sheetFormatPr defaultRowHeight="14.4" x14ac:dyDescent="0.3"/>
  <cols>
    <col min="2" max="2" width="39.44140625" customWidth="1"/>
    <col min="5" max="5" width="14.44140625" customWidth="1"/>
    <col min="6" max="6" width="10.77734375" customWidth="1"/>
    <col min="7" max="7" width="8.88671875" hidden="1" customWidth="1"/>
  </cols>
  <sheetData>
    <row r="1" spans="1:7" x14ac:dyDescent="0.3">
      <c r="C1" s="103" t="s">
        <v>63</v>
      </c>
      <c r="D1" s="103"/>
      <c r="E1" s="103"/>
      <c r="F1" s="103"/>
      <c r="G1" s="119"/>
    </row>
    <row r="2" spans="1:7" x14ac:dyDescent="0.3">
      <c r="C2" s="103"/>
      <c r="D2" s="103"/>
      <c r="E2" s="103"/>
      <c r="F2" s="103"/>
      <c r="G2" s="119"/>
    </row>
    <row r="3" spans="1:7" x14ac:dyDescent="0.3">
      <c r="C3" s="103"/>
      <c r="D3" s="103"/>
      <c r="E3" s="103"/>
      <c r="F3" s="103"/>
      <c r="G3" s="119"/>
    </row>
    <row r="5" spans="1:7" ht="15.6" x14ac:dyDescent="0.3">
      <c r="A5" s="104" t="s">
        <v>0</v>
      </c>
      <c r="B5" s="105"/>
      <c r="C5" s="105"/>
      <c r="D5" s="105"/>
      <c r="E5" s="105"/>
      <c r="F5" s="105"/>
    </row>
    <row r="6" spans="1:7" ht="15.6" x14ac:dyDescent="0.3">
      <c r="A6" s="104" t="s">
        <v>56</v>
      </c>
      <c r="B6" s="104"/>
      <c r="C6" s="104"/>
      <c r="D6" s="104"/>
      <c r="E6" s="104"/>
      <c r="F6" s="104"/>
    </row>
    <row r="7" spans="1:7" ht="15.6" x14ac:dyDescent="0.3">
      <c r="A7" s="3"/>
      <c r="B7" s="3"/>
      <c r="C7" s="3"/>
      <c r="D7" s="3"/>
      <c r="E7" s="4"/>
      <c r="F7" s="3"/>
    </row>
    <row r="8" spans="1:7" ht="15.6" x14ac:dyDescent="0.3">
      <c r="A8" s="67" t="s">
        <v>1</v>
      </c>
      <c r="B8" s="83" t="s">
        <v>2</v>
      </c>
      <c r="C8" s="20" t="s">
        <v>46</v>
      </c>
      <c r="D8" s="117" t="s">
        <v>42</v>
      </c>
      <c r="E8" s="118"/>
      <c r="F8" s="2"/>
    </row>
    <row r="9" spans="1:7" ht="18" customHeight="1" x14ac:dyDescent="0.3">
      <c r="A9" s="68" t="s">
        <v>4</v>
      </c>
      <c r="B9" s="70"/>
      <c r="C9" s="21" t="s">
        <v>47</v>
      </c>
      <c r="D9" s="120" t="s">
        <v>57</v>
      </c>
      <c r="E9" s="20" t="s">
        <v>6</v>
      </c>
      <c r="F9" s="2"/>
    </row>
    <row r="10" spans="1:7" x14ac:dyDescent="0.3">
      <c r="A10" s="69"/>
      <c r="B10" s="71"/>
      <c r="C10" s="22" t="s">
        <v>7</v>
      </c>
      <c r="D10" s="120"/>
      <c r="E10" s="22" t="s">
        <v>58</v>
      </c>
      <c r="F10" s="2"/>
    </row>
    <row r="11" spans="1:7" ht="15.6" x14ac:dyDescent="0.3">
      <c r="A11" s="121">
        <v>1</v>
      </c>
      <c r="B11" s="63" t="s">
        <v>8</v>
      </c>
      <c r="C11" s="72">
        <v>60</v>
      </c>
      <c r="D11" s="73">
        <v>9.7200000000000006</v>
      </c>
      <c r="E11" s="74">
        <f>C11*D11/1000</f>
        <v>0.58320000000000005</v>
      </c>
      <c r="F11" s="2"/>
    </row>
    <row r="12" spans="1:7" ht="15.6" x14ac:dyDescent="0.3">
      <c r="A12" s="121">
        <v>2</v>
      </c>
      <c r="B12" s="64" t="s">
        <v>10</v>
      </c>
      <c r="C12" s="75">
        <v>5</v>
      </c>
      <c r="D12" s="74">
        <v>8.94</v>
      </c>
      <c r="E12" s="76">
        <f t="shared" ref="E12:E27" si="0">C12*D12/1000</f>
        <v>4.4699999999999997E-2</v>
      </c>
      <c r="F12" s="2"/>
    </row>
    <row r="13" spans="1:7" ht="15.6" x14ac:dyDescent="0.3">
      <c r="A13" s="121">
        <v>3</v>
      </c>
      <c r="B13" s="64" t="s">
        <v>11</v>
      </c>
      <c r="C13" s="75">
        <v>21</v>
      </c>
      <c r="D13" s="74">
        <v>14.49</v>
      </c>
      <c r="E13" s="76">
        <f t="shared" si="0"/>
        <v>0.30429</v>
      </c>
      <c r="F13" s="2"/>
    </row>
    <row r="14" spans="1:7" ht="15.6" x14ac:dyDescent="0.3">
      <c r="A14" s="121">
        <v>4</v>
      </c>
      <c r="B14" s="64" t="s">
        <v>12</v>
      </c>
      <c r="C14" s="75">
        <v>15</v>
      </c>
      <c r="D14" s="74">
        <v>13.95</v>
      </c>
      <c r="E14" s="76">
        <f t="shared" si="0"/>
        <v>0.20924999999999999</v>
      </c>
      <c r="F14" s="2"/>
    </row>
    <row r="15" spans="1:7" ht="15.6" x14ac:dyDescent="0.3">
      <c r="A15" s="121">
        <v>5</v>
      </c>
      <c r="B15" s="64" t="s">
        <v>13</v>
      </c>
      <c r="C15" s="75">
        <v>8</v>
      </c>
      <c r="D15" s="74">
        <v>93.92</v>
      </c>
      <c r="E15" s="76">
        <f t="shared" si="0"/>
        <v>0.75136000000000003</v>
      </c>
      <c r="F15" s="2"/>
    </row>
    <row r="16" spans="1:7" ht="15.6" x14ac:dyDescent="0.3">
      <c r="A16" s="121">
        <v>6</v>
      </c>
      <c r="B16" s="64" t="s">
        <v>14</v>
      </c>
      <c r="C16" s="75">
        <v>7</v>
      </c>
      <c r="D16" s="74">
        <v>36.619999999999997</v>
      </c>
      <c r="E16" s="76">
        <f t="shared" si="0"/>
        <v>0.25633999999999996</v>
      </c>
      <c r="F16" s="2"/>
    </row>
    <row r="17" spans="1:6" ht="15.6" x14ac:dyDescent="0.3">
      <c r="A17" s="121">
        <v>7</v>
      </c>
      <c r="B17" s="64" t="s">
        <v>15</v>
      </c>
      <c r="C17" s="75">
        <v>100</v>
      </c>
      <c r="D17" s="74">
        <v>4.5999999999999996</v>
      </c>
      <c r="E17" s="76">
        <f t="shared" si="0"/>
        <v>0.45999999999999996</v>
      </c>
      <c r="F17" s="2"/>
    </row>
    <row r="18" spans="1:6" ht="15.6" x14ac:dyDescent="0.3">
      <c r="A18" s="121">
        <v>8</v>
      </c>
      <c r="B18" s="64" t="s">
        <v>16</v>
      </c>
      <c r="C18" s="75">
        <v>140</v>
      </c>
      <c r="D18" s="74">
        <v>16.510000000000002</v>
      </c>
      <c r="E18" s="76">
        <v>2.2999999999999998</v>
      </c>
      <c r="F18" s="2"/>
    </row>
    <row r="19" spans="1:6" ht="15.6" x14ac:dyDescent="0.3">
      <c r="A19" s="121">
        <v>9</v>
      </c>
      <c r="B19" s="64" t="s">
        <v>43</v>
      </c>
      <c r="C19" s="75">
        <v>50</v>
      </c>
      <c r="D19" s="74">
        <v>20.21</v>
      </c>
      <c r="E19" s="76">
        <f t="shared" si="0"/>
        <v>1.0105</v>
      </c>
      <c r="F19" s="2"/>
    </row>
    <row r="20" spans="1:6" ht="15.6" x14ac:dyDescent="0.3">
      <c r="A20" s="121">
        <v>10</v>
      </c>
      <c r="B20" s="64" t="s">
        <v>18</v>
      </c>
      <c r="C20" s="75">
        <v>0.25</v>
      </c>
      <c r="D20" s="74">
        <v>2.54</v>
      </c>
      <c r="E20" s="76">
        <f>C20*D20</f>
        <v>0.63500000000000001</v>
      </c>
      <c r="F20" s="2"/>
    </row>
    <row r="21" spans="1:6" ht="15.6" x14ac:dyDescent="0.3">
      <c r="A21" s="121">
        <v>11</v>
      </c>
      <c r="B21" s="64" t="s">
        <v>19</v>
      </c>
      <c r="C21" s="75">
        <v>18</v>
      </c>
      <c r="D21" s="74">
        <v>15.85</v>
      </c>
      <c r="E21" s="76">
        <f t="shared" si="0"/>
        <v>0.2853</v>
      </c>
      <c r="F21" s="2"/>
    </row>
    <row r="22" spans="1:6" ht="15.6" x14ac:dyDescent="0.3">
      <c r="A22" s="121">
        <v>12</v>
      </c>
      <c r="B22" s="64" t="s">
        <v>44</v>
      </c>
      <c r="C22" s="75">
        <v>16</v>
      </c>
      <c r="D22" s="74">
        <v>75.52</v>
      </c>
      <c r="E22" s="76">
        <f t="shared" si="0"/>
        <v>1.2083199999999998</v>
      </c>
      <c r="F22" s="2"/>
    </row>
    <row r="23" spans="1:6" ht="15.6" x14ac:dyDescent="0.3">
      <c r="A23" s="121">
        <v>13</v>
      </c>
      <c r="B23" s="64" t="s">
        <v>27</v>
      </c>
      <c r="C23" s="75">
        <v>8</v>
      </c>
      <c r="D23" s="74">
        <v>49.5</v>
      </c>
      <c r="E23" s="76">
        <f t="shared" si="0"/>
        <v>0.39600000000000002</v>
      </c>
      <c r="F23" s="2"/>
    </row>
    <row r="24" spans="1:6" ht="15.6" x14ac:dyDescent="0.3">
      <c r="A24" s="121">
        <v>14</v>
      </c>
      <c r="B24" s="64" t="s">
        <v>22</v>
      </c>
      <c r="C24" s="75">
        <v>5</v>
      </c>
      <c r="D24" s="74">
        <v>32</v>
      </c>
      <c r="E24" s="76">
        <f t="shared" si="0"/>
        <v>0.16</v>
      </c>
      <c r="F24" s="2"/>
    </row>
    <row r="25" spans="1:6" ht="15.6" x14ac:dyDescent="0.3">
      <c r="A25" s="121">
        <v>15</v>
      </c>
      <c r="B25" s="64" t="s">
        <v>59</v>
      </c>
      <c r="C25" s="75">
        <v>35</v>
      </c>
      <c r="D25" s="74">
        <v>80</v>
      </c>
      <c r="E25" s="76">
        <f t="shared" si="0"/>
        <v>2.8</v>
      </c>
      <c r="F25" s="2"/>
    </row>
    <row r="26" spans="1:6" ht="15.6" x14ac:dyDescent="0.3">
      <c r="A26" s="121">
        <v>16</v>
      </c>
      <c r="B26" s="64" t="s">
        <v>23</v>
      </c>
      <c r="C26" s="75">
        <v>25</v>
      </c>
      <c r="D26" s="74">
        <v>63.02</v>
      </c>
      <c r="E26" s="76">
        <f t="shared" si="0"/>
        <v>1.5754999999999999</v>
      </c>
      <c r="F26" s="2"/>
    </row>
    <row r="27" spans="1:6" ht="15.6" x14ac:dyDescent="0.3">
      <c r="A27" s="122">
        <v>17</v>
      </c>
      <c r="B27" s="65" t="s">
        <v>24</v>
      </c>
      <c r="C27" s="77">
        <v>0.2</v>
      </c>
      <c r="D27" s="73">
        <v>127</v>
      </c>
      <c r="E27" s="78">
        <v>0.02</v>
      </c>
      <c r="F27" s="2"/>
    </row>
    <row r="28" spans="1:6" ht="15.6" x14ac:dyDescent="0.3">
      <c r="A28" s="66" t="s">
        <v>40</v>
      </c>
      <c r="B28" s="82" t="s">
        <v>41</v>
      </c>
      <c r="C28" s="79"/>
      <c r="D28" s="80"/>
      <c r="E28" s="81">
        <v>13</v>
      </c>
      <c r="F28" s="2"/>
    </row>
    <row r="29" spans="1:6" x14ac:dyDescent="0.3">
      <c r="C29" s="2"/>
      <c r="D29" s="2"/>
      <c r="E29" s="2"/>
      <c r="F29" s="2"/>
    </row>
    <row r="31" spans="1:6" ht="15.6" x14ac:dyDescent="0.3">
      <c r="A31" s="123" t="s">
        <v>67</v>
      </c>
      <c r="B31" s="123"/>
      <c r="C31" s="123"/>
      <c r="D31" s="123"/>
      <c r="E31" s="123"/>
      <c r="F31" s="123"/>
    </row>
  </sheetData>
  <mergeCells count="6">
    <mergeCell ref="A31:F31"/>
    <mergeCell ref="A5:F5"/>
    <mergeCell ref="D8:E8"/>
    <mergeCell ref="C1:G3"/>
    <mergeCell ref="A6:F6"/>
    <mergeCell ref="D9:D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20" workbookViewId="0">
      <selection activeCell="L38" sqref="L38"/>
    </sheetView>
  </sheetViews>
  <sheetFormatPr defaultRowHeight="14.4" x14ac:dyDescent="0.3"/>
  <cols>
    <col min="2" max="2" width="37.6640625" customWidth="1"/>
    <col min="3" max="3" width="12" customWidth="1"/>
    <col min="4" max="4" width="11.5546875" customWidth="1"/>
    <col min="5" max="5" width="15.33203125" customWidth="1"/>
    <col min="6" max="6" width="7" customWidth="1"/>
    <col min="7" max="7" width="8.88671875" hidden="1" customWidth="1"/>
  </cols>
  <sheetData>
    <row r="1" spans="1:7" ht="14.4" customHeight="1" x14ac:dyDescent="0.3">
      <c r="C1" s="103" t="s">
        <v>62</v>
      </c>
      <c r="D1" s="103"/>
      <c r="E1" s="103"/>
      <c r="F1" s="103"/>
      <c r="G1" s="119"/>
    </row>
    <row r="2" spans="1:7" ht="14.4" customHeight="1" x14ac:dyDescent="0.3">
      <c r="C2" s="103"/>
      <c r="D2" s="103"/>
      <c r="E2" s="103"/>
      <c r="F2" s="103"/>
      <c r="G2" s="119"/>
    </row>
    <row r="3" spans="1:7" ht="14.4" customHeight="1" x14ac:dyDescent="0.3">
      <c r="C3" s="103"/>
      <c r="D3" s="103"/>
      <c r="E3" s="103"/>
      <c r="F3" s="103"/>
      <c r="G3" s="119"/>
    </row>
    <row r="5" spans="1:7" ht="15.6" x14ac:dyDescent="0.3">
      <c r="A5" s="104" t="s">
        <v>0</v>
      </c>
      <c r="B5" s="105"/>
      <c r="C5" s="105"/>
      <c r="D5" s="105"/>
      <c r="E5" s="105"/>
      <c r="F5" s="105"/>
    </row>
    <row r="6" spans="1:7" ht="15.6" x14ac:dyDescent="0.3">
      <c r="A6" s="104" t="s">
        <v>60</v>
      </c>
      <c r="B6" s="104"/>
      <c r="C6" s="104"/>
      <c r="D6" s="104"/>
      <c r="E6" s="104"/>
      <c r="F6" s="104"/>
    </row>
    <row r="7" spans="1:7" ht="15.6" x14ac:dyDescent="0.3">
      <c r="A7" s="14"/>
      <c r="B7" s="14"/>
      <c r="C7" s="14"/>
      <c r="D7" s="14"/>
      <c r="E7" s="14"/>
      <c r="F7" s="14"/>
    </row>
    <row r="8" spans="1:7" ht="15.6" x14ac:dyDescent="0.3">
      <c r="A8" s="67" t="s">
        <v>1</v>
      </c>
      <c r="B8" s="83" t="s">
        <v>2</v>
      </c>
      <c r="C8" s="20" t="s">
        <v>46</v>
      </c>
      <c r="D8" s="117" t="s">
        <v>42</v>
      </c>
      <c r="E8" s="118"/>
      <c r="F8" s="2"/>
    </row>
    <row r="9" spans="1:7" ht="18" customHeight="1" x14ac:dyDescent="0.3">
      <c r="A9" s="68" t="s">
        <v>4</v>
      </c>
      <c r="B9" s="70"/>
      <c r="C9" s="21" t="s">
        <v>47</v>
      </c>
      <c r="D9" s="120" t="s">
        <v>57</v>
      </c>
      <c r="E9" s="20" t="s">
        <v>6</v>
      </c>
      <c r="F9" s="2"/>
    </row>
    <row r="10" spans="1:7" x14ac:dyDescent="0.3">
      <c r="A10" s="68"/>
      <c r="B10" s="70"/>
      <c r="C10" s="21" t="s">
        <v>7</v>
      </c>
      <c r="D10" s="120"/>
      <c r="E10" s="21" t="s">
        <v>58</v>
      </c>
      <c r="F10" s="2"/>
    </row>
    <row r="11" spans="1:7" ht="15.6" x14ac:dyDescent="0.3">
      <c r="A11" s="87">
        <v>1</v>
      </c>
      <c r="B11" s="86" t="s">
        <v>8</v>
      </c>
      <c r="C11" s="61">
        <v>80</v>
      </c>
      <c r="D11" s="74">
        <v>9.7200000000000006</v>
      </c>
      <c r="E11" s="84">
        <f>C11*D11/1000</f>
        <v>0.77760000000000007</v>
      </c>
    </row>
    <row r="12" spans="1:7" ht="15.6" x14ac:dyDescent="0.3">
      <c r="A12" s="87">
        <v>2</v>
      </c>
      <c r="B12" s="64" t="s">
        <v>10</v>
      </c>
      <c r="C12" s="61">
        <v>10</v>
      </c>
      <c r="D12" s="74">
        <v>8.94</v>
      </c>
      <c r="E12" s="85">
        <f t="shared" ref="E12:E27" si="0">C12*D12/1000</f>
        <v>8.9399999999999993E-2</v>
      </c>
    </row>
    <row r="13" spans="1:7" ht="15.6" x14ac:dyDescent="0.3">
      <c r="A13" s="87">
        <v>3</v>
      </c>
      <c r="B13" s="64" t="s">
        <v>11</v>
      </c>
      <c r="C13" s="61">
        <v>30</v>
      </c>
      <c r="D13" s="74">
        <v>14.49</v>
      </c>
      <c r="E13" s="85">
        <f t="shared" si="0"/>
        <v>0.43469999999999998</v>
      </c>
    </row>
    <row r="14" spans="1:7" ht="15.6" x14ac:dyDescent="0.3">
      <c r="A14" s="87">
        <v>4</v>
      </c>
      <c r="B14" s="64" t="s">
        <v>12</v>
      </c>
      <c r="C14" s="61">
        <v>18</v>
      </c>
      <c r="D14" s="74">
        <v>13.95</v>
      </c>
      <c r="E14" s="85">
        <f t="shared" si="0"/>
        <v>0.25109999999999999</v>
      </c>
    </row>
    <row r="15" spans="1:7" ht="15.6" x14ac:dyDescent="0.3">
      <c r="A15" s="87">
        <v>5</v>
      </c>
      <c r="B15" s="64" t="s">
        <v>13</v>
      </c>
      <c r="C15" s="61">
        <v>10</v>
      </c>
      <c r="D15" s="74">
        <v>93.92</v>
      </c>
      <c r="E15" s="85">
        <f t="shared" si="0"/>
        <v>0.93920000000000003</v>
      </c>
    </row>
    <row r="16" spans="1:7" ht="15.6" x14ac:dyDescent="0.3">
      <c r="A16" s="87">
        <v>6</v>
      </c>
      <c r="B16" s="64" t="s">
        <v>14</v>
      </c>
      <c r="C16" s="61">
        <v>10</v>
      </c>
      <c r="D16" s="74">
        <v>36.619999999999997</v>
      </c>
      <c r="E16" s="85">
        <f t="shared" si="0"/>
        <v>0.36619999999999997</v>
      </c>
    </row>
    <row r="17" spans="1:6" ht="15.6" x14ac:dyDescent="0.3">
      <c r="A17" s="87">
        <v>7</v>
      </c>
      <c r="B17" s="64" t="s">
        <v>15</v>
      </c>
      <c r="C17" s="61">
        <v>120</v>
      </c>
      <c r="D17" s="74">
        <v>4.5999999999999996</v>
      </c>
      <c r="E17" s="85">
        <f t="shared" si="0"/>
        <v>0.55200000000000005</v>
      </c>
    </row>
    <row r="18" spans="1:6" ht="15.6" x14ac:dyDescent="0.3">
      <c r="A18" s="87">
        <v>8</v>
      </c>
      <c r="B18" s="64" t="s">
        <v>16</v>
      </c>
      <c r="C18" s="61">
        <v>180</v>
      </c>
      <c r="D18" s="74">
        <v>16.510000000000002</v>
      </c>
      <c r="E18" s="85">
        <v>2.96</v>
      </c>
    </row>
    <row r="19" spans="1:6" ht="15.6" x14ac:dyDescent="0.3">
      <c r="A19" s="87">
        <v>9</v>
      </c>
      <c r="B19" s="64" t="s">
        <v>43</v>
      </c>
      <c r="C19" s="61">
        <v>75</v>
      </c>
      <c r="D19" s="74">
        <v>15.73</v>
      </c>
      <c r="E19" s="85">
        <f t="shared" si="0"/>
        <v>1.1797500000000001</v>
      </c>
    </row>
    <row r="20" spans="1:6" ht="15.6" x14ac:dyDescent="0.3">
      <c r="A20" s="87">
        <v>10</v>
      </c>
      <c r="B20" s="64" t="s">
        <v>18</v>
      </c>
      <c r="C20" s="61">
        <v>0.25</v>
      </c>
      <c r="D20" s="74">
        <v>2.54</v>
      </c>
      <c r="E20" s="85">
        <f>C20*D20</f>
        <v>0.63500000000000001</v>
      </c>
    </row>
    <row r="21" spans="1:6" ht="15.6" x14ac:dyDescent="0.3">
      <c r="A21" s="87">
        <v>11</v>
      </c>
      <c r="B21" s="64" t="s">
        <v>19</v>
      </c>
      <c r="C21" s="61">
        <v>20</v>
      </c>
      <c r="D21" s="74">
        <v>15.85</v>
      </c>
      <c r="E21" s="85">
        <f t="shared" si="0"/>
        <v>0.317</v>
      </c>
    </row>
    <row r="22" spans="1:6" ht="15.6" x14ac:dyDescent="0.3">
      <c r="A22" s="87">
        <v>12</v>
      </c>
      <c r="B22" s="64" t="s">
        <v>44</v>
      </c>
      <c r="C22" s="61">
        <v>20</v>
      </c>
      <c r="D22" s="74">
        <v>75.52</v>
      </c>
      <c r="E22" s="85">
        <f>C22*D22/1000</f>
        <v>1.5104</v>
      </c>
    </row>
    <row r="23" spans="1:6" ht="15.6" x14ac:dyDescent="0.3">
      <c r="A23" s="87">
        <v>13</v>
      </c>
      <c r="B23" s="64" t="s">
        <v>27</v>
      </c>
      <c r="C23" s="61">
        <v>8</v>
      </c>
      <c r="D23" s="74">
        <v>49.5</v>
      </c>
      <c r="E23" s="85">
        <f t="shared" si="0"/>
        <v>0.39600000000000002</v>
      </c>
    </row>
    <row r="24" spans="1:6" ht="15.6" x14ac:dyDescent="0.3">
      <c r="A24" s="87">
        <v>14</v>
      </c>
      <c r="B24" s="64" t="s">
        <v>22</v>
      </c>
      <c r="C24" s="61">
        <v>6</v>
      </c>
      <c r="D24" s="74">
        <v>32</v>
      </c>
      <c r="E24" s="85">
        <f t="shared" si="0"/>
        <v>0.192</v>
      </c>
    </row>
    <row r="25" spans="1:6" ht="15.6" x14ac:dyDescent="0.3">
      <c r="A25" s="87">
        <v>15</v>
      </c>
      <c r="B25" s="64" t="s">
        <v>59</v>
      </c>
      <c r="C25" s="61">
        <v>35</v>
      </c>
      <c r="D25" s="74">
        <v>80</v>
      </c>
      <c r="E25" s="85">
        <f t="shared" si="0"/>
        <v>2.8</v>
      </c>
    </row>
    <row r="26" spans="1:6" ht="15.6" x14ac:dyDescent="0.3">
      <c r="A26" s="87">
        <v>16</v>
      </c>
      <c r="B26" s="64" t="s">
        <v>23</v>
      </c>
      <c r="C26" s="61">
        <v>25</v>
      </c>
      <c r="D26" s="74">
        <v>63.02</v>
      </c>
      <c r="E26" s="85">
        <f t="shared" si="0"/>
        <v>1.5754999999999999</v>
      </c>
    </row>
    <row r="27" spans="1:6" ht="15.6" x14ac:dyDescent="0.3">
      <c r="A27" s="88">
        <v>17</v>
      </c>
      <c r="B27" s="65" t="s">
        <v>24</v>
      </c>
      <c r="C27" s="28">
        <v>0.2</v>
      </c>
      <c r="D27" s="73">
        <v>127</v>
      </c>
      <c r="E27" s="89">
        <v>0.02</v>
      </c>
    </row>
    <row r="28" spans="1:6" ht="15.6" x14ac:dyDescent="0.3">
      <c r="A28" s="90" t="s">
        <v>40</v>
      </c>
      <c r="B28" s="82" t="s">
        <v>41</v>
      </c>
      <c r="C28" s="79"/>
      <c r="D28" s="80"/>
      <c r="E28" s="91">
        <v>15</v>
      </c>
    </row>
    <row r="31" spans="1:6" ht="15.6" x14ac:dyDescent="0.3">
      <c r="A31" s="123" t="s">
        <v>67</v>
      </c>
      <c r="B31" s="123"/>
      <c r="C31" s="123"/>
      <c r="D31" s="123"/>
      <c r="E31" s="123"/>
      <c r="F31" s="123"/>
    </row>
  </sheetData>
  <mergeCells count="6">
    <mergeCell ref="A31:F31"/>
    <mergeCell ref="A5:F5"/>
    <mergeCell ref="C1:G3"/>
    <mergeCell ref="A6:F6"/>
    <mergeCell ref="D8:E8"/>
    <mergeCell ref="D9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2019-01-10T09:35:17Z</dcterms:modified>
</cp:coreProperties>
</file>