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</definedNames>
  <calcPr calcId="144525"/>
</workbook>
</file>

<file path=xl/calcChain.xml><?xml version="1.0" encoding="utf-8"?>
<calcChain xmlns="http://schemas.openxmlformats.org/spreadsheetml/2006/main">
  <c r="AA13" i="1" l="1"/>
  <c r="AE12" i="1"/>
  <c r="Q13" i="1"/>
  <c r="R11" i="1"/>
  <c r="P13" i="1"/>
  <c r="Z13" i="1"/>
  <c r="AD13" i="1"/>
  <c r="AG11" i="1"/>
  <c r="AE11" i="1"/>
  <c r="O13" i="1"/>
  <c r="AC13" i="1"/>
  <c r="M13" i="1"/>
  <c r="N13" i="1"/>
  <c r="L13" i="1"/>
  <c r="K13" i="1"/>
  <c r="AF13" i="1"/>
  <c r="AE13" i="1"/>
  <c r="Y13" i="1"/>
  <c r="AB13" i="1"/>
  <c r="H13" i="1"/>
  <c r="AG13" i="1"/>
  <c r="X13" i="1"/>
  <c r="W13" i="1"/>
  <c r="V13" i="1"/>
  <c r="U13" i="1"/>
  <c r="T13" i="1"/>
  <c r="S13" i="1"/>
  <c r="R13" i="1"/>
  <c r="J13" i="1"/>
  <c r="I13" i="1"/>
  <c r="G13" i="1"/>
  <c r="F13" i="1"/>
  <c r="E13" i="1"/>
  <c r="D13" i="1"/>
  <c r="C13" i="1"/>
</calcChain>
</file>

<file path=xl/sharedStrings.xml><?xml version="1.0" encoding="utf-8"?>
<sst xmlns="http://schemas.openxmlformats.org/spreadsheetml/2006/main" count="50" uniqueCount="46">
  <si>
    <t>Код</t>
  </si>
  <si>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</si>
  <si>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</si>
  <si>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</si>
  <si>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субвенції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</si>
  <si>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</si>
  <si>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</si>
  <si>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</si>
  <si>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</si>
  <si>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</si>
  <si>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</si>
  <si>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виплату допомоги сім’ям з дітьми, малозабезпеченим сім’ям,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</si>
  <si>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</si>
  <si>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 xml:space="preserve"> 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</si>
  <si>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</si>
  <si>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>(грн)</t>
  </si>
  <si>
    <t>фінансування  проектів -переможців обласного конкурсу проектів розвитку територіальних громад сіл, селищ, міст Херсонської області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</si>
  <si>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</si>
  <si>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</si>
  <si>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</si>
  <si>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</si>
  <si>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</si>
  <si>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</si>
  <si>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>Міжбюджетні трансферти на 2019 рік</t>
  </si>
  <si>
    <t xml:space="preserve"> для забезпечення  пільгового відпуску  лікарських засобів  для амбулаторного лікування  дітей  з інвалідністю</t>
  </si>
  <si>
    <t>надання державної підтримки особам з особливими освітніми потребами за рахунок відповідної субвенції з державного бюджету</t>
  </si>
  <si>
    <t>*</t>
  </si>
  <si>
    <t>**</t>
  </si>
  <si>
    <t>загального фонду на</t>
  </si>
  <si>
    <t xml:space="preserve">на придбання обладнання для оснащення ресурсних кімнат  (видатки розвитку) </t>
  </si>
  <si>
    <t>на закупівлю україномовних  дидактичних матеріалів  для закладів загальної середньої освіти  з навчанням мовами  національних меншин (видатки споживання)</t>
  </si>
  <si>
    <t>на оплату комунальних послуг  та енергоносіїв  для КНП "Каховської  центральної  районної лікарні "</t>
  </si>
  <si>
    <t>співфінасування проекту "Спортивний майданчик  для міні - футболу зі штучним покриттям  на території Каховської  загальноосвітньої  школи I-III  ступенів  №1 Каховської міської ради  Херсонськоїх області  за адресою:Херсонська область, м. Каховка, вул. Велика Куликовська,77 - будівництво</t>
  </si>
  <si>
    <t>на заходи програми  розвитку людського капіталу</t>
  </si>
  <si>
    <t xml:space="preserve">підготовка тренерів-педагогів. супервізорів, проведення супервізії та підвищення кваліфікації педагогічних працівників
</t>
  </si>
  <si>
    <t xml:space="preserve">заку півля дидактичних матеріалів, музичних інструментів, сучасних меблів, комп'ютерного обладнання, відповідного мультимедійного контенту для початкових класів згідно з переліком, затвердженим МОН
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</si>
  <si>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</si>
  <si>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на реалізацію заходів, спрямованих на підвищення якості освіти (придбання  послуг з доступу  до Інтернету  закладів загальної середньої освіти)</t>
  </si>
  <si>
    <t xml:space="preserve"> спеціального  фонду на</t>
  </si>
  <si>
    <t>співфінансування з придбання комп'ютерного обладнання для  загальноосвітніх навчальних закладів</t>
  </si>
  <si>
    <t>на  проведення поточного ремонту фіброгастроскопа  для КНП "Каховської  центральної  районної лікарні "</t>
  </si>
  <si>
    <t xml:space="preserve">забезпечення житлом дітей-сиріт, дітей, позбавлених батьківського піклування, осіб з їх числа </t>
  </si>
  <si>
    <t xml:space="preserve">  на будівництво мультифункціональних майданчиків для занять ігровими видами спорту </t>
  </si>
  <si>
    <t xml:space="preserve"> для КНП "Каховської центральної районної лікарні"  на відшкодування вартості препаратів інсуліну, хворим на цукровий діабет)</t>
  </si>
  <si>
    <t xml:space="preserve">Додаток 4
до рішення  міської ради   
                    №   
</t>
  </si>
  <si>
    <t>Секретар ради                                                                  В.В.Мироненко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</si>
</sst>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vertical="top"/>
    </xf>
    <xf numFmtId="0" fontId="1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1" fillId="0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7" xfId="0" applyFont="1" applyFill="1" applyBorder="1"/>
    <xf numFmtId="0" fontId="6" fillId="0" borderId="5" xfId="0" applyNumberFormat="1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9"/>
  <sheetViews>
    <sheetView tabSelected="1" view="pageBreakPreview" zoomScale="75" zoomScaleNormal="100" workbookViewId="0">
      <selection activeCell="O9" sqref="O9"/>
    </sheetView>
  </sheetViews>
  <sheetFormatPr defaultRowHeight="12.75" x14ac:dyDescent="0.2"/>
  <cols>
    <col min="1" max="1" width="13.42578125" customWidth="1"/>
    <col min="2" max="2" width="23.28515625" customWidth="1"/>
    <col min="3" max="3" width="18" customWidth="1"/>
    <col min="4" max="4" width="14" customWidth="1"/>
    <col min="5" max="5" width="18.7109375" customWidth="1"/>
    <col min="6" max="6" width="17.28515625" customWidth="1"/>
    <col min="7" max="8" width="9.7109375" customWidth="1"/>
    <col min="9" max="9" width="11.5703125" customWidth="1"/>
    <col min="10" max="11" width="11.28515625" customWidth="1"/>
    <col min="12" max="17" width="12.5703125" customWidth="1"/>
    <col min="18" max="18" width="11.7109375" bestFit="1" customWidth="1"/>
    <col min="19" max="19" width="11.5703125" customWidth="1"/>
    <col min="20" max="20" width="11.85546875" customWidth="1"/>
    <col min="21" max="21" width="11.28515625" customWidth="1"/>
    <col min="22" max="22" width="12" customWidth="1"/>
    <col min="23" max="23" width="13.42578125" customWidth="1"/>
    <col min="24" max="25" width="12.5703125" customWidth="1"/>
    <col min="26" max="27" width="13" customWidth="1"/>
    <col min="28" max="28" width="11.5703125" customWidth="1"/>
    <col min="29" max="29" width="12.140625" customWidth="1"/>
    <col min="30" max="30" width="14.5703125" customWidth="1"/>
    <col min="31" max="31" width="11.5703125" customWidth="1"/>
    <col min="32" max="32" width="23.28515625" customWidth="1"/>
    <col min="33" max="33" width="11.28515625" customWidth="1"/>
  </cols>
  <sheetData>
    <row r="1" spans="1:33" ht="28.9" customHeight="1" x14ac:dyDescent="0.2">
      <c r="S1" s="37" t="s">
        <v>44</v>
      </c>
      <c r="T1" s="37"/>
      <c r="U1" s="37"/>
      <c r="V1" s="37"/>
      <c r="W1" s="37"/>
      <c r="X1" s="38"/>
      <c r="Y1" s="12"/>
      <c r="Z1" s="12"/>
      <c r="AA1" s="12"/>
      <c r="AB1" s="12"/>
      <c r="AC1" s="12"/>
      <c r="AD1" s="12"/>
      <c r="AE1" s="12"/>
      <c r="AF1" s="12"/>
    </row>
    <row r="2" spans="1:33" ht="34.15" customHeight="1" x14ac:dyDescent="0.2">
      <c r="S2" s="38"/>
      <c r="T2" s="38"/>
      <c r="U2" s="38"/>
      <c r="V2" s="38"/>
      <c r="W2" s="38"/>
      <c r="X2" s="38"/>
      <c r="Y2" s="12"/>
      <c r="Z2" s="12"/>
      <c r="AA2" s="12"/>
      <c r="AB2" s="12"/>
      <c r="AC2" s="12"/>
      <c r="AD2" s="12"/>
      <c r="AE2" s="12"/>
      <c r="AF2" s="12"/>
    </row>
    <row r="3" spans="1:33" ht="18" customHeight="1" x14ac:dyDescent="0.25">
      <c r="C3" s="36" t="s">
        <v>23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</row>
    <row r="4" spans="1:33" x14ac:dyDescent="0.2">
      <c r="AG4" t="s">
        <v>15</v>
      </c>
    </row>
    <row r="5" spans="1:33" ht="13.15" customHeight="1" x14ac:dyDescent="0.2">
      <c r="A5" s="57" t="s">
        <v>0</v>
      </c>
      <c r="B5" s="53" t="s">
        <v>1</v>
      </c>
      <c r="C5" s="46" t="s">
        <v>2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39" t="s">
        <v>3</v>
      </c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1"/>
    </row>
    <row r="6" spans="1:33" ht="15.75" customHeight="1" x14ac:dyDescent="0.2">
      <c r="A6" s="58"/>
      <c r="B6" s="54"/>
      <c r="C6" s="62" t="s">
        <v>4</v>
      </c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25"/>
      <c r="P6" s="25"/>
      <c r="Q6" s="25"/>
      <c r="R6" s="60" t="s">
        <v>5</v>
      </c>
      <c r="S6" s="39" t="s">
        <v>4</v>
      </c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6" t="s">
        <v>5</v>
      </c>
      <c r="AF6" s="29" t="s">
        <v>4</v>
      </c>
      <c r="AG6" s="42" t="s">
        <v>5</v>
      </c>
    </row>
    <row r="7" spans="1:33" ht="27" customHeight="1" x14ac:dyDescent="0.2">
      <c r="A7" s="58"/>
      <c r="B7" s="54"/>
      <c r="C7" s="47" t="s">
        <v>6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9"/>
      <c r="Q7" s="33"/>
      <c r="R7" s="61"/>
      <c r="S7" s="52"/>
      <c r="T7" s="52"/>
      <c r="U7" s="52"/>
      <c r="V7" s="51" t="s">
        <v>28</v>
      </c>
      <c r="W7" s="51"/>
      <c r="X7" s="51"/>
      <c r="Y7" s="51"/>
      <c r="Z7" s="51"/>
      <c r="AA7" s="51"/>
      <c r="AB7" s="51"/>
      <c r="AC7" s="51"/>
      <c r="AD7" s="25"/>
      <c r="AE7" s="46"/>
      <c r="AF7" s="19" t="s">
        <v>38</v>
      </c>
      <c r="AG7" s="43"/>
    </row>
    <row r="8" spans="1:33" ht="15.75" customHeight="1" x14ac:dyDescent="0.2">
      <c r="A8" s="58"/>
      <c r="B8" s="54"/>
      <c r="C8" s="47" t="s">
        <v>26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9"/>
      <c r="Q8" s="33"/>
      <c r="R8" s="61"/>
      <c r="S8" s="51" t="s">
        <v>27</v>
      </c>
      <c r="T8" s="51"/>
      <c r="U8" s="51"/>
      <c r="V8" s="51"/>
      <c r="W8" s="51"/>
      <c r="X8" s="51"/>
      <c r="Y8" s="51"/>
      <c r="Z8" s="51"/>
      <c r="AA8" s="51"/>
      <c r="AB8" s="51"/>
      <c r="AC8" s="51"/>
      <c r="AD8" s="25"/>
      <c r="AE8" s="46"/>
      <c r="AF8" s="46" t="s">
        <v>32</v>
      </c>
      <c r="AG8" s="44"/>
    </row>
    <row r="9" spans="1:33" ht="379.15" customHeight="1" x14ac:dyDescent="0.2">
      <c r="A9" s="59"/>
      <c r="B9" s="55"/>
      <c r="C9" s="19" t="s">
        <v>9</v>
      </c>
      <c r="D9" s="19" t="s">
        <v>10</v>
      </c>
      <c r="E9" s="19" t="s">
        <v>11</v>
      </c>
      <c r="F9" s="19" t="s">
        <v>12</v>
      </c>
      <c r="G9" s="19" t="s">
        <v>13</v>
      </c>
      <c r="H9" s="19" t="s">
        <v>25</v>
      </c>
      <c r="I9" s="19" t="s">
        <v>14</v>
      </c>
      <c r="J9" s="19" t="s">
        <v>16</v>
      </c>
      <c r="K9" s="20" t="s">
        <v>29</v>
      </c>
      <c r="L9" s="20" t="s">
        <v>30</v>
      </c>
      <c r="M9" s="20" t="s">
        <v>35</v>
      </c>
      <c r="N9" s="20" t="s">
        <v>34</v>
      </c>
      <c r="O9" s="27" t="s">
        <v>37</v>
      </c>
      <c r="P9" s="32" t="s">
        <v>41</v>
      </c>
      <c r="Q9" s="32" t="s">
        <v>42</v>
      </c>
      <c r="R9" s="61"/>
      <c r="S9" s="19" t="s">
        <v>17</v>
      </c>
      <c r="T9" s="19" t="s">
        <v>24</v>
      </c>
      <c r="U9" s="19" t="s">
        <v>18</v>
      </c>
      <c r="V9" s="19" t="s">
        <v>19</v>
      </c>
      <c r="W9" s="19" t="s">
        <v>20</v>
      </c>
      <c r="X9" s="19" t="s">
        <v>21</v>
      </c>
      <c r="Y9" s="19" t="s">
        <v>31</v>
      </c>
      <c r="Z9" s="20" t="s">
        <v>40</v>
      </c>
      <c r="AA9" s="20" t="s">
        <v>43</v>
      </c>
      <c r="AB9" s="20" t="s">
        <v>33</v>
      </c>
      <c r="AC9" s="20" t="s">
        <v>36</v>
      </c>
      <c r="AD9" s="27" t="s">
        <v>39</v>
      </c>
      <c r="AE9" s="46"/>
      <c r="AF9" s="46"/>
      <c r="AG9" s="45"/>
    </row>
    <row r="10" spans="1:33" ht="15.75" x14ac:dyDescent="0.25">
      <c r="A10" s="1">
        <v>1</v>
      </c>
      <c r="B10" s="1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15">
        <v>11</v>
      </c>
      <c r="L10" s="15">
        <v>12</v>
      </c>
      <c r="M10" s="15">
        <v>13</v>
      </c>
      <c r="N10" s="15">
        <v>14</v>
      </c>
      <c r="O10" s="15">
        <v>15</v>
      </c>
      <c r="P10" s="15">
        <v>16</v>
      </c>
      <c r="Q10" s="15"/>
      <c r="R10" s="15">
        <v>17</v>
      </c>
      <c r="S10" s="4">
        <v>18</v>
      </c>
      <c r="T10" s="4">
        <v>19</v>
      </c>
      <c r="U10" s="4">
        <v>20</v>
      </c>
      <c r="V10" s="4">
        <v>21</v>
      </c>
      <c r="W10" s="4">
        <v>22</v>
      </c>
      <c r="X10" s="5">
        <v>23</v>
      </c>
      <c r="Y10" s="5">
        <v>24</v>
      </c>
      <c r="Z10" s="5">
        <v>25</v>
      </c>
      <c r="AA10" s="5"/>
      <c r="AB10" s="22">
        <v>26</v>
      </c>
      <c r="AC10" s="22">
        <v>27</v>
      </c>
      <c r="AD10" s="22">
        <v>28</v>
      </c>
      <c r="AE10" s="28">
        <v>29</v>
      </c>
      <c r="AF10" s="5">
        <v>30</v>
      </c>
      <c r="AG10" s="6">
        <v>31</v>
      </c>
    </row>
    <row r="11" spans="1:33" ht="15.75" x14ac:dyDescent="0.25">
      <c r="A11" s="7">
        <v>21100000000</v>
      </c>
      <c r="B11" s="8" t="s">
        <v>7</v>
      </c>
      <c r="C11" s="1">
        <v>24845359</v>
      </c>
      <c r="D11" s="1">
        <v>1830200</v>
      </c>
      <c r="E11" s="1">
        <v>57362300</v>
      </c>
      <c r="F11" s="1">
        <v>501400</v>
      </c>
      <c r="G11" s="1">
        <v>1141599</v>
      </c>
      <c r="H11" s="34">
        <v>380728</v>
      </c>
      <c r="I11" s="1">
        <v>53730</v>
      </c>
      <c r="J11" s="1">
        <v>500000</v>
      </c>
      <c r="K11" s="34">
        <v>153461</v>
      </c>
      <c r="L11" s="34">
        <v>41874</v>
      </c>
      <c r="M11" s="1">
        <v>708808</v>
      </c>
      <c r="N11" s="1">
        <v>14560</v>
      </c>
      <c r="O11" s="1">
        <v>338826</v>
      </c>
      <c r="P11" s="1">
        <v>1314068</v>
      </c>
      <c r="Q11" s="1">
        <v>984320</v>
      </c>
      <c r="R11" s="1">
        <f>C11+D11+E11+F11+G11+I11+J11+H11+K11+L11+M11+N11+O11+P11+Q11</f>
        <v>90171233</v>
      </c>
      <c r="S11" s="3"/>
      <c r="T11" s="3"/>
      <c r="U11" s="3"/>
      <c r="V11" s="3"/>
      <c r="W11" s="3"/>
      <c r="X11" s="15"/>
      <c r="Y11" s="4"/>
      <c r="Z11" s="4"/>
      <c r="AA11" s="4"/>
      <c r="AB11" s="30">
        <v>21800</v>
      </c>
      <c r="AC11" s="26">
        <v>349000</v>
      </c>
      <c r="AD11" s="26">
        <v>158400</v>
      </c>
      <c r="AE11" s="26">
        <f>S11+T11+U11+V11+W11+X11+AB11+Y11+AC11+AD11</f>
        <v>529200</v>
      </c>
      <c r="AF11" s="26">
        <v>85000</v>
      </c>
      <c r="AG11" s="31">
        <f>AF11</f>
        <v>85000</v>
      </c>
    </row>
    <row r="12" spans="1:33" ht="30" x14ac:dyDescent="0.2">
      <c r="A12" s="7">
        <v>21312200000</v>
      </c>
      <c r="B12" s="8" t="s">
        <v>8</v>
      </c>
      <c r="C12" s="1"/>
      <c r="D12" s="1"/>
      <c r="E12" s="1"/>
      <c r="F12" s="1"/>
      <c r="G12" s="1"/>
      <c r="H12" s="34"/>
      <c r="I12" s="1"/>
      <c r="J12" s="1"/>
      <c r="K12" s="34"/>
      <c r="L12" s="34"/>
      <c r="M12" s="1"/>
      <c r="N12" s="1"/>
      <c r="O12" s="1"/>
      <c r="P12" s="1"/>
      <c r="Q12" s="1"/>
      <c r="R12" s="1"/>
      <c r="S12" s="1">
        <v>26965100</v>
      </c>
      <c r="T12" s="1">
        <v>154893</v>
      </c>
      <c r="U12" s="1">
        <v>250000</v>
      </c>
      <c r="V12" s="1">
        <v>137800</v>
      </c>
      <c r="W12" s="1">
        <v>780000</v>
      </c>
      <c r="X12" s="2">
        <v>430000</v>
      </c>
      <c r="Y12" s="4">
        <v>3800000</v>
      </c>
      <c r="Z12" s="4">
        <v>47000</v>
      </c>
      <c r="AA12" s="4">
        <v>475200</v>
      </c>
      <c r="AB12" s="4"/>
      <c r="AC12" s="18"/>
      <c r="AD12" s="18"/>
      <c r="AE12" s="18">
        <f>S12+T12+U12+V12+W12+X12+AB12+Y12+Z12+AA12</f>
        <v>33039993</v>
      </c>
      <c r="AF12" s="18"/>
      <c r="AG12" s="17"/>
    </row>
    <row r="13" spans="1:33" ht="15.75" x14ac:dyDescent="0.2">
      <c r="A13" s="1"/>
      <c r="B13" s="9" t="s">
        <v>22</v>
      </c>
      <c r="C13" s="35">
        <f>C11+C12</f>
        <v>24845359</v>
      </c>
      <c r="D13" s="10">
        <f t="shared" ref="D13:L13" si="0">D11+D12</f>
        <v>1830200</v>
      </c>
      <c r="E13" s="10">
        <f t="shared" si="0"/>
        <v>57362300</v>
      </c>
      <c r="F13" s="10">
        <f t="shared" si="0"/>
        <v>501400</v>
      </c>
      <c r="G13" s="10">
        <f t="shared" si="0"/>
        <v>1141599</v>
      </c>
      <c r="H13" s="35">
        <f t="shared" si="0"/>
        <v>380728</v>
      </c>
      <c r="I13" s="10">
        <f t="shared" si="0"/>
        <v>53730</v>
      </c>
      <c r="J13" s="10">
        <f t="shared" si="0"/>
        <v>500000</v>
      </c>
      <c r="K13" s="35">
        <f t="shared" si="0"/>
        <v>153461</v>
      </c>
      <c r="L13" s="35">
        <f t="shared" si="0"/>
        <v>41874</v>
      </c>
      <c r="M13" s="10">
        <f t="shared" ref="M13:R13" si="1">M11+M12</f>
        <v>708808</v>
      </c>
      <c r="N13" s="10">
        <f t="shared" si="1"/>
        <v>14560</v>
      </c>
      <c r="O13" s="10">
        <f t="shared" si="1"/>
        <v>338826</v>
      </c>
      <c r="P13" s="10">
        <f t="shared" si="1"/>
        <v>1314068</v>
      </c>
      <c r="Q13" s="10">
        <f t="shared" si="1"/>
        <v>984320</v>
      </c>
      <c r="R13" s="10">
        <f t="shared" si="1"/>
        <v>90171233</v>
      </c>
      <c r="S13" s="10">
        <f t="shared" ref="S13:AG13" si="2">S11+S12</f>
        <v>26965100</v>
      </c>
      <c r="T13" s="10">
        <f t="shared" si="2"/>
        <v>154893</v>
      </c>
      <c r="U13" s="10">
        <f t="shared" si="2"/>
        <v>250000</v>
      </c>
      <c r="V13" s="10">
        <f t="shared" si="2"/>
        <v>137800</v>
      </c>
      <c r="W13" s="10">
        <f t="shared" si="2"/>
        <v>780000</v>
      </c>
      <c r="X13" s="16">
        <f t="shared" si="2"/>
        <v>430000</v>
      </c>
      <c r="Y13" s="16">
        <f t="shared" si="2"/>
        <v>3800000</v>
      </c>
      <c r="Z13" s="16">
        <f t="shared" si="2"/>
        <v>47000</v>
      </c>
      <c r="AA13" s="16">
        <f t="shared" si="2"/>
        <v>475200</v>
      </c>
      <c r="AB13" s="16">
        <f t="shared" si="2"/>
        <v>21800</v>
      </c>
      <c r="AC13" s="16">
        <f t="shared" si="2"/>
        <v>349000</v>
      </c>
      <c r="AD13" s="16">
        <f t="shared" si="2"/>
        <v>158400</v>
      </c>
      <c r="AE13" s="16">
        <f t="shared" si="2"/>
        <v>33569193</v>
      </c>
      <c r="AF13" s="24">
        <f>AF11+AF12</f>
        <v>85000</v>
      </c>
      <c r="AG13" s="23">
        <f t="shared" si="2"/>
        <v>85000</v>
      </c>
    </row>
    <row r="15" spans="1:33" ht="38.25" customHeight="1" x14ac:dyDescent="0.2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13"/>
      <c r="Z15" s="13"/>
      <c r="AA15" s="13"/>
      <c r="AB15" s="13"/>
      <c r="AC15" s="13"/>
      <c r="AD15" s="13"/>
      <c r="AE15" s="13"/>
      <c r="AF15" s="13"/>
    </row>
    <row r="16" spans="1:33" ht="33.6" customHeight="1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56" t="s">
        <v>45</v>
      </c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</row>
    <row r="17" spans="1:32" ht="36.75" customHeight="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14"/>
      <c r="Z17" s="14"/>
      <c r="AA17" s="14"/>
      <c r="AB17" s="14"/>
      <c r="AC17" s="14"/>
      <c r="AD17" s="14"/>
      <c r="AE17" s="14"/>
      <c r="AF17" s="14"/>
    </row>
    <row r="19" spans="1:32" ht="15" x14ac:dyDescent="0.2">
      <c r="A19" s="11"/>
      <c r="B19" s="11"/>
      <c r="C19" s="11"/>
      <c r="D19" s="11"/>
      <c r="E19" s="11"/>
    </row>
  </sheetData>
  <mergeCells count="20">
    <mergeCell ref="A17:X17"/>
    <mergeCell ref="V7:AC7"/>
    <mergeCell ref="S8:AC8"/>
    <mergeCell ref="S7:U7"/>
    <mergeCell ref="B5:B9"/>
    <mergeCell ref="V16:AG16"/>
    <mergeCell ref="A15:X15"/>
    <mergeCell ref="A5:A9"/>
    <mergeCell ref="R6:R9"/>
    <mergeCell ref="C6:N6"/>
    <mergeCell ref="C3:R3"/>
    <mergeCell ref="S1:X2"/>
    <mergeCell ref="S5:AG5"/>
    <mergeCell ref="AG6:AG9"/>
    <mergeCell ref="AE6:AE9"/>
    <mergeCell ref="AF8:AF9"/>
    <mergeCell ref="S6:AD6"/>
    <mergeCell ref="C7:P7"/>
    <mergeCell ref="C5:R5"/>
    <mergeCell ref="C8:P8"/>
  </mergeCells>
  <phoneticPr fontId="0" type="noConversion"/>
  <pageMargins left="0.18" right="0.19" top="0.23" bottom="0.28000000000000003" header="0.17" footer="0.23"/>
  <pageSetup paperSize="9" scale="59" orientation="landscape" verticalDpi="0" r:id="rId1"/>
  <headerFooter alignWithMargins="0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2019-10-17T08:30:56Z</cp:lastPrinted>
  <dcterms:created xsi:type="dcterms:W3CDTF">2018-11-29T06:06:17Z</dcterms:created>
  <dcterms:modified xsi:type="dcterms:W3CDTF">2019-12-19T05:26:12Z</dcterms:modified>
</cp:coreProperties>
</file>