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5621"/>
</workbook>
</file>

<file path=xl/calcChain.xml><?xml version="1.0" encoding="utf-8"?>
<calcChain xmlns="http://schemas.openxmlformats.org/spreadsheetml/2006/main">
  <c r="I50" i="1" l="1"/>
  <c r="H50" i="1"/>
  <c r="H43" i="1"/>
  <c r="J40" i="1" l="1"/>
  <c r="I40" i="1"/>
  <c r="H40" i="1"/>
  <c r="H29" i="1"/>
  <c r="J29" i="1"/>
  <c r="I29" i="1"/>
  <c r="J25" i="1"/>
  <c r="I25" i="1"/>
  <c r="H25" i="1"/>
  <c r="H12" i="1"/>
  <c r="J12" i="1"/>
  <c r="I12" i="1"/>
  <c r="G22" i="1"/>
  <c r="G18" i="1"/>
  <c r="J39" i="1" l="1"/>
  <c r="G40" i="1"/>
  <c r="G30" i="1"/>
  <c r="G13" i="1"/>
  <c r="J24" i="1"/>
  <c r="I24" i="1"/>
  <c r="J11" i="1"/>
  <c r="J50" i="1" s="1"/>
  <c r="I11" i="1"/>
  <c r="G16" i="1"/>
  <c r="G20" i="1"/>
  <c r="J28" i="1"/>
  <c r="I28" i="1"/>
  <c r="H28" i="1"/>
  <c r="G17" i="1"/>
  <c r="H24" i="1"/>
  <c r="H39" i="1"/>
  <c r="H42" i="1"/>
  <c r="G42" i="1" s="1"/>
  <c r="G49" i="1"/>
  <c r="G48" i="1"/>
  <c r="G47" i="1"/>
  <c r="G46" i="1"/>
  <c r="G45" i="1"/>
  <c r="G44" i="1"/>
  <c r="G41" i="1"/>
  <c r="G38" i="1"/>
  <c r="G37" i="1"/>
  <c r="G36" i="1"/>
  <c r="G35" i="1"/>
  <c r="G34" i="1"/>
  <c r="G33" i="1"/>
  <c r="G32" i="1"/>
  <c r="G31" i="1"/>
  <c r="G27" i="1"/>
  <c r="G26" i="1"/>
  <c r="G14" i="1"/>
  <c r="G23" i="1"/>
  <c r="G21" i="1"/>
  <c r="G19" i="1"/>
  <c r="G15" i="1"/>
  <c r="G29" i="1"/>
  <c r="G43" i="1"/>
  <c r="G12" i="1"/>
  <c r="G25" i="1"/>
  <c r="H11" i="1"/>
  <c r="I39" i="1" l="1"/>
  <c r="G39" i="1" s="1"/>
  <c r="G11" i="1"/>
  <c r="G28" i="1"/>
  <c r="G24" i="1"/>
  <c r="G50" i="1" l="1"/>
</calcChain>
</file>

<file path=xl/sharedStrings.xml><?xml version="1.0" encoding="utf-8"?>
<sst xmlns="http://schemas.openxmlformats.org/spreadsheetml/2006/main" count="216" uniqueCount="154">
  <si>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</si>
  <si>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</si>
  <si>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</si>
  <si>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</si>
  <si>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</si>
  <si>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</si>
  <si>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</si>
  <si>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</si>
  <si>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</si>
  <si>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</si>
  <si>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</si>
  <si>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</si>
  <si>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</si>
  <si>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</si>
  <si>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</si>
  <si>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</si>
  <si>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</si>
  <si>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</si>
  <si>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</si>
  <si>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</si>
  <si>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</si>
  <si>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</si>
  <si>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</si>
  <si>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</si>
  <si>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</si>
  <si>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</si>
  <si>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</si>
  <si>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</si>
  <si>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</si>
  <si>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</si>
  <si>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</si>
  <si>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</si>
  <si>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</si>
  <si>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</si>
  <si>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</si>
  <si>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</si>
  <si>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</si>
  <si>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</si>
  <si>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</si>
  <si>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</si>
  <si>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</si>
  <si>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</si>
  <si>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</si>
  <si>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</si>
  <si>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</si>
  <si>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</si>
  <si>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</si>
  <si>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</si>
  <si>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</si>
  <si>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</si>
  <si>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</si>
  <si>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</si>
  <si>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</si>
  <si>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</si>
  <si>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</si>
  <si>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</si>
  <si>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</si>
  <si>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</si>
  <si>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</si>
  <si>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</si>
  <si>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</si>
  <si>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</si>
  <si>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</si>
  <si>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</si>
  <si>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</si>
  <si>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</si>
  <si>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</si>
  <si>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</si>
  <si>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</si>
  <si>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</si>
  <si>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</si>
  <si>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</si>
  <si>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</si>
  <si>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</si>
  <si>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</si>
  <si>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</si>
  <si>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</si>
  <si>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</si>
  <si>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</si>
  <si>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</si>
  <si>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</si>
  <si>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</si>
  <si>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</si>
  <si>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</si>
  <si>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</si>
  <si>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</si>
  <si>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</si>
  <si>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</si>
  <si>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</si>
  <si>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</si>
  <si>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</si>
  <si>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</si>
  <si>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</si>
  <si>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</si>
  <si>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</si>
  <si>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</si>
  <si>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</si>
  <si>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</si>
  <si>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</si>
  <si>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Програма розвитку культури і духовності в місті на 2018-2022 роки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</si>
  <si>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</si>
  <si>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</si>
  <si>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</si>
  <si>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</si>
  <si>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</si>
  <si>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</si>
  <si>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</si>
  <si>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</si>
  <si>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</si>
  <si>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</si>
  <si>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</si>
  <si>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</si>
  <si>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</si>
  <si>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</si>
  <si>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</si>
  <si>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</si>
  <si>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</si>
  <si>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</si>
  <si>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</si>
  <si>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</si>
  <si>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</si>
  <si>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</si>
  <si>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0812152</t>
  </si>
  <si>
    <t>Розподіл витрат міського  бюджету на реалізацію місцевих/регіональних програм у 2021 році</t>
  </si>
  <si>
    <t>Програма  економічного, соціального та культурного  розвитку м.Каховки на 2021 рік  та пргнозні  макропоказники економічного і соціального розвитку міста до 2023 року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</si>
  <si>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</si>
  <si>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</si>
  <si>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</si>
  <si>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</si>
  <si>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</si>
  <si>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</si>
  <si>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</si>
  <si>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</si>
  <si>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</si>
  <si>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"Комплексна  програма  захисту прав дітей Каховської ОТГ "Щаслива дитина - успішна країна" на 2021-2025 роки</t>
  </si>
  <si>
    <t>0216090</t>
  </si>
  <si>
    <t>6090</t>
  </si>
  <si>
    <t>0640</t>
  </si>
  <si>
    <t>Інша діяльність у сфері житлово-комунального господарства</t>
  </si>
  <si>
    <t>Рішення міської ради від 15.11.2019 року № 1940/88 (зі змінами)</t>
  </si>
  <si>
    <t>0218330</t>
  </si>
  <si>
    <t>8330</t>
  </si>
  <si>
    <t>Інша діяльність у сфері екології та охорони природних ресурсів</t>
  </si>
  <si>
    <t xml:space="preserve">Комплексна прорама  пошуку , навчання і виховання  обдарованих дітей та учнівської молоді  "Обдарована дитина"  на 2021-2025 роки </t>
  </si>
  <si>
    <t xml:space="preserve">Програма стимулювання кращих педагогічних працівників  в сфері  дошкільної, загальної середньої та позашкільної освіти на 2021-2025 роки </t>
  </si>
  <si>
    <t>Рішення міської ради від 05.12.2019 року № 1964/89 (зі змінами)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</si>
  <si>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2021 – 2025 роки
</t>
  </si>
  <si>
    <t>Рішення  міської ради від 21.12.2017 року № 910/49 (зі змінами)</t>
  </si>
  <si>
    <t>Рішення  міської ради від 24.11.2016 року № 420/23 (зі змінами)</t>
  </si>
  <si>
    <t xml:space="preserve">Програма "Стипендії  міської ради для обдарованої молоді"  на 2021 рік </t>
  </si>
  <si>
    <t>Рішення  міської ради від 22.12.2016 року № 479/26 (зі змінами)</t>
  </si>
  <si>
    <t>Рішення  міської ради від 12.12.2017 року № 907/49 (зі змінами)</t>
  </si>
  <si>
    <t>Начальник фінансового управління                                                    Олександр ГОНЧАРОВ</t>
  </si>
  <si>
    <t xml:space="preserve">Додаток 7 
до рішення  виконкому    
16.12.2020  № 269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</si>
</sst>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="87" zoomScaleNormal="100" zoomScaleSheetLayoutView="87" workbookViewId="0">
      <selection activeCell="G1" sqref="G1:J3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74" t="s">
        <v>153</v>
      </c>
      <c r="H1" s="74"/>
      <c r="I1" s="74"/>
      <c r="J1" s="74"/>
    </row>
    <row r="2" spans="1:10" ht="31.15" customHeight="1" x14ac:dyDescent="0.2">
      <c r="G2" s="74"/>
      <c r="H2" s="74"/>
      <c r="I2" s="74"/>
      <c r="J2" s="74"/>
    </row>
    <row r="3" spans="1:10" x14ac:dyDescent="0.2">
      <c r="G3" s="74"/>
      <c r="H3" s="74"/>
      <c r="I3" s="74"/>
      <c r="J3" s="74"/>
    </row>
    <row r="4" spans="1:10" ht="15" x14ac:dyDescent="0.25">
      <c r="B4" s="73" t="s">
        <v>123</v>
      </c>
      <c r="C4" s="73"/>
      <c r="D4" s="73"/>
      <c r="E4" s="73"/>
      <c r="F4" s="73"/>
    </row>
    <row r="5" spans="1:10" ht="15" x14ac:dyDescent="0.25">
      <c r="B5" s="49"/>
      <c r="C5" s="49"/>
      <c r="D5" s="49"/>
      <c r="E5" s="49"/>
      <c r="F5" s="49"/>
    </row>
    <row r="6" spans="1:10" ht="15" x14ac:dyDescent="0.25">
      <c r="A6" s="81">
        <v>21541000000</v>
      </c>
      <c r="B6" s="81"/>
      <c r="C6" s="81"/>
      <c r="D6" s="49"/>
      <c r="E6" s="49"/>
      <c r="F6" s="49"/>
    </row>
    <row r="7" spans="1:10" ht="30.75" customHeight="1" x14ac:dyDescent="0.2">
      <c r="A7" s="82" t="s">
        <v>106</v>
      </c>
      <c r="B7" s="82"/>
      <c r="C7" s="82"/>
      <c r="J7" t="s">
        <v>10</v>
      </c>
    </row>
    <row r="8" spans="1:10" ht="15" x14ac:dyDescent="0.2">
      <c r="A8" s="75" t="s">
        <v>107</v>
      </c>
      <c r="B8" s="75" t="s">
        <v>108</v>
      </c>
      <c r="C8" s="75" t="s">
        <v>0</v>
      </c>
      <c r="D8" s="75" t="s">
        <v>109</v>
      </c>
      <c r="E8" s="75" t="s">
        <v>1</v>
      </c>
      <c r="F8" s="77" t="s">
        <v>2</v>
      </c>
      <c r="G8" s="75" t="s">
        <v>3</v>
      </c>
      <c r="H8" s="75" t="s">
        <v>4</v>
      </c>
      <c r="I8" s="79" t="s">
        <v>5</v>
      </c>
      <c r="J8" s="80"/>
    </row>
    <row r="9" spans="1:10" ht="139.15" customHeight="1" x14ac:dyDescent="0.2">
      <c r="A9" s="76"/>
      <c r="B9" s="76"/>
      <c r="C9" s="76"/>
      <c r="D9" s="76"/>
      <c r="E9" s="76"/>
      <c r="F9" s="78"/>
      <c r="G9" s="76"/>
      <c r="H9" s="76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14" si="0">H11+I11</f>
        <v>17665091</v>
      </c>
      <c r="H11" s="5">
        <f>H12</f>
        <v>16216891</v>
      </c>
      <c r="I11" s="5">
        <f>I12</f>
        <v>1448200</v>
      </c>
      <c r="J11" s="5">
        <f>J12</f>
        <v>1260000</v>
      </c>
    </row>
    <row r="12" spans="1:10" ht="28.5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17665091</v>
      </c>
      <c r="H12" s="55">
        <f>H14+H15+H16+H17+H19+H20+H21+H23+H18+H22+H13</f>
        <v>16216891</v>
      </c>
      <c r="I12" s="55">
        <f t="shared" ref="I12:J12" si="1">I14+I15+I16+I17+I19+I20+I21+I23+I18+I22+I13</f>
        <v>1448200</v>
      </c>
      <c r="J12" s="55">
        <f t="shared" si="1"/>
        <v>1260000</v>
      </c>
    </row>
    <row r="13" spans="1:10" ht="68.25" customHeight="1" x14ac:dyDescent="0.2">
      <c r="A13" s="3" t="s">
        <v>126</v>
      </c>
      <c r="B13" s="3" t="s">
        <v>127</v>
      </c>
      <c r="C13" s="3" t="s">
        <v>128</v>
      </c>
      <c r="D13" s="69" t="s">
        <v>129</v>
      </c>
      <c r="E13" s="6" t="s">
        <v>124</v>
      </c>
      <c r="F13" s="45" t="s">
        <v>125</v>
      </c>
      <c r="G13" s="2">
        <f t="shared" si="0"/>
        <v>1800000</v>
      </c>
      <c r="H13" s="5">
        <v>1800000</v>
      </c>
      <c r="I13" s="2"/>
      <c r="J13" s="2"/>
    </row>
    <row r="14" spans="1:10" ht="60" customHeight="1" x14ac:dyDescent="0.2">
      <c r="A14" s="3" t="s">
        <v>130</v>
      </c>
      <c r="B14" s="3" t="s">
        <v>131</v>
      </c>
      <c r="C14" s="3" t="s">
        <v>132</v>
      </c>
      <c r="D14" s="4" t="s">
        <v>133</v>
      </c>
      <c r="E14" s="6" t="s">
        <v>124</v>
      </c>
      <c r="F14" s="45" t="s">
        <v>125</v>
      </c>
      <c r="G14" s="2">
        <f t="shared" si="0"/>
        <v>1175072</v>
      </c>
      <c r="H14" s="2">
        <v>1175072</v>
      </c>
      <c r="I14" s="2"/>
      <c r="J14" s="2"/>
    </row>
    <row r="15" spans="1:10" ht="66" customHeight="1" x14ac:dyDescent="0.2">
      <c r="A15" s="15" t="s">
        <v>14</v>
      </c>
      <c r="B15" s="15" t="s">
        <v>15</v>
      </c>
      <c r="C15" s="15" t="s">
        <v>16</v>
      </c>
      <c r="D15" s="16" t="s">
        <v>17</v>
      </c>
      <c r="E15" s="46" t="s">
        <v>134</v>
      </c>
      <c r="F15" s="45" t="s">
        <v>125</v>
      </c>
      <c r="G15" s="2">
        <f t="shared" ref="G15:G23" si="2">H15+I15</f>
        <v>300500</v>
      </c>
      <c r="H15" s="2">
        <v>300500</v>
      </c>
      <c r="I15" s="2"/>
      <c r="J15" s="2"/>
    </row>
    <row r="16" spans="1:10" ht="82.5" customHeight="1" x14ac:dyDescent="0.25">
      <c r="A16" s="50" t="s">
        <v>114</v>
      </c>
      <c r="B16" s="51" t="s">
        <v>68</v>
      </c>
      <c r="C16" s="3" t="s">
        <v>69</v>
      </c>
      <c r="D16" s="25" t="s">
        <v>70</v>
      </c>
      <c r="E16" s="46" t="s">
        <v>115</v>
      </c>
      <c r="F16" s="45" t="s">
        <v>116</v>
      </c>
      <c r="G16" s="2">
        <f t="shared" si="2"/>
        <v>55272</v>
      </c>
      <c r="H16" s="2">
        <v>55272</v>
      </c>
      <c r="I16" s="2"/>
      <c r="J16" s="2"/>
    </row>
    <row r="17" spans="1:10" s="1" customFormat="1" ht="84.75" customHeight="1" x14ac:dyDescent="0.25">
      <c r="A17" s="3" t="s">
        <v>18</v>
      </c>
      <c r="B17" s="3" t="s">
        <v>19</v>
      </c>
      <c r="C17" s="3" t="s">
        <v>20</v>
      </c>
      <c r="D17" s="25" t="s">
        <v>21</v>
      </c>
      <c r="E17" s="46" t="s">
        <v>124</v>
      </c>
      <c r="F17" s="45" t="s">
        <v>125</v>
      </c>
      <c r="G17" s="70">
        <f t="shared" si="2"/>
        <v>12782489</v>
      </c>
      <c r="H17" s="70">
        <v>12782489</v>
      </c>
      <c r="I17" s="53"/>
      <c r="J17" s="53"/>
    </row>
    <row r="18" spans="1:10" s="1" customFormat="1" ht="60" customHeight="1" x14ac:dyDescent="0.25">
      <c r="A18" s="3" t="s">
        <v>135</v>
      </c>
      <c r="B18" s="3" t="s">
        <v>136</v>
      </c>
      <c r="C18" s="3" t="s">
        <v>137</v>
      </c>
      <c r="D18" s="52" t="s">
        <v>138</v>
      </c>
      <c r="E18" s="46" t="s">
        <v>124</v>
      </c>
      <c r="F18" s="45" t="s">
        <v>125</v>
      </c>
      <c r="G18" s="53">
        <f t="shared" si="2"/>
        <v>72358</v>
      </c>
      <c r="H18" s="2">
        <v>72358</v>
      </c>
      <c r="I18" s="2"/>
      <c r="J18" s="5"/>
    </row>
    <row r="19" spans="1:10" s="1" customFormat="1" ht="60" x14ac:dyDescent="0.25">
      <c r="A19" s="11" t="s">
        <v>22</v>
      </c>
      <c r="B19" s="3" t="s">
        <v>23</v>
      </c>
      <c r="C19" s="60" t="s">
        <v>24</v>
      </c>
      <c r="D19" s="52" t="s">
        <v>25</v>
      </c>
      <c r="E19" s="46" t="s">
        <v>124</v>
      </c>
      <c r="F19" s="45" t="s">
        <v>125</v>
      </c>
      <c r="G19" s="53">
        <f t="shared" si="2"/>
        <v>1200000</v>
      </c>
      <c r="H19" s="53"/>
      <c r="I19" s="53">
        <v>1200000</v>
      </c>
      <c r="J19" s="53">
        <v>1200000</v>
      </c>
    </row>
    <row r="20" spans="1:10" s="1" customFormat="1" ht="59.25" customHeight="1" x14ac:dyDescent="0.25">
      <c r="A20" s="11" t="s">
        <v>110</v>
      </c>
      <c r="B20" s="3" t="s">
        <v>111</v>
      </c>
      <c r="C20" s="3" t="s">
        <v>112</v>
      </c>
      <c r="D20" s="25" t="s">
        <v>113</v>
      </c>
      <c r="E20" s="46" t="s">
        <v>117</v>
      </c>
      <c r="F20" s="45" t="s">
        <v>139</v>
      </c>
      <c r="G20" s="2">
        <f t="shared" si="2"/>
        <v>30000</v>
      </c>
      <c r="H20" s="2">
        <v>30000</v>
      </c>
      <c r="I20" s="2"/>
      <c r="J20" s="2"/>
    </row>
    <row r="21" spans="1:10" s="1" customFormat="1" ht="66" customHeight="1" x14ac:dyDescent="0.25">
      <c r="A21" s="11" t="s">
        <v>26</v>
      </c>
      <c r="B21" s="12" t="s">
        <v>27</v>
      </c>
      <c r="C21" s="13" t="s">
        <v>28</v>
      </c>
      <c r="D21" s="14" t="s">
        <v>29</v>
      </c>
      <c r="E21" s="46" t="s">
        <v>124</v>
      </c>
      <c r="F21" s="45" t="s">
        <v>125</v>
      </c>
      <c r="G21" s="2">
        <f t="shared" si="2"/>
        <v>60000</v>
      </c>
      <c r="H21" s="5"/>
      <c r="I21" s="2">
        <v>60000</v>
      </c>
      <c r="J21" s="2">
        <v>60000</v>
      </c>
    </row>
    <row r="22" spans="1:10" s="1" customFormat="1" ht="69" customHeight="1" x14ac:dyDescent="0.25">
      <c r="A22" s="11" t="s">
        <v>140</v>
      </c>
      <c r="B22" s="3" t="s">
        <v>141</v>
      </c>
      <c r="C22" s="3" t="s">
        <v>102</v>
      </c>
      <c r="D22" s="25" t="s">
        <v>142</v>
      </c>
      <c r="E22" s="46" t="s">
        <v>124</v>
      </c>
      <c r="F22" s="45" t="s">
        <v>125</v>
      </c>
      <c r="G22" s="2">
        <f t="shared" si="2"/>
        <v>1200</v>
      </c>
      <c r="H22" s="53">
        <v>1200</v>
      </c>
      <c r="I22" s="53"/>
      <c r="J22" s="53"/>
    </row>
    <row r="23" spans="1:10" s="1" customFormat="1" ht="63" customHeight="1" x14ac:dyDescent="0.25">
      <c r="A23" s="3" t="s">
        <v>100</v>
      </c>
      <c r="B23" s="3" t="s">
        <v>101</v>
      </c>
      <c r="C23" s="3" t="s">
        <v>102</v>
      </c>
      <c r="D23" s="25" t="s">
        <v>103</v>
      </c>
      <c r="E23" s="46" t="s">
        <v>124</v>
      </c>
      <c r="F23" s="45" t="s">
        <v>125</v>
      </c>
      <c r="G23" s="53">
        <f t="shared" si="2"/>
        <v>188200</v>
      </c>
      <c r="H23" s="54"/>
      <c r="I23" s="53">
        <v>188200</v>
      </c>
      <c r="J23" s="54"/>
    </row>
    <row r="24" spans="1:10" s="18" customFormat="1" ht="28.5" x14ac:dyDescent="0.2">
      <c r="A24" s="7" t="s">
        <v>30</v>
      </c>
      <c r="B24" s="57"/>
      <c r="C24" s="57"/>
      <c r="D24" s="8" t="s">
        <v>31</v>
      </c>
      <c r="E24" s="58"/>
      <c r="F24" s="58"/>
      <c r="G24" s="54">
        <f t="shared" ref="G24:G27" si="3">H24+I24</f>
        <v>242000</v>
      </c>
      <c r="H24" s="54">
        <f>H25</f>
        <v>242000</v>
      </c>
      <c r="I24" s="54">
        <f>I25</f>
        <v>0</v>
      </c>
      <c r="J24" s="54">
        <f>J25</f>
        <v>0</v>
      </c>
    </row>
    <row r="25" spans="1:10" s="18" customFormat="1" ht="28.5" x14ac:dyDescent="0.2">
      <c r="A25" s="7" t="s">
        <v>32</v>
      </c>
      <c r="B25" s="57"/>
      <c r="C25" s="57"/>
      <c r="D25" s="59" t="s">
        <v>33</v>
      </c>
      <c r="E25" s="58"/>
      <c r="F25" s="58"/>
      <c r="G25" s="54">
        <f t="shared" si="3"/>
        <v>242000</v>
      </c>
      <c r="H25" s="54">
        <f>H26+H27</f>
        <v>242000</v>
      </c>
      <c r="I25" s="54">
        <f t="shared" ref="I25:J25" si="4">I26+I27</f>
        <v>0</v>
      </c>
      <c r="J25" s="54">
        <f t="shared" si="4"/>
        <v>0</v>
      </c>
    </row>
    <row r="26" spans="1:10" s="18" customFormat="1" ht="60.75" customHeight="1" x14ac:dyDescent="0.2">
      <c r="A26" s="3" t="s">
        <v>34</v>
      </c>
      <c r="B26" s="3" t="s">
        <v>35</v>
      </c>
      <c r="C26" s="21" t="s">
        <v>36</v>
      </c>
      <c r="D26" s="20" t="s">
        <v>37</v>
      </c>
      <c r="E26" s="46" t="s">
        <v>143</v>
      </c>
      <c r="F26" s="45" t="s">
        <v>125</v>
      </c>
      <c r="G26" s="68">
        <f t="shared" si="3"/>
        <v>142000</v>
      </c>
      <c r="H26" s="68">
        <v>142000</v>
      </c>
      <c r="I26" s="17"/>
      <c r="J26" s="17"/>
    </row>
    <row r="27" spans="1:10" s="18" customFormat="1" ht="60.6" customHeight="1" x14ac:dyDescent="0.2">
      <c r="A27" s="3" t="s">
        <v>34</v>
      </c>
      <c r="B27" s="3" t="s">
        <v>35</v>
      </c>
      <c r="C27" s="21" t="s">
        <v>36</v>
      </c>
      <c r="D27" s="20" t="s">
        <v>37</v>
      </c>
      <c r="E27" s="6" t="s">
        <v>144</v>
      </c>
      <c r="F27" s="61" t="s">
        <v>125</v>
      </c>
      <c r="G27" s="72">
        <f t="shared" si="3"/>
        <v>100000</v>
      </c>
      <c r="H27" s="72">
        <v>100000</v>
      </c>
      <c r="I27" s="71"/>
      <c r="J27" s="56"/>
    </row>
    <row r="28" spans="1:10" s="18" customFormat="1" ht="42.75" x14ac:dyDescent="0.2">
      <c r="A28" s="7" t="s">
        <v>38</v>
      </c>
      <c r="B28" s="7"/>
      <c r="C28" s="65"/>
      <c r="D28" s="66" t="s">
        <v>39</v>
      </c>
      <c r="E28" s="58"/>
      <c r="F28" s="58"/>
      <c r="G28" s="67">
        <f t="shared" ref="G28:G38" si="5">H28+I28</f>
        <v>5572900</v>
      </c>
      <c r="H28" s="67">
        <f>H29</f>
        <v>5572900</v>
      </c>
      <c r="I28" s="54">
        <f>I29</f>
        <v>0</v>
      </c>
      <c r="J28" s="54">
        <f>J29</f>
        <v>0</v>
      </c>
    </row>
    <row r="29" spans="1:10" s="18" customFormat="1" ht="42.75" x14ac:dyDescent="0.2">
      <c r="A29" s="7" t="s">
        <v>40</v>
      </c>
      <c r="B29" s="7"/>
      <c r="C29" s="65"/>
      <c r="D29" s="66" t="s">
        <v>41</v>
      </c>
      <c r="E29" s="58"/>
      <c r="F29" s="58"/>
      <c r="G29" s="54">
        <f t="shared" si="5"/>
        <v>5572900</v>
      </c>
      <c r="H29" s="54">
        <f>H31+H32+H33+H35+H36+H37+H38+H30+H34</f>
        <v>5572900</v>
      </c>
      <c r="I29" s="54">
        <f t="shared" ref="I29:J29" si="6">I31+I32+I33+I35+I36+I37+I38+I30+I34</f>
        <v>0</v>
      </c>
      <c r="J29" s="54">
        <f t="shared" si="6"/>
        <v>0</v>
      </c>
    </row>
    <row r="30" spans="1:10" s="18" customFormat="1" ht="78" customHeight="1" x14ac:dyDescent="0.2">
      <c r="A30" s="3" t="s">
        <v>122</v>
      </c>
      <c r="B30" s="3" t="s">
        <v>119</v>
      </c>
      <c r="C30" s="3" t="s">
        <v>120</v>
      </c>
      <c r="D30" s="69" t="s">
        <v>121</v>
      </c>
      <c r="E30" s="46" t="s">
        <v>118</v>
      </c>
      <c r="F30" s="45" t="s">
        <v>145</v>
      </c>
      <c r="G30" s="53">
        <f t="shared" si="5"/>
        <v>667900</v>
      </c>
      <c r="H30" s="53">
        <v>667900</v>
      </c>
      <c r="I30" s="53"/>
      <c r="J30" s="53"/>
    </row>
    <row r="31" spans="1:10" s="18" customFormat="1" ht="76.5" customHeight="1" x14ac:dyDescent="0.2">
      <c r="A31" s="11" t="s">
        <v>42</v>
      </c>
      <c r="B31" s="11" t="s">
        <v>43</v>
      </c>
      <c r="C31" s="23" t="s">
        <v>44</v>
      </c>
      <c r="D31" s="24" t="s">
        <v>45</v>
      </c>
      <c r="E31" s="46" t="s">
        <v>118</v>
      </c>
      <c r="F31" s="45" t="s">
        <v>145</v>
      </c>
      <c r="G31" s="53">
        <f t="shared" si="5"/>
        <v>10000</v>
      </c>
      <c r="H31" s="53">
        <v>10000</v>
      </c>
      <c r="I31" s="17"/>
      <c r="J31" s="17"/>
    </row>
    <row r="32" spans="1:10" s="18" customFormat="1" ht="77.25" customHeight="1" x14ac:dyDescent="0.2">
      <c r="A32" s="11" t="s">
        <v>46</v>
      </c>
      <c r="B32" s="11" t="s">
        <v>47</v>
      </c>
      <c r="C32" s="23" t="s">
        <v>48</v>
      </c>
      <c r="D32" s="24" t="s">
        <v>49</v>
      </c>
      <c r="E32" s="46" t="s">
        <v>118</v>
      </c>
      <c r="F32" s="45" t="s">
        <v>145</v>
      </c>
      <c r="G32" s="2">
        <f t="shared" si="5"/>
        <v>105000</v>
      </c>
      <c r="H32" s="2">
        <v>105000</v>
      </c>
      <c r="I32" s="17"/>
      <c r="J32" s="17"/>
    </row>
    <row r="33" spans="1:10" s="18" customFormat="1" ht="99" customHeight="1" x14ac:dyDescent="0.2">
      <c r="A33" s="11" t="s">
        <v>50</v>
      </c>
      <c r="B33" s="11" t="s">
        <v>51</v>
      </c>
      <c r="C33" s="23" t="s">
        <v>48</v>
      </c>
      <c r="D33" s="24" t="s">
        <v>52</v>
      </c>
      <c r="E33" s="46" t="s">
        <v>146</v>
      </c>
      <c r="F33" s="45" t="s">
        <v>125</v>
      </c>
      <c r="G33" s="2">
        <f t="shared" si="5"/>
        <v>2000000</v>
      </c>
      <c r="H33" s="2">
        <v>2000000</v>
      </c>
      <c r="I33" s="17"/>
      <c r="J33" s="17"/>
    </row>
    <row r="34" spans="1:10" s="18" customFormat="1" ht="94.5" customHeight="1" x14ac:dyDescent="0.2">
      <c r="A34" s="15" t="s">
        <v>54</v>
      </c>
      <c r="B34" s="12" t="s">
        <v>55</v>
      </c>
      <c r="C34" s="19" t="s">
        <v>53</v>
      </c>
      <c r="D34" s="22" t="s">
        <v>56</v>
      </c>
      <c r="E34" s="46" t="s">
        <v>118</v>
      </c>
      <c r="F34" s="45" t="s">
        <v>145</v>
      </c>
      <c r="G34" s="2">
        <f t="shared" si="5"/>
        <v>500000</v>
      </c>
      <c r="H34" s="2">
        <v>500000</v>
      </c>
      <c r="I34" s="17"/>
      <c r="J34" s="17"/>
    </row>
    <row r="35" spans="1:10" s="18" customFormat="1" ht="90" x14ac:dyDescent="0.2">
      <c r="A35" s="15" t="s">
        <v>57</v>
      </c>
      <c r="B35" s="12" t="s">
        <v>58</v>
      </c>
      <c r="C35" s="19" t="s">
        <v>59</v>
      </c>
      <c r="D35" s="22" t="s">
        <v>60</v>
      </c>
      <c r="E35" s="46" t="s">
        <v>118</v>
      </c>
      <c r="F35" s="45" t="s">
        <v>145</v>
      </c>
      <c r="G35" s="2">
        <f t="shared" si="5"/>
        <v>10000</v>
      </c>
      <c r="H35" s="2">
        <v>10000</v>
      </c>
      <c r="I35" s="17"/>
      <c r="J35" s="17"/>
    </row>
    <row r="36" spans="1:10" s="18" customFormat="1" ht="72.75" customHeight="1" x14ac:dyDescent="0.2">
      <c r="A36" s="15" t="s">
        <v>61</v>
      </c>
      <c r="B36" s="12" t="s">
        <v>62</v>
      </c>
      <c r="C36" s="19" t="s">
        <v>44</v>
      </c>
      <c r="D36" s="22" t="s">
        <v>63</v>
      </c>
      <c r="E36" s="46" t="s">
        <v>118</v>
      </c>
      <c r="F36" s="45" t="s">
        <v>145</v>
      </c>
      <c r="G36" s="2">
        <f t="shared" si="5"/>
        <v>108000</v>
      </c>
      <c r="H36" s="2">
        <v>108000</v>
      </c>
      <c r="I36" s="17"/>
      <c r="J36" s="17"/>
    </row>
    <row r="37" spans="1:10" s="18" customFormat="1" ht="72.75" customHeight="1" x14ac:dyDescent="0.2">
      <c r="A37" s="15" t="s">
        <v>64</v>
      </c>
      <c r="B37" s="12" t="s">
        <v>65</v>
      </c>
      <c r="C37" s="19" t="s">
        <v>44</v>
      </c>
      <c r="D37" s="22" t="s">
        <v>66</v>
      </c>
      <c r="E37" s="46" t="s">
        <v>118</v>
      </c>
      <c r="F37" s="45" t="s">
        <v>145</v>
      </c>
      <c r="G37" s="2">
        <f t="shared" si="5"/>
        <v>100000</v>
      </c>
      <c r="H37" s="2">
        <v>100000</v>
      </c>
      <c r="I37" s="17"/>
      <c r="J37" s="17"/>
    </row>
    <row r="38" spans="1:10" s="18" customFormat="1" ht="73.5" customHeight="1" x14ac:dyDescent="0.25">
      <c r="A38" s="11" t="s">
        <v>67</v>
      </c>
      <c r="B38" s="3" t="s">
        <v>68</v>
      </c>
      <c r="C38" s="21" t="s">
        <v>69</v>
      </c>
      <c r="D38" s="25" t="s">
        <v>70</v>
      </c>
      <c r="E38" s="46" t="s">
        <v>118</v>
      </c>
      <c r="F38" s="45" t="s">
        <v>145</v>
      </c>
      <c r="G38" s="2">
        <f t="shared" si="5"/>
        <v>2072000</v>
      </c>
      <c r="H38" s="2">
        <v>2072000</v>
      </c>
      <c r="I38" s="17"/>
      <c r="J38" s="17"/>
    </row>
    <row r="39" spans="1:10" s="18" customFormat="1" ht="28.5" x14ac:dyDescent="0.2">
      <c r="A39" s="26" t="s">
        <v>71</v>
      </c>
      <c r="B39" s="26"/>
      <c r="C39" s="27"/>
      <c r="D39" s="28" t="s">
        <v>88</v>
      </c>
      <c r="E39" s="17"/>
      <c r="F39" s="45"/>
      <c r="G39" s="5">
        <f>H39+I39</f>
        <v>300000</v>
      </c>
      <c r="H39" s="5">
        <f>H40</f>
        <v>300000</v>
      </c>
      <c r="I39" s="5">
        <f>I40</f>
        <v>0</v>
      </c>
      <c r="J39" s="5">
        <f>J40</f>
        <v>0</v>
      </c>
    </row>
    <row r="40" spans="1:10" s="18" customFormat="1" ht="28.5" x14ac:dyDescent="0.2">
      <c r="A40" s="29" t="s">
        <v>72</v>
      </c>
      <c r="B40" s="30"/>
      <c r="C40" s="31"/>
      <c r="D40" s="32" t="s">
        <v>89</v>
      </c>
      <c r="E40" s="17"/>
      <c r="F40" s="45"/>
      <c r="G40" s="5">
        <f>H40+I40</f>
        <v>300000</v>
      </c>
      <c r="H40" s="5">
        <f>H41</f>
        <v>300000</v>
      </c>
      <c r="I40" s="5">
        <f t="shared" ref="I40:J40" si="7">I41</f>
        <v>0</v>
      </c>
      <c r="J40" s="5">
        <f t="shared" si="7"/>
        <v>0</v>
      </c>
    </row>
    <row r="41" spans="1:10" s="18" customFormat="1" ht="63.75" customHeight="1" x14ac:dyDescent="0.2">
      <c r="A41" s="41" t="s">
        <v>104</v>
      </c>
      <c r="B41" s="41" t="s">
        <v>105</v>
      </c>
      <c r="C41" s="42" t="s">
        <v>87</v>
      </c>
      <c r="D41" s="36" t="s">
        <v>90</v>
      </c>
      <c r="E41" s="47" t="s">
        <v>99</v>
      </c>
      <c r="F41" s="45" t="s">
        <v>147</v>
      </c>
      <c r="G41" s="2">
        <f>H41+I41</f>
        <v>300000</v>
      </c>
      <c r="H41" s="2">
        <v>300000</v>
      </c>
      <c r="I41" s="17"/>
      <c r="J41" s="17"/>
    </row>
    <row r="42" spans="1:10" s="18" customFormat="1" ht="28.5" x14ac:dyDescent="0.2">
      <c r="A42" s="26" t="s">
        <v>73</v>
      </c>
      <c r="B42" s="62"/>
      <c r="C42" s="62"/>
      <c r="D42" s="63" t="s">
        <v>75</v>
      </c>
      <c r="E42" s="43"/>
      <c r="F42" s="64"/>
      <c r="G42" s="54">
        <f t="shared" ref="G42:G49" si="8">H42+I42</f>
        <v>450490</v>
      </c>
      <c r="H42" s="54">
        <f>H43</f>
        <v>450490</v>
      </c>
      <c r="I42" s="58"/>
      <c r="J42" s="58"/>
    </row>
    <row r="43" spans="1:10" s="18" customFormat="1" ht="28.5" x14ac:dyDescent="0.2">
      <c r="A43" s="26" t="s">
        <v>74</v>
      </c>
      <c r="B43" s="62"/>
      <c r="C43" s="62"/>
      <c r="D43" s="63" t="s">
        <v>75</v>
      </c>
      <c r="E43" s="43"/>
      <c r="F43" s="64"/>
      <c r="G43" s="54">
        <f t="shared" si="8"/>
        <v>450490</v>
      </c>
      <c r="H43" s="54">
        <f>H44+H45+H46+H47+H48+H49</f>
        <v>450490</v>
      </c>
      <c r="I43" s="58"/>
      <c r="J43" s="58"/>
    </row>
    <row r="44" spans="1:10" s="18" customFormat="1" ht="65.25" customHeight="1" x14ac:dyDescent="0.2">
      <c r="A44" s="33" t="s">
        <v>91</v>
      </c>
      <c r="B44" s="34" t="s">
        <v>92</v>
      </c>
      <c r="C44" s="35" t="s">
        <v>16</v>
      </c>
      <c r="D44" s="36" t="s">
        <v>93</v>
      </c>
      <c r="E44" s="38" t="s">
        <v>76</v>
      </c>
      <c r="F44" s="45" t="s">
        <v>148</v>
      </c>
      <c r="G44" s="2">
        <f t="shared" si="8"/>
        <v>200000</v>
      </c>
      <c r="H44" s="2">
        <v>200000</v>
      </c>
      <c r="I44" s="17"/>
      <c r="J44" s="17"/>
    </row>
    <row r="45" spans="1:10" s="18" customFormat="1" ht="63.75" customHeight="1" x14ac:dyDescent="0.2">
      <c r="A45" s="33" t="s">
        <v>94</v>
      </c>
      <c r="B45" s="34" t="s">
        <v>95</v>
      </c>
      <c r="C45" s="35" t="s">
        <v>16</v>
      </c>
      <c r="D45" s="36" t="s">
        <v>96</v>
      </c>
      <c r="E45" s="38" t="s">
        <v>149</v>
      </c>
      <c r="F45" s="6" t="s">
        <v>125</v>
      </c>
      <c r="G45" s="2">
        <f t="shared" si="8"/>
        <v>63490</v>
      </c>
      <c r="H45" s="2">
        <v>63490</v>
      </c>
      <c r="I45" s="17"/>
      <c r="J45" s="17"/>
    </row>
    <row r="46" spans="1:10" s="18" customFormat="1" ht="64.5" customHeight="1" x14ac:dyDescent="0.2">
      <c r="A46" s="33" t="s">
        <v>94</v>
      </c>
      <c r="B46" s="34" t="s">
        <v>95</v>
      </c>
      <c r="C46" s="35" t="s">
        <v>16</v>
      </c>
      <c r="D46" s="36" t="s">
        <v>96</v>
      </c>
      <c r="E46" s="37" t="s">
        <v>97</v>
      </c>
      <c r="F46" s="45" t="s">
        <v>150</v>
      </c>
      <c r="G46" s="2">
        <f t="shared" si="8"/>
        <v>30000</v>
      </c>
      <c r="H46" s="2">
        <v>30000</v>
      </c>
      <c r="I46" s="17"/>
      <c r="J46" s="17"/>
    </row>
    <row r="47" spans="1:10" s="18" customFormat="1" ht="58.5" customHeight="1" x14ac:dyDescent="0.2">
      <c r="A47" s="39" t="s">
        <v>77</v>
      </c>
      <c r="B47" s="39" t="s">
        <v>78</v>
      </c>
      <c r="C47" s="39" t="s">
        <v>79</v>
      </c>
      <c r="D47" s="40" t="s">
        <v>80</v>
      </c>
      <c r="E47" s="38" t="s">
        <v>98</v>
      </c>
      <c r="F47" s="45" t="s">
        <v>151</v>
      </c>
      <c r="G47" s="2">
        <f t="shared" si="8"/>
        <v>85000</v>
      </c>
      <c r="H47" s="2">
        <v>85000</v>
      </c>
      <c r="I47" s="17"/>
      <c r="J47" s="17"/>
    </row>
    <row r="48" spans="1:10" s="18" customFormat="1" ht="61.5" customHeight="1" x14ac:dyDescent="0.2">
      <c r="A48" s="39" t="s">
        <v>82</v>
      </c>
      <c r="B48" s="39" t="s">
        <v>83</v>
      </c>
      <c r="C48" s="39" t="s">
        <v>79</v>
      </c>
      <c r="D48" s="40" t="s">
        <v>84</v>
      </c>
      <c r="E48" s="38" t="s">
        <v>98</v>
      </c>
      <c r="F48" s="45" t="s">
        <v>151</v>
      </c>
      <c r="G48" s="2">
        <f t="shared" si="8"/>
        <v>67000</v>
      </c>
      <c r="H48" s="2">
        <v>67000</v>
      </c>
      <c r="I48" s="17"/>
      <c r="J48" s="17"/>
    </row>
    <row r="49" spans="1:10" s="18" customFormat="1" ht="58.5" customHeight="1" x14ac:dyDescent="0.2">
      <c r="A49" s="39" t="s">
        <v>85</v>
      </c>
      <c r="B49" s="39" t="s">
        <v>86</v>
      </c>
      <c r="C49" s="39" t="s">
        <v>79</v>
      </c>
      <c r="D49" s="40" t="s">
        <v>81</v>
      </c>
      <c r="E49" s="38" t="s">
        <v>98</v>
      </c>
      <c r="F49" s="45" t="s">
        <v>151</v>
      </c>
      <c r="G49" s="2">
        <f t="shared" si="8"/>
        <v>5000</v>
      </c>
      <c r="H49" s="2">
        <v>5000</v>
      </c>
      <c r="I49" s="17"/>
      <c r="J49" s="17"/>
    </row>
    <row r="50" spans="1:10" ht="14.25" x14ac:dyDescent="0.2">
      <c r="A50" s="44" t="s">
        <v>8</v>
      </c>
      <c r="B50" s="44" t="s">
        <v>8</v>
      </c>
      <c r="C50" s="44" t="s">
        <v>8</v>
      </c>
      <c r="D50" s="48" t="s">
        <v>9</v>
      </c>
      <c r="E50" s="44" t="s">
        <v>8</v>
      </c>
      <c r="F50" s="44" t="s">
        <v>8</v>
      </c>
      <c r="G50" s="5">
        <f t="shared" ref="G50" si="9">H50+I50</f>
        <v>24230481</v>
      </c>
      <c r="H50" s="5">
        <f>H11+H24+H28+H39+H42</f>
        <v>22782281</v>
      </c>
      <c r="I50" s="5">
        <f t="shared" ref="I50:J50" si="10">I11+I24+I28+I39+I42</f>
        <v>1448200</v>
      </c>
      <c r="J50" s="5">
        <f t="shared" si="10"/>
        <v>1260000</v>
      </c>
    </row>
    <row r="53" spans="1:10" x14ac:dyDescent="0.2">
      <c r="A53" t="s">
        <v>152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2020-12-10T07:20:58Z</cp:lastPrinted>
  <dcterms:created xsi:type="dcterms:W3CDTF">2018-11-29T06:06:17Z</dcterms:created>
  <dcterms:modified xsi:type="dcterms:W3CDTF">2020-12-22T07:50:16Z</dcterms:modified>
</cp:coreProperties>
</file>