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defaultThemeVersion="124226"/>
  <bookViews>
    <workbookView xWindow="0" yWindow="0" windowWidth="28800" windowHeight="12435" tabRatio="851" activeTab="8"/>
  </bookViews>
  <sheets>
    <sheet name="1013" sheetId="27" r:id="rId1"/>
    <sheet name="1014" sheetId="28" r:id="rId2"/>
    <sheet name="1014фрег" sheetId="43" r:id="rId3"/>
    <sheet name="1017" sheetId="31" r:id="rId4"/>
    <sheet name="1018" sheetId="35" r:id="rId5"/>
    <sheet name="1113" sheetId="33" r:id="rId6"/>
    <sheet name="1513" sheetId="44" r:id="rId7"/>
    <sheet name="1514" sheetId="45" r:id="rId8"/>
    <sheet name="1812" sheetId="46" r:id="rId9"/>
    <sheet name="Лист1" sheetId="47" r:id="rId10"/>
  </sheets>
  <definedNames>
    <definedName name="_xlnm._FilterDatabase" localSheetId="0" hidden="1">'1013'!$A$6:$CB$21</definedName>
    <definedName name="_xlnm._FilterDatabase" localSheetId="1" hidden="1">'1014'!$A$6:$CC$15</definedName>
    <definedName name="_xlnm._FilterDatabase" localSheetId="3" hidden="1">'1017'!$A$5:$CB$12</definedName>
    <definedName name="_xlnm._FilterDatabase" localSheetId="4" hidden="1">'1018'!$A$6:$CB$16</definedName>
    <definedName name="_xlnm._FilterDatabase" localSheetId="5" hidden="1">'1113'!$B$6:$CE$39</definedName>
    <definedName name="_xlnm._FilterDatabase" localSheetId="8" hidden="1">'1812'!$A$7:$CC$41</definedName>
    <definedName name="_xlnm.Print_Area" localSheetId="0">'1013'!$A$2:$CB$21</definedName>
  </definedNames>
  <calcPr calcId="152511"/>
</workbook>
</file>

<file path=xl/calcChain.xml><?xml version="1.0" encoding="utf-8"?>
<calcChain xmlns="http://schemas.openxmlformats.org/spreadsheetml/2006/main">
  <c r="P8" i="33" l="1"/>
  <c r="Q8" i="33"/>
  <c r="V8" i="33"/>
  <c r="W8" i="33"/>
  <c r="AB8" i="33"/>
  <c r="AC8" i="33"/>
  <c r="AH8" i="33"/>
  <c r="AI8" i="33"/>
  <c r="AN8" i="33"/>
  <c r="AO8" i="33"/>
  <c r="AT8" i="33"/>
  <c r="AU8" i="33"/>
  <c r="AZ8" i="33"/>
  <c r="BA8" i="33"/>
  <c r="BF8" i="33"/>
  <c r="BG8" i="33"/>
  <c r="BL8" i="33"/>
  <c r="BM8" i="33"/>
  <c r="BR8" i="33"/>
  <c r="BS8" i="33"/>
  <c r="BX8" i="33"/>
  <c r="BY8" i="33"/>
  <c r="CD8" i="33"/>
  <c r="CE8" i="33"/>
  <c r="P9" i="33"/>
  <c r="Q9" i="33"/>
  <c r="V9" i="33"/>
  <c r="W9" i="33"/>
  <c r="AB9" i="33"/>
  <c r="AC9" i="33"/>
  <c r="AH9" i="33"/>
  <c r="AI9" i="33"/>
  <c r="AN9" i="33"/>
  <c r="AO9" i="33"/>
  <c r="AT9" i="33"/>
  <c r="AU9" i="33"/>
  <c r="AZ9" i="33"/>
  <c r="BA9" i="33"/>
  <c r="BF9" i="33"/>
  <c r="BG9" i="33"/>
  <c r="BL9" i="33"/>
  <c r="BM9" i="33"/>
  <c r="BR9" i="33"/>
  <c r="BS9" i="33"/>
  <c r="BX9" i="33"/>
  <c r="BY9" i="33"/>
  <c r="CD9" i="33"/>
  <c r="CE9" i="33"/>
  <c r="P10" i="33"/>
  <c r="Q10" i="33"/>
  <c r="V10" i="33"/>
  <c r="W10" i="33"/>
  <c r="AB10" i="33"/>
  <c r="AC10" i="33"/>
  <c r="AH10" i="33"/>
  <c r="AI10" i="33"/>
  <c r="AN10" i="33"/>
  <c r="AO10" i="33"/>
  <c r="AT10" i="33"/>
  <c r="AU10" i="33"/>
  <c r="AZ10" i="33"/>
  <c r="BA10" i="33"/>
  <c r="BF10" i="33"/>
  <c r="BG10" i="33"/>
  <c r="BL10" i="33"/>
  <c r="BM10" i="33"/>
  <c r="BR10" i="33"/>
  <c r="BS10" i="33"/>
  <c r="BX10" i="33"/>
  <c r="BY10" i="33"/>
  <c r="CD10" i="33"/>
  <c r="CE10" i="33"/>
  <c r="P11" i="33"/>
  <c r="Q11" i="33"/>
  <c r="V11" i="33"/>
  <c r="W11" i="33"/>
  <c r="AB11" i="33"/>
  <c r="AC11" i="33"/>
  <c r="AH11" i="33"/>
  <c r="AI11" i="33"/>
  <c r="AN11" i="33"/>
  <c r="AO11" i="33"/>
  <c r="AT11" i="33"/>
  <c r="AU11" i="33"/>
  <c r="AZ11" i="33"/>
  <c r="BA11" i="33"/>
  <c r="BF11" i="33"/>
  <c r="BG11" i="33"/>
  <c r="BL11" i="33"/>
  <c r="BM11" i="33"/>
  <c r="BR11" i="33"/>
  <c r="BS11" i="33"/>
  <c r="BX11" i="33"/>
  <c r="BY11" i="33"/>
  <c r="CD11" i="33"/>
  <c r="CE11" i="33"/>
  <c r="P12" i="33"/>
  <c r="Q12" i="33"/>
  <c r="V12" i="33"/>
  <c r="W12" i="33"/>
  <c r="AB12" i="33"/>
  <c r="AC12" i="33"/>
  <c r="AH12" i="33"/>
  <c r="AI12" i="33"/>
  <c r="AN12" i="33"/>
  <c r="AO12" i="33"/>
  <c r="AT12" i="33"/>
  <c r="AU12" i="33"/>
  <c r="AZ12" i="33"/>
  <c r="BA12" i="33"/>
  <c r="BF12" i="33"/>
  <c r="BG12" i="33"/>
  <c r="BL12" i="33"/>
  <c r="BM12" i="33"/>
  <c r="BR12" i="33"/>
  <c r="BS12" i="33"/>
  <c r="BX12" i="33"/>
  <c r="BY12" i="33"/>
  <c r="CD12" i="33"/>
  <c r="CE12" i="33"/>
  <c r="P13" i="33"/>
  <c r="Q13" i="33"/>
  <c r="V13" i="33"/>
  <c r="W13" i="33"/>
  <c r="AB13" i="33"/>
  <c r="AC13" i="33"/>
  <c r="AH13" i="33"/>
  <c r="AI13" i="33"/>
  <c r="AN13" i="33"/>
  <c r="AO13" i="33"/>
  <c r="AT13" i="33"/>
  <c r="AU13" i="33"/>
  <c r="AZ13" i="33"/>
  <c r="BA13" i="33"/>
  <c r="BF13" i="33"/>
  <c r="BG13" i="33"/>
  <c r="BL13" i="33"/>
  <c r="BM13" i="33"/>
  <c r="BR13" i="33"/>
  <c r="BS13" i="33"/>
  <c r="BX13" i="33"/>
  <c r="BY13" i="33"/>
  <c r="CD13" i="33"/>
  <c r="CE13" i="33"/>
  <c r="P14" i="33"/>
  <c r="Q14" i="33"/>
  <c r="V14" i="33"/>
  <c r="W14" i="33"/>
  <c r="AB14" i="33"/>
  <c r="AC14" i="33"/>
  <c r="AH14" i="33"/>
  <c r="AI14" i="33"/>
  <c r="AN14" i="33"/>
  <c r="AO14" i="33"/>
  <c r="AT14" i="33"/>
  <c r="AU14" i="33"/>
  <c r="AZ14" i="33"/>
  <c r="BA14" i="33"/>
  <c r="BF14" i="33"/>
  <c r="BG14" i="33"/>
  <c r="BL14" i="33"/>
  <c r="BM14" i="33"/>
  <c r="BR14" i="33"/>
  <c r="BS14" i="33"/>
  <c r="BX14" i="33"/>
  <c r="BY14" i="33"/>
  <c r="CD14" i="33"/>
  <c r="CE14" i="33"/>
  <c r="P15" i="33"/>
  <c r="Q15" i="33"/>
  <c r="V15" i="33"/>
  <c r="W15" i="33"/>
  <c r="AB15" i="33"/>
  <c r="AC15" i="33"/>
  <c r="AH15" i="33"/>
  <c r="AI15" i="33"/>
  <c r="AN15" i="33"/>
  <c r="AO15" i="33"/>
  <c r="AT15" i="33"/>
  <c r="AU15" i="33"/>
  <c r="AZ15" i="33"/>
  <c r="BA15" i="33"/>
  <c r="BF15" i="33"/>
  <c r="BG15" i="33"/>
  <c r="BL15" i="33"/>
  <c r="BM15" i="33"/>
  <c r="BR15" i="33"/>
  <c r="BS15" i="33"/>
  <c r="BX15" i="33"/>
  <c r="BY15" i="33"/>
  <c r="CD15" i="33"/>
  <c r="CE15" i="33"/>
  <c r="P16" i="33"/>
  <c r="Q16" i="33"/>
  <c r="V16" i="33"/>
  <c r="W16" i="33"/>
  <c r="AB16" i="33"/>
  <c r="AC16" i="33"/>
  <c r="AH16" i="33"/>
  <c r="AI16" i="33"/>
  <c r="AN16" i="33"/>
  <c r="AO16" i="33"/>
  <c r="AT16" i="33"/>
  <c r="AU16" i="33"/>
  <c r="AZ16" i="33"/>
  <c r="BA16" i="33"/>
  <c r="BF16" i="33"/>
  <c r="BG16" i="33"/>
  <c r="BL16" i="33"/>
  <c r="BM16" i="33"/>
  <c r="BR16" i="33"/>
  <c r="BS16" i="33"/>
  <c r="BX16" i="33"/>
  <c r="BY16" i="33"/>
  <c r="CD16" i="33"/>
  <c r="CE16" i="33"/>
  <c r="P17" i="33"/>
  <c r="Q17" i="33"/>
  <c r="V17" i="33"/>
  <c r="W17" i="33"/>
  <c r="AB17" i="33"/>
  <c r="AC17" i="33"/>
  <c r="AH17" i="33"/>
  <c r="AI17" i="33"/>
  <c r="AN17" i="33"/>
  <c r="AO17" i="33"/>
  <c r="AT17" i="33"/>
  <c r="AU17" i="33"/>
  <c r="AZ17" i="33"/>
  <c r="BA17" i="33"/>
  <c r="BF17" i="33"/>
  <c r="BG17" i="33"/>
  <c r="BL17" i="33"/>
  <c r="BM17" i="33"/>
  <c r="BR17" i="33"/>
  <c r="BS17" i="33"/>
  <c r="BX17" i="33"/>
  <c r="BY17" i="33"/>
  <c r="CD17" i="33"/>
  <c r="CE17" i="33"/>
  <c r="P18" i="33"/>
  <c r="Q18" i="33"/>
  <c r="V18" i="33"/>
  <c r="W18" i="33"/>
  <c r="AB18" i="33"/>
  <c r="AC18" i="33"/>
  <c r="AH18" i="33"/>
  <c r="AI18" i="33"/>
  <c r="AN18" i="33"/>
  <c r="AO18" i="33"/>
  <c r="AT18" i="33"/>
  <c r="AU18" i="33"/>
  <c r="AZ18" i="33"/>
  <c r="BA18" i="33"/>
  <c r="BF18" i="33"/>
  <c r="BG18" i="33"/>
  <c r="BL18" i="33"/>
  <c r="BM18" i="33"/>
  <c r="BR18" i="33"/>
  <c r="BS18" i="33"/>
  <c r="BX18" i="33"/>
  <c r="BY18" i="33"/>
  <c r="CD18" i="33"/>
  <c r="CE18" i="33"/>
  <c r="P19" i="33"/>
  <c r="Q19" i="33"/>
  <c r="V19" i="33"/>
  <c r="W19" i="33"/>
  <c r="AB19" i="33"/>
  <c r="AC19" i="33"/>
  <c r="AH19" i="33"/>
  <c r="AI19" i="33"/>
  <c r="AO19" i="33" s="1"/>
  <c r="AU19" i="33" s="1"/>
  <c r="BA19" i="33" s="1"/>
  <c r="BG19" i="33" s="1"/>
  <c r="BM19" i="33" s="1"/>
  <c r="BS19" i="33" s="1"/>
  <c r="BY19" i="33" s="1"/>
  <c r="CE19" i="33" s="1"/>
  <c r="AN19" i="33"/>
  <c r="AT19" i="33"/>
  <c r="AZ19" i="33"/>
  <c r="BF19" i="33"/>
  <c r="BL19" i="33"/>
  <c r="BR19" i="33"/>
  <c r="BX19" i="33"/>
  <c r="CD19" i="33"/>
  <c r="P20" i="33"/>
  <c r="Q20" i="33"/>
  <c r="V20" i="33"/>
  <c r="W20" i="33"/>
  <c r="AB20" i="33"/>
  <c r="AC20" i="33"/>
  <c r="AH20" i="33"/>
  <c r="AI20" i="33"/>
  <c r="AN20" i="33"/>
  <c r="AO20" i="33"/>
  <c r="AT20" i="33"/>
  <c r="AU20" i="33"/>
  <c r="AZ20" i="33"/>
  <c r="BA20" i="33"/>
  <c r="BF20" i="33"/>
  <c r="BG20" i="33"/>
  <c r="BL20" i="33"/>
  <c r="BM20" i="33"/>
  <c r="BR20" i="33"/>
  <c r="BS20" i="33"/>
  <c r="BX20" i="33"/>
  <c r="BY20" i="33"/>
  <c r="CD20" i="33"/>
  <c r="CE20" i="33"/>
  <c r="P21" i="33"/>
  <c r="Q21" i="33"/>
  <c r="V21" i="33"/>
  <c r="W21" i="33"/>
  <c r="AB21" i="33"/>
  <c r="AC21" i="33"/>
  <c r="AH21" i="33"/>
  <c r="AI21" i="33"/>
  <c r="AN21" i="33"/>
  <c r="AO21" i="33"/>
  <c r="AT21" i="33"/>
  <c r="AU21" i="33"/>
  <c r="AZ21" i="33"/>
  <c r="BA21" i="33"/>
  <c r="BF21" i="33"/>
  <c r="BG21" i="33"/>
  <c r="BL21" i="33"/>
  <c r="BM21" i="33"/>
  <c r="BR21" i="33"/>
  <c r="BS21" i="33"/>
  <c r="BX21" i="33"/>
  <c r="BY21" i="33"/>
  <c r="CD21" i="33"/>
  <c r="CE21" i="33"/>
  <c r="P22" i="33"/>
  <c r="Q22" i="33"/>
  <c r="V22" i="33"/>
  <c r="W22" i="33"/>
  <c r="AB22" i="33"/>
  <c r="AC22" i="33"/>
  <c r="AH22" i="33"/>
  <c r="AI22" i="33"/>
  <c r="AN22" i="33"/>
  <c r="AO22" i="33"/>
  <c r="AT22" i="33"/>
  <c r="AU22" i="33"/>
  <c r="AZ22" i="33"/>
  <c r="BA22" i="33"/>
  <c r="BF22" i="33"/>
  <c r="BG22" i="33"/>
  <c r="BL22" i="33"/>
  <c r="BM22" i="33"/>
  <c r="BR22" i="33"/>
  <c r="BS22" i="33"/>
  <c r="BX22" i="33"/>
  <c r="BY22" i="33"/>
  <c r="CD22" i="33"/>
  <c r="CE22" i="33"/>
  <c r="P23" i="33"/>
  <c r="Q23" i="33"/>
  <c r="V23" i="33"/>
  <c r="W23" i="33"/>
  <c r="AB23" i="33"/>
  <c r="AC23" i="33"/>
  <c r="AH23" i="33"/>
  <c r="AI23" i="33"/>
  <c r="AN23" i="33"/>
  <c r="AO23" i="33"/>
  <c r="AT23" i="33"/>
  <c r="AU23" i="33"/>
  <c r="AZ23" i="33"/>
  <c r="BA23" i="33"/>
  <c r="BF23" i="33"/>
  <c r="BG23" i="33"/>
  <c r="BL23" i="33"/>
  <c r="BM23" i="33"/>
  <c r="BR23" i="33"/>
  <c r="BS23" i="33"/>
  <c r="BX23" i="33"/>
  <c r="BY23" i="33"/>
  <c r="CD23" i="33"/>
  <c r="CE23" i="33"/>
  <c r="P24" i="33"/>
  <c r="Q24" i="33"/>
  <c r="V24" i="33"/>
  <c r="W24" i="33"/>
  <c r="AB24" i="33"/>
  <c r="AC24" i="33"/>
  <c r="AH24" i="33"/>
  <c r="AI24" i="33"/>
  <c r="AN24" i="33"/>
  <c r="AO24" i="33"/>
  <c r="AT24" i="33"/>
  <c r="AU24" i="33"/>
  <c r="AZ24" i="33"/>
  <c r="BA24" i="33"/>
  <c r="BF24" i="33"/>
  <c r="BG24" i="33"/>
  <c r="BL24" i="33"/>
  <c r="BM24" i="33"/>
  <c r="BR24" i="33"/>
  <c r="BS24" i="33"/>
  <c r="BX24" i="33"/>
  <c r="BY24" i="33"/>
  <c r="CD24" i="33"/>
  <c r="CE24" i="33"/>
  <c r="P25" i="33"/>
  <c r="Q25" i="33"/>
  <c r="V25" i="33"/>
  <c r="W25" i="33"/>
  <c r="AB25" i="33"/>
  <c r="AC25" i="33"/>
  <c r="AH25" i="33"/>
  <c r="AI25" i="33"/>
  <c r="AN25" i="33"/>
  <c r="AO25" i="33"/>
  <c r="AT25" i="33"/>
  <c r="AU25" i="33"/>
  <c r="AZ25" i="33"/>
  <c r="BA25" i="33"/>
  <c r="BF25" i="33"/>
  <c r="BG25" i="33"/>
  <c r="BL25" i="33"/>
  <c r="BM25" i="33"/>
  <c r="BR25" i="33"/>
  <c r="BS25" i="33"/>
  <c r="BX25" i="33"/>
  <c r="BY25" i="33"/>
  <c r="CD25" i="33"/>
  <c r="CE25" i="33"/>
  <c r="P26" i="33"/>
  <c r="Q26" i="33"/>
  <c r="V26" i="33"/>
  <c r="W26" i="33"/>
  <c r="AB26" i="33"/>
  <c r="AC26" i="33"/>
  <c r="AH26" i="33"/>
  <c r="AI26" i="33"/>
  <c r="AN26" i="33"/>
  <c r="AO26" i="33"/>
  <c r="AT26" i="33"/>
  <c r="AU26" i="33"/>
  <c r="AZ26" i="33"/>
  <c r="BA26" i="33"/>
  <c r="BF26" i="33"/>
  <c r="BG26" i="33"/>
  <c r="BL26" i="33"/>
  <c r="BM26" i="33"/>
  <c r="BR26" i="33"/>
  <c r="BS26" i="33"/>
  <c r="BX26" i="33"/>
  <c r="BY26" i="33"/>
  <c r="CD26" i="33"/>
  <c r="CE26" i="33"/>
  <c r="P27" i="33"/>
  <c r="Q27" i="33"/>
  <c r="V27" i="33"/>
  <c r="W27" i="33"/>
  <c r="AB27" i="33"/>
  <c r="AC27" i="33"/>
  <c r="AH27" i="33"/>
  <c r="AI27" i="33"/>
  <c r="AN27" i="33"/>
  <c r="AO27" i="33"/>
  <c r="AT27" i="33"/>
  <c r="AU27" i="33"/>
  <c r="AZ27" i="33"/>
  <c r="BA27" i="33"/>
  <c r="BF27" i="33"/>
  <c r="BG27" i="33"/>
  <c r="BL27" i="33"/>
  <c r="BM27" i="33"/>
  <c r="BR27" i="33"/>
  <c r="BS27" i="33"/>
  <c r="BX27" i="33"/>
  <c r="BY27" i="33"/>
  <c r="CD27" i="33"/>
  <c r="CE27" i="33"/>
  <c r="P28" i="33"/>
  <c r="Q28" i="33"/>
  <c r="V28" i="33"/>
  <c r="W28" i="33"/>
  <c r="AB28" i="33"/>
  <c r="AC28" i="33"/>
  <c r="AH28" i="33"/>
  <c r="AI28" i="33"/>
  <c r="AN28" i="33"/>
  <c r="AO28" i="33"/>
  <c r="AT28" i="33"/>
  <c r="AU28" i="33"/>
  <c r="AZ28" i="33"/>
  <c r="BA28" i="33"/>
  <c r="BF28" i="33"/>
  <c r="BG28" i="33"/>
  <c r="BL28" i="33"/>
  <c r="BM28" i="33"/>
  <c r="BR28" i="33"/>
  <c r="BS28" i="33"/>
  <c r="BX28" i="33"/>
  <c r="BY28" i="33"/>
  <c r="CD28" i="33"/>
  <c r="CE28" i="33"/>
  <c r="P29" i="33"/>
  <c r="Q29" i="33"/>
  <c r="V29" i="33"/>
  <c r="W29" i="33"/>
  <c r="AB29" i="33"/>
  <c r="AC29" i="33"/>
  <c r="AH29" i="33"/>
  <c r="AI29" i="33"/>
  <c r="AN29" i="33"/>
  <c r="AO29" i="33"/>
  <c r="AT29" i="33"/>
  <c r="AU29" i="33"/>
  <c r="AZ29" i="33"/>
  <c r="BA29" i="33"/>
  <c r="BF29" i="33"/>
  <c r="BG29" i="33"/>
  <c r="BL29" i="33"/>
  <c r="BM29" i="33"/>
  <c r="BR29" i="33"/>
  <c r="BS29" i="33"/>
  <c r="BX29" i="33"/>
  <c r="BY29" i="33"/>
  <c r="CD29" i="33"/>
  <c r="CE29" i="33"/>
  <c r="P30" i="33"/>
  <c r="Q30" i="33"/>
  <c r="V30" i="33"/>
  <c r="W30" i="33"/>
  <c r="AB30" i="33"/>
  <c r="AC30" i="33"/>
  <c r="AH30" i="33"/>
  <c r="AI30" i="33"/>
  <c r="AN30" i="33"/>
  <c r="AO30" i="33"/>
  <c r="AT30" i="33"/>
  <c r="AU30" i="33"/>
  <c r="AZ30" i="33"/>
  <c r="BA30" i="33"/>
  <c r="BF30" i="33"/>
  <c r="BG30" i="33"/>
  <c r="BL30" i="33"/>
  <c r="BM30" i="33"/>
  <c r="BR30" i="33"/>
  <c r="BS30" i="33"/>
  <c r="BX30" i="33"/>
  <c r="BY30" i="33"/>
  <c r="CD30" i="33"/>
  <c r="CE30" i="33"/>
  <c r="P31" i="33"/>
  <c r="Q31" i="33"/>
  <c r="V31" i="33"/>
  <c r="W31" i="33"/>
  <c r="AB31" i="33"/>
  <c r="AC31" i="33"/>
  <c r="AH31" i="33"/>
  <c r="AI31" i="33"/>
  <c r="AN31" i="33"/>
  <c r="AO31" i="33"/>
  <c r="AT31" i="33"/>
  <c r="AU31" i="33"/>
  <c r="AZ31" i="33"/>
  <c r="BA31" i="33"/>
  <c r="BF31" i="33"/>
  <c r="BG31" i="33"/>
  <c r="BL31" i="33"/>
  <c r="BM31" i="33"/>
  <c r="BR31" i="33"/>
  <c r="BS31" i="33"/>
  <c r="BX31" i="33"/>
  <c r="BY31" i="33"/>
  <c r="CD31" i="33"/>
  <c r="CE31" i="33"/>
  <c r="P32" i="33"/>
  <c r="Q32" i="33"/>
  <c r="V32" i="33"/>
  <c r="W32" i="33"/>
  <c r="AB32" i="33"/>
  <c r="AC32" i="33"/>
  <c r="AH32" i="33"/>
  <c r="AI32" i="33"/>
  <c r="AN32" i="33"/>
  <c r="AO32" i="33"/>
  <c r="AT32" i="33"/>
  <c r="AU32" i="33"/>
  <c r="AZ32" i="33"/>
  <c r="BA32" i="33"/>
  <c r="BF32" i="33"/>
  <c r="BG32" i="33"/>
  <c r="BL32" i="33"/>
  <c r="BM32" i="33"/>
  <c r="BR32" i="33"/>
  <c r="BS32" i="33"/>
  <c r="BX32" i="33"/>
  <c r="BY32" i="33"/>
  <c r="CD32" i="33"/>
  <c r="CE32" i="33"/>
  <c r="P33" i="33"/>
  <c r="Q33" i="33"/>
  <c r="V33" i="33"/>
  <c r="W33" i="33"/>
  <c r="AB33" i="33"/>
  <c r="AC33" i="33"/>
  <c r="AH33" i="33"/>
  <c r="AI33" i="33"/>
  <c r="AN33" i="33"/>
  <c r="AO33" i="33"/>
  <c r="AT33" i="33"/>
  <c r="AU33" i="33"/>
  <c r="AZ33" i="33"/>
  <c r="BA33" i="33"/>
  <c r="BF33" i="33"/>
  <c r="BG33" i="33"/>
  <c r="BL33" i="33"/>
  <c r="BM33" i="33"/>
  <c r="BR33" i="33"/>
  <c r="BS33" i="33"/>
  <c r="BX33" i="33"/>
  <c r="BY33" i="33"/>
  <c r="CD33" i="33"/>
  <c r="CE33" i="33"/>
  <c r="P34" i="33"/>
  <c r="Q34" i="33"/>
  <c r="V34" i="33"/>
  <c r="W34" i="33"/>
  <c r="AB34" i="33"/>
  <c r="AC34" i="33"/>
  <c r="AH34" i="33"/>
  <c r="AI34" i="33"/>
  <c r="AN34" i="33"/>
  <c r="AO34" i="33"/>
  <c r="AT34" i="33"/>
  <c r="AU34" i="33"/>
  <c r="AZ34" i="33"/>
  <c r="BA34" i="33"/>
  <c r="BF34" i="33"/>
  <c r="BG34" i="33"/>
  <c r="BL34" i="33"/>
  <c r="BM34" i="33"/>
  <c r="BR34" i="33"/>
  <c r="BS34" i="33"/>
  <c r="BX34" i="33"/>
  <c r="BY34" i="33"/>
  <c r="CD34" i="33"/>
  <c r="CE34" i="33"/>
  <c r="P35" i="33"/>
  <c r="Q35" i="33"/>
  <c r="V35" i="33"/>
  <c r="W35" i="33"/>
  <c r="AB35" i="33"/>
  <c r="AC35" i="33"/>
  <c r="AH35" i="33"/>
  <c r="AI35" i="33"/>
  <c r="AN35" i="33"/>
  <c r="AO35" i="33"/>
  <c r="AT35" i="33"/>
  <c r="AU35" i="33"/>
  <c r="AZ35" i="33"/>
  <c r="BA35" i="33"/>
  <c r="BF35" i="33"/>
  <c r="BG35" i="33"/>
  <c r="BL35" i="33"/>
  <c r="BM35" i="33"/>
  <c r="BR35" i="33"/>
  <c r="BS35" i="33"/>
  <c r="BX35" i="33"/>
  <c r="BY35" i="33"/>
  <c r="CD35" i="33"/>
  <c r="CE35" i="33"/>
  <c r="AH36" i="33"/>
  <c r="AI36" i="33"/>
  <c r="AN36" i="33"/>
  <c r="AO36" i="33"/>
  <c r="AT36" i="33"/>
  <c r="AU36" i="33"/>
  <c r="AZ36" i="33"/>
  <c r="BA36" i="33"/>
  <c r="BF36" i="33"/>
  <c r="BG36" i="33"/>
  <c r="BL36" i="33"/>
  <c r="BM36" i="33"/>
  <c r="BR36" i="33"/>
  <c r="BS36" i="33"/>
  <c r="BX36" i="33"/>
  <c r="BY36" i="33"/>
  <c r="CD36" i="33"/>
  <c r="CE36" i="33"/>
  <c r="AH37" i="33"/>
  <c r="AI37" i="33"/>
  <c r="AN37" i="33"/>
  <c r="AO37" i="33"/>
  <c r="AT37" i="33"/>
  <c r="AU37" i="33"/>
  <c r="AZ37" i="33"/>
  <c r="BA37" i="33"/>
  <c r="BF37" i="33"/>
  <c r="BG37" i="33"/>
  <c r="BL37" i="33"/>
  <c r="BM37" i="33"/>
  <c r="BR37" i="33"/>
  <c r="BS37" i="33"/>
  <c r="BX37" i="33"/>
  <c r="BY37" i="33"/>
  <c r="CD37" i="33"/>
  <c r="CE37" i="33"/>
  <c r="AH38" i="33"/>
  <c r="AI38" i="33"/>
  <c r="AN38" i="33"/>
  <c r="AO38" i="33"/>
  <c r="AT38" i="33"/>
  <c r="AU38" i="33"/>
  <c r="AZ38" i="33"/>
  <c r="BA38" i="33"/>
  <c r="BF38" i="33"/>
  <c r="BG38" i="33"/>
  <c r="BL38" i="33"/>
  <c r="BM38" i="33"/>
  <c r="BR38" i="33"/>
  <c r="BS38" i="33"/>
  <c r="BX38" i="33"/>
  <c r="BY38" i="33"/>
  <c r="CD38" i="33"/>
  <c r="CE38" i="33"/>
  <c r="K39" i="33"/>
  <c r="M39" i="33"/>
  <c r="O39" i="33"/>
  <c r="Q39" i="33"/>
  <c r="S39" i="33"/>
  <c r="U39" i="33"/>
  <c r="W39" i="33"/>
  <c r="Y39" i="33"/>
  <c r="AA39" i="33"/>
  <c r="AC39" i="33"/>
  <c r="AE39" i="33"/>
  <c r="AG39" i="33"/>
  <c r="AI39" i="33"/>
  <c r="AK39" i="33"/>
  <c r="AM39" i="33"/>
  <c r="AO39" i="33"/>
  <c r="AQ39" i="33"/>
  <c r="AS39" i="33"/>
  <c r="AU39" i="33"/>
  <c r="AW39" i="33"/>
  <c r="AY39" i="33"/>
  <c r="BA39" i="33"/>
  <c r="BC39" i="33"/>
  <c r="BE39" i="33"/>
  <c r="BG39" i="33"/>
  <c r="BI39" i="33"/>
  <c r="BK39" i="33"/>
  <c r="BM39" i="33"/>
  <c r="CF39" i="33"/>
  <c r="CE39" i="33" l="1"/>
  <c r="M8" i="27"/>
  <c r="N8" i="27"/>
  <c r="S8" i="27"/>
  <c r="T8" i="27"/>
  <c r="Y8" i="27"/>
  <c r="Z8" i="27"/>
  <c r="AE8" i="27"/>
  <c r="AF8" i="27"/>
  <c r="AL8" i="27" s="1"/>
  <c r="AR8" i="27" s="1"/>
  <c r="AX8" i="27" s="1"/>
  <c r="BD8" i="27" s="1"/>
  <c r="BJ8" i="27" s="1"/>
  <c r="BP8" i="27" s="1"/>
  <c r="BV8" i="27" s="1"/>
  <c r="CB8" i="27" s="1"/>
  <c r="AK8" i="27"/>
  <c r="AQ8" i="27" s="1"/>
  <c r="AW8" i="27" s="1"/>
  <c r="BC8" i="27" s="1"/>
  <c r="BI8" i="27" s="1"/>
  <c r="BO8" i="27" s="1"/>
  <c r="BU8" i="27" s="1"/>
  <c r="CA8" i="27" s="1"/>
  <c r="CC16" i="35" l="1"/>
  <c r="CC12" i="31"/>
  <c r="CD45" i="43"/>
  <c r="CD15" i="28"/>
  <c r="CC21" i="27"/>
  <c r="E10" i="47" s="1"/>
  <c r="CC9" i="46" l="1"/>
  <c r="CB9" i="46"/>
  <c r="BK40" i="46"/>
  <c r="BQ40" i="46" s="1"/>
  <c r="BW40" i="46" s="1"/>
  <c r="CC40" i="46" s="1"/>
  <c r="BJ40" i="46"/>
  <c r="BP40" i="46" s="1"/>
  <c r="BV40" i="46" s="1"/>
  <c r="CB40" i="46" s="1"/>
  <c r="BK39" i="46"/>
  <c r="BQ39" i="46" s="1"/>
  <c r="BW39" i="46" s="1"/>
  <c r="CC39" i="46" s="1"/>
  <c r="BJ39" i="46"/>
  <c r="BP39" i="46" s="1"/>
  <c r="BV39" i="46" s="1"/>
  <c r="CB39" i="46" s="1"/>
  <c r="BK38" i="46"/>
  <c r="BQ38" i="46" s="1"/>
  <c r="BW38" i="46" s="1"/>
  <c r="CC38" i="46" s="1"/>
  <c r="BJ38" i="46"/>
  <c r="BP38" i="46" s="1"/>
  <c r="BV38" i="46" s="1"/>
  <c r="CB38" i="46" s="1"/>
  <c r="BW37" i="46"/>
  <c r="CC37" i="46" s="1"/>
  <c r="BV37" i="46"/>
  <c r="CB37" i="46" s="1"/>
  <c r="BW36" i="46"/>
  <c r="CC36" i="46" s="1"/>
  <c r="BV36" i="46"/>
  <c r="CB36" i="46" s="1"/>
  <c r="BW35" i="46"/>
  <c r="CC35" i="46" s="1"/>
  <c r="BV35" i="46"/>
  <c r="CB35" i="46" s="1"/>
  <c r="BW34" i="46"/>
  <c r="CC34" i="46" s="1"/>
  <c r="BV34" i="46"/>
  <c r="CB34" i="46" s="1"/>
  <c r="BW33" i="46"/>
  <c r="CC33" i="46" s="1"/>
  <c r="BV33" i="46"/>
  <c r="CB33" i="46" s="1"/>
  <c r="BW32" i="46"/>
  <c r="CC32" i="46" s="1"/>
  <c r="BV32" i="46"/>
  <c r="CB32" i="46" s="1"/>
  <c r="O31" i="46"/>
  <c r="U31" i="46" s="1"/>
  <c r="AA31" i="46" s="1"/>
  <c r="AG31" i="46" s="1"/>
  <c r="AM31" i="46" s="1"/>
  <c r="AS31" i="46" s="1"/>
  <c r="AY31" i="46" s="1"/>
  <c r="BE31" i="46" s="1"/>
  <c r="BK31" i="46" s="1"/>
  <c r="BQ31" i="46" s="1"/>
  <c r="BW31" i="46" s="1"/>
  <c r="CC31" i="46" s="1"/>
  <c r="N31" i="46"/>
  <c r="T31" i="46" s="1"/>
  <c r="Z31" i="46" s="1"/>
  <c r="AF31" i="46" s="1"/>
  <c r="AL31" i="46" s="1"/>
  <c r="AR31" i="46" s="1"/>
  <c r="AX31" i="46" s="1"/>
  <c r="BD31" i="46" s="1"/>
  <c r="BJ31" i="46" s="1"/>
  <c r="BP31" i="46" s="1"/>
  <c r="BV31" i="46" s="1"/>
  <c r="CB31" i="46" s="1"/>
  <c r="O30" i="46"/>
  <c r="U30" i="46" s="1"/>
  <c r="AA30" i="46" s="1"/>
  <c r="AG30" i="46" s="1"/>
  <c r="AM30" i="46" s="1"/>
  <c r="AS30" i="46" s="1"/>
  <c r="AY30" i="46" s="1"/>
  <c r="BE30" i="46" s="1"/>
  <c r="BK30" i="46" s="1"/>
  <c r="BQ30" i="46" s="1"/>
  <c r="BW30" i="46" s="1"/>
  <c r="CC30" i="46" s="1"/>
  <c r="N30" i="46"/>
  <c r="T30" i="46" s="1"/>
  <c r="Z30" i="46" s="1"/>
  <c r="AF30" i="46" s="1"/>
  <c r="AL30" i="46" s="1"/>
  <c r="AR30" i="46" s="1"/>
  <c r="AX30" i="46" s="1"/>
  <c r="BD30" i="46" s="1"/>
  <c r="BJ30" i="46" s="1"/>
  <c r="BP30" i="46" s="1"/>
  <c r="BV30" i="46" s="1"/>
  <c r="CB30" i="46" s="1"/>
  <c r="O29" i="46"/>
  <c r="U29" i="46" s="1"/>
  <c r="AA29" i="46" s="1"/>
  <c r="AG29" i="46" s="1"/>
  <c r="AM29" i="46" s="1"/>
  <c r="AS29" i="46" s="1"/>
  <c r="AY29" i="46" s="1"/>
  <c r="BE29" i="46" s="1"/>
  <c r="BK29" i="46" s="1"/>
  <c r="BQ29" i="46" s="1"/>
  <c r="BW29" i="46" s="1"/>
  <c r="CC29" i="46" s="1"/>
  <c r="N29" i="46"/>
  <c r="T29" i="46" s="1"/>
  <c r="Z29" i="46" s="1"/>
  <c r="AF29" i="46" s="1"/>
  <c r="AL29" i="46" s="1"/>
  <c r="AR29" i="46" s="1"/>
  <c r="AX29" i="46" s="1"/>
  <c r="BD29" i="46" s="1"/>
  <c r="BJ29" i="46" s="1"/>
  <c r="BP29" i="46" s="1"/>
  <c r="BV29" i="46" s="1"/>
  <c r="CB29" i="46" s="1"/>
  <c r="O28" i="46"/>
  <c r="U28" i="46" s="1"/>
  <c r="AA28" i="46" s="1"/>
  <c r="AG28" i="46" s="1"/>
  <c r="AM28" i="46" s="1"/>
  <c r="AS28" i="46" s="1"/>
  <c r="AY28" i="46" s="1"/>
  <c r="BE28" i="46" s="1"/>
  <c r="BK28" i="46" s="1"/>
  <c r="BQ28" i="46" s="1"/>
  <c r="BW28" i="46" s="1"/>
  <c r="CC28" i="46" s="1"/>
  <c r="N28" i="46"/>
  <c r="T28" i="46" s="1"/>
  <c r="Z28" i="46" s="1"/>
  <c r="AF28" i="46" s="1"/>
  <c r="AL28" i="46" s="1"/>
  <c r="AR28" i="46" s="1"/>
  <c r="AX28" i="46" s="1"/>
  <c r="BD28" i="46" s="1"/>
  <c r="BJ28" i="46" s="1"/>
  <c r="BP28" i="46" s="1"/>
  <c r="BV28" i="46" s="1"/>
  <c r="CB28" i="46" s="1"/>
  <c r="O27" i="46"/>
  <c r="U27" i="46" s="1"/>
  <c r="AA27" i="46" s="1"/>
  <c r="AG27" i="46" s="1"/>
  <c r="AM27" i="46" s="1"/>
  <c r="AS27" i="46" s="1"/>
  <c r="AY27" i="46" s="1"/>
  <c r="BE27" i="46" s="1"/>
  <c r="BK27" i="46" s="1"/>
  <c r="BQ27" i="46" s="1"/>
  <c r="BW27" i="46" s="1"/>
  <c r="CC27" i="46" s="1"/>
  <c r="N27" i="46"/>
  <c r="T27" i="46" s="1"/>
  <c r="Z27" i="46" s="1"/>
  <c r="AF27" i="46" s="1"/>
  <c r="AL27" i="46" s="1"/>
  <c r="AR27" i="46" s="1"/>
  <c r="AX27" i="46" s="1"/>
  <c r="BD27" i="46" s="1"/>
  <c r="BJ27" i="46" s="1"/>
  <c r="BP27" i="46" s="1"/>
  <c r="BV27" i="46" s="1"/>
  <c r="CB27" i="46" s="1"/>
  <c r="O26" i="46"/>
  <c r="U26" i="46" s="1"/>
  <c r="AA26" i="46" s="1"/>
  <c r="AG26" i="46" s="1"/>
  <c r="AM26" i="46" s="1"/>
  <c r="AS26" i="46" s="1"/>
  <c r="AY26" i="46" s="1"/>
  <c r="BE26" i="46" s="1"/>
  <c r="BK26" i="46" s="1"/>
  <c r="BQ26" i="46" s="1"/>
  <c r="BW26" i="46" s="1"/>
  <c r="CC26" i="46" s="1"/>
  <c r="N26" i="46"/>
  <c r="T26" i="46" s="1"/>
  <c r="Z26" i="46" s="1"/>
  <c r="AF26" i="46" s="1"/>
  <c r="AL26" i="46" s="1"/>
  <c r="AR26" i="46" s="1"/>
  <c r="AX26" i="46" s="1"/>
  <c r="BD26" i="46" s="1"/>
  <c r="BJ26" i="46" s="1"/>
  <c r="BP26" i="46" s="1"/>
  <c r="BV26" i="46" s="1"/>
  <c r="CB26" i="46" s="1"/>
  <c r="O25" i="46"/>
  <c r="N25" i="46"/>
  <c r="T25" i="46" s="1"/>
  <c r="Z25" i="46" s="1"/>
  <c r="AF25" i="46" s="1"/>
  <c r="AL25" i="46" s="1"/>
  <c r="AR25" i="46" s="1"/>
  <c r="AX25" i="46" s="1"/>
  <c r="BD25" i="46" s="1"/>
  <c r="BJ25" i="46" s="1"/>
  <c r="BP25" i="46" s="1"/>
  <c r="BV25" i="46" s="1"/>
  <c r="CB25" i="46" s="1"/>
  <c r="O24" i="46"/>
  <c r="U24" i="46" s="1"/>
  <c r="AA24" i="46" s="1"/>
  <c r="AG24" i="46" s="1"/>
  <c r="AM24" i="46" s="1"/>
  <c r="AS24" i="46" s="1"/>
  <c r="AY24" i="46" s="1"/>
  <c r="BE24" i="46" s="1"/>
  <c r="BK24" i="46" s="1"/>
  <c r="BQ24" i="46" s="1"/>
  <c r="BW24" i="46" s="1"/>
  <c r="CC24" i="46" s="1"/>
  <c r="N24" i="46"/>
  <c r="T24" i="46" s="1"/>
  <c r="Z24" i="46" s="1"/>
  <c r="AF24" i="46" s="1"/>
  <c r="AL24" i="46" s="1"/>
  <c r="AR24" i="46" s="1"/>
  <c r="AX24" i="46" s="1"/>
  <c r="BD24" i="46" s="1"/>
  <c r="BJ24" i="46" s="1"/>
  <c r="BP24" i="46" s="1"/>
  <c r="BV24" i="46" s="1"/>
  <c r="CB24" i="46" s="1"/>
  <c r="O23" i="46"/>
  <c r="U23" i="46" s="1"/>
  <c r="AA23" i="46" s="1"/>
  <c r="AG23" i="46" s="1"/>
  <c r="AM23" i="46" s="1"/>
  <c r="AS23" i="46" s="1"/>
  <c r="AY23" i="46" s="1"/>
  <c r="BE23" i="46" s="1"/>
  <c r="BK23" i="46" s="1"/>
  <c r="BQ23" i="46" s="1"/>
  <c r="BW23" i="46" s="1"/>
  <c r="CC23" i="46" s="1"/>
  <c r="N23" i="46"/>
  <c r="T23" i="46" s="1"/>
  <c r="Z23" i="46" s="1"/>
  <c r="AF23" i="46" s="1"/>
  <c r="AL23" i="46" s="1"/>
  <c r="AR23" i="46" s="1"/>
  <c r="AX23" i="46" s="1"/>
  <c r="BD23" i="46" s="1"/>
  <c r="BJ23" i="46" s="1"/>
  <c r="BP23" i="46" s="1"/>
  <c r="BV23" i="46" s="1"/>
  <c r="CB23" i="46" s="1"/>
  <c r="O22" i="46"/>
  <c r="U22" i="46" s="1"/>
  <c r="AA22" i="46" s="1"/>
  <c r="AG22" i="46" s="1"/>
  <c r="AM22" i="46" s="1"/>
  <c r="AS22" i="46" s="1"/>
  <c r="AY22" i="46" s="1"/>
  <c r="BE22" i="46" s="1"/>
  <c r="BK22" i="46" s="1"/>
  <c r="BQ22" i="46" s="1"/>
  <c r="BW22" i="46" s="1"/>
  <c r="CC22" i="46" s="1"/>
  <c r="N22" i="46"/>
  <c r="T22" i="46" s="1"/>
  <c r="Z22" i="46" s="1"/>
  <c r="AF22" i="46" s="1"/>
  <c r="AL22" i="46" s="1"/>
  <c r="AR22" i="46" s="1"/>
  <c r="AX22" i="46" s="1"/>
  <c r="BD22" i="46" s="1"/>
  <c r="BJ22" i="46" s="1"/>
  <c r="BP22" i="46" s="1"/>
  <c r="BV22" i="46" s="1"/>
  <c r="CB22" i="46" s="1"/>
  <c r="O21" i="46"/>
  <c r="U21" i="46" s="1"/>
  <c r="AA21" i="46" s="1"/>
  <c r="AG21" i="46" s="1"/>
  <c r="AM21" i="46" s="1"/>
  <c r="AS21" i="46" s="1"/>
  <c r="AY21" i="46" s="1"/>
  <c r="BE21" i="46" s="1"/>
  <c r="BK21" i="46" s="1"/>
  <c r="BQ21" i="46" s="1"/>
  <c r="BW21" i="46" s="1"/>
  <c r="CC21" i="46" s="1"/>
  <c r="N21" i="46"/>
  <c r="T21" i="46" s="1"/>
  <c r="Z21" i="46" s="1"/>
  <c r="AF21" i="46" s="1"/>
  <c r="AL21" i="46" s="1"/>
  <c r="AR21" i="46" s="1"/>
  <c r="AX21" i="46" s="1"/>
  <c r="BD21" i="46" s="1"/>
  <c r="BJ21" i="46" s="1"/>
  <c r="BP21" i="46" s="1"/>
  <c r="BV21" i="46" s="1"/>
  <c r="CB21" i="46" s="1"/>
  <c r="BW20" i="46"/>
  <c r="CC20" i="46" s="1"/>
  <c r="O20" i="46"/>
  <c r="U20" i="46" s="1"/>
  <c r="AA20" i="46" s="1"/>
  <c r="AG20" i="46" s="1"/>
  <c r="AM20" i="46" s="1"/>
  <c r="AS20" i="46" s="1"/>
  <c r="AY20" i="46" s="1"/>
  <c r="BE20" i="46" s="1"/>
  <c r="BK20" i="46" s="1"/>
  <c r="N20" i="46"/>
  <c r="T20" i="46" s="1"/>
  <c r="Z20" i="46" s="1"/>
  <c r="AF20" i="46" s="1"/>
  <c r="AL20" i="46" s="1"/>
  <c r="AR20" i="46" s="1"/>
  <c r="AX20" i="46" s="1"/>
  <c r="BD20" i="46" s="1"/>
  <c r="BJ20" i="46" s="1"/>
  <c r="BP20" i="46" s="1"/>
  <c r="BV20" i="46" s="1"/>
  <c r="CB20" i="46" s="1"/>
  <c r="O19" i="46"/>
  <c r="U19" i="46" s="1"/>
  <c r="AA19" i="46" s="1"/>
  <c r="AG19" i="46" s="1"/>
  <c r="AM19" i="46" s="1"/>
  <c r="AS19" i="46" s="1"/>
  <c r="AY19" i="46" s="1"/>
  <c r="BE19" i="46" s="1"/>
  <c r="BK19" i="46" s="1"/>
  <c r="BQ19" i="46" s="1"/>
  <c r="BW19" i="46" s="1"/>
  <c r="CC19" i="46" s="1"/>
  <c r="N19" i="46"/>
  <c r="T19" i="46" s="1"/>
  <c r="Z19" i="46" s="1"/>
  <c r="AF19" i="46" s="1"/>
  <c r="AL19" i="46" s="1"/>
  <c r="AR19" i="46" s="1"/>
  <c r="AX19" i="46" s="1"/>
  <c r="BD19" i="46" s="1"/>
  <c r="BJ19" i="46" s="1"/>
  <c r="BP19" i="46" s="1"/>
  <c r="BV19" i="46" s="1"/>
  <c r="CB19" i="46" s="1"/>
  <c r="O18" i="46"/>
  <c r="U18" i="46" s="1"/>
  <c r="AA18" i="46" s="1"/>
  <c r="AG18" i="46" s="1"/>
  <c r="AM18" i="46" s="1"/>
  <c r="AS18" i="46" s="1"/>
  <c r="AY18" i="46" s="1"/>
  <c r="BE18" i="46" s="1"/>
  <c r="BK18" i="46" s="1"/>
  <c r="BQ18" i="46" s="1"/>
  <c r="BW18" i="46" s="1"/>
  <c r="CC18" i="46" s="1"/>
  <c r="N18" i="46"/>
  <c r="T18" i="46" s="1"/>
  <c r="Z18" i="46" s="1"/>
  <c r="AF18" i="46" s="1"/>
  <c r="AL18" i="46" s="1"/>
  <c r="AR18" i="46" s="1"/>
  <c r="AX18" i="46" s="1"/>
  <c r="BD18" i="46" s="1"/>
  <c r="BJ18" i="46" s="1"/>
  <c r="BP18" i="46" s="1"/>
  <c r="BV18" i="46" s="1"/>
  <c r="CB18" i="46" s="1"/>
  <c r="O17" i="46"/>
  <c r="U17" i="46" s="1"/>
  <c r="AA17" i="46" s="1"/>
  <c r="AG17" i="46" s="1"/>
  <c r="AM17" i="46" s="1"/>
  <c r="AS17" i="46" s="1"/>
  <c r="AY17" i="46" s="1"/>
  <c r="BE17" i="46" s="1"/>
  <c r="BK17" i="46" s="1"/>
  <c r="BQ17" i="46" s="1"/>
  <c r="BW17" i="46" s="1"/>
  <c r="CC17" i="46" s="1"/>
  <c r="N17" i="46"/>
  <c r="T17" i="46" s="1"/>
  <c r="Z17" i="46" s="1"/>
  <c r="AF17" i="46" s="1"/>
  <c r="AL17" i="46" s="1"/>
  <c r="AR17" i="46" s="1"/>
  <c r="AX17" i="46" s="1"/>
  <c r="BD17" i="46" s="1"/>
  <c r="BJ17" i="46" s="1"/>
  <c r="BP17" i="46" s="1"/>
  <c r="BV17" i="46" s="1"/>
  <c r="CB17" i="46" s="1"/>
  <c r="O16" i="46"/>
  <c r="U16" i="46" s="1"/>
  <c r="AA16" i="46" s="1"/>
  <c r="AG16" i="46" s="1"/>
  <c r="AM16" i="46" s="1"/>
  <c r="AS16" i="46" s="1"/>
  <c r="AY16" i="46" s="1"/>
  <c r="BE16" i="46" s="1"/>
  <c r="BK16" i="46" s="1"/>
  <c r="BQ16" i="46" s="1"/>
  <c r="BW16" i="46" s="1"/>
  <c r="CC16" i="46" s="1"/>
  <c r="N16" i="46"/>
  <c r="T16" i="46" s="1"/>
  <c r="Z16" i="46" s="1"/>
  <c r="AF16" i="46" s="1"/>
  <c r="AL16" i="46" s="1"/>
  <c r="AR16" i="46" s="1"/>
  <c r="AX16" i="46" s="1"/>
  <c r="BD16" i="46" s="1"/>
  <c r="BJ16" i="46" s="1"/>
  <c r="BP16" i="46" s="1"/>
  <c r="BV16" i="46" s="1"/>
  <c r="CB16" i="46" s="1"/>
  <c r="O15" i="46"/>
  <c r="U15" i="46" s="1"/>
  <c r="AA15" i="46" s="1"/>
  <c r="AG15" i="46" s="1"/>
  <c r="AM15" i="46" s="1"/>
  <c r="AS15" i="46" s="1"/>
  <c r="AY15" i="46" s="1"/>
  <c r="BE15" i="46" s="1"/>
  <c r="BK15" i="46" s="1"/>
  <c r="BQ15" i="46" s="1"/>
  <c r="BW15" i="46" s="1"/>
  <c r="CC15" i="46" s="1"/>
  <c r="N15" i="46"/>
  <c r="T15" i="46" s="1"/>
  <c r="Z15" i="46" s="1"/>
  <c r="AF15" i="46" s="1"/>
  <c r="AL15" i="46" s="1"/>
  <c r="AR15" i="46" s="1"/>
  <c r="AX15" i="46" s="1"/>
  <c r="BD15" i="46" s="1"/>
  <c r="BJ15" i="46" s="1"/>
  <c r="BP15" i="46" s="1"/>
  <c r="BV15" i="46" s="1"/>
  <c r="CB15" i="46" s="1"/>
  <c r="O14" i="46"/>
  <c r="U14" i="46" s="1"/>
  <c r="AA14" i="46" s="1"/>
  <c r="AG14" i="46" s="1"/>
  <c r="AM14" i="46" s="1"/>
  <c r="AS14" i="46" s="1"/>
  <c r="AY14" i="46" s="1"/>
  <c r="BE14" i="46" s="1"/>
  <c r="BK14" i="46" s="1"/>
  <c r="BQ14" i="46" s="1"/>
  <c r="BW14" i="46" s="1"/>
  <c r="CC14" i="46" s="1"/>
  <c r="N14" i="46"/>
  <c r="T14" i="46" s="1"/>
  <c r="Z14" i="46" s="1"/>
  <c r="AF14" i="46" s="1"/>
  <c r="AL14" i="46" s="1"/>
  <c r="AR14" i="46" s="1"/>
  <c r="AX14" i="46" s="1"/>
  <c r="BD14" i="46" s="1"/>
  <c r="BJ14" i="46" s="1"/>
  <c r="BP14" i="46" s="1"/>
  <c r="BV14" i="46" s="1"/>
  <c r="CB14" i="46" s="1"/>
  <c r="O13" i="46"/>
  <c r="U13" i="46" s="1"/>
  <c r="AA13" i="46" s="1"/>
  <c r="AG13" i="46" s="1"/>
  <c r="AM13" i="46" s="1"/>
  <c r="AS13" i="46" s="1"/>
  <c r="AY13" i="46" s="1"/>
  <c r="BE13" i="46" s="1"/>
  <c r="BK13" i="46" s="1"/>
  <c r="BQ13" i="46" s="1"/>
  <c r="BW13" i="46" s="1"/>
  <c r="CC13" i="46" s="1"/>
  <c r="N13" i="46"/>
  <c r="T13" i="46" s="1"/>
  <c r="Z13" i="46" s="1"/>
  <c r="AF13" i="46" s="1"/>
  <c r="AL13" i="46" s="1"/>
  <c r="AR13" i="46" s="1"/>
  <c r="AX13" i="46" s="1"/>
  <c r="BD13" i="46" s="1"/>
  <c r="BJ13" i="46" s="1"/>
  <c r="BP13" i="46" s="1"/>
  <c r="BV13" i="46" s="1"/>
  <c r="CB13" i="46" s="1"/>
  <c r="O12" i="46"/>
  <c r="U12" i="46" s="1"/>
  <c r="AA12" i="46" s="1"/>
  <c r="AG12" i="46" s="1"/>
  <c r="AM12" i="46" s="1"/>
  <c r="AS12" i="46" s="1"/>
  <c r="AY12" i="46" s="1"/>
  <c r="BE12" i="46" s="1"/>
  <c r="BK12" i="46" s="1"/>
  <c r="BQ12" i="46" s="1"/>
  <c r="BW12" i="46" s="1"/>
  <c r="CC12" i="46" s="1"/>
  <c r="N12" i="46"/>
  <c r="T12" i="46" s="1"/>
  <c r="Z12" i="46" s="1"/>
  <c r="AF12" i="46" s="1"/>
  <c r="AL12" i="46" s="1"/>
  <c r="AR12" i="46" s="1"/>
  <c r="AX12" i="46" s="1"/>
  <c r="BD12" i="46" s="1"/>
  <c r="BJ12" i="46" s="1"/>
  <c r="BP12" i="46" s="1"/>
  <c r="BV12" i="46" s="1"/>
  <c r="CB12" i="46" s="1"/>
  <c r="O11" i="46"/>
  <c r="U11" i="46" s="1"/>
  <c r="AA11" i="46" s="1"/>
  <c r="AG11" i="46" s="1"/>
  <c r="AM11" i="46" s="1"/>
  <c r="AS11" i="46" s="1"/>
  <c r="AY11" i="46" s="1"/>
  <c r="BE11" i="46" s="1"/>
  <c r="BK11" i="46" s="1"/>
  <c r="BQ11" i="46" s="1"/>
  <c r="BW11" i="46" s="1"/>
  <c r="CC11" i="46" s="1"/>
  <c r="N11" i="46"/>
  <c r="T11" i="46" s="1"/>
  <c r="Z11" i="46" s="1"/>
  <c r="AF11" i="46" s="1"/>
  <c r="AL11" i="46" s="1"/>
  <c r="AR11" i="46" s="1"/>
  <c r="AX11" i="46" s="1"/>
  <c r="BD11" i="46" s="1"/>
  <c r="BJ11" i="46" s="1"/>
  <c r="BP11" i="46" s="1"/>
  <c r="BV11" i="46" s="1"/>
  <c r="CB11" i="46" s="1"/>
  <c r="O10" i="46"/>
  <c r="U10" i="46" s="1"/>
  <c r="AA10" i="46" s="1"/>
  <c r="AG10" i="46" s="1"/>
  <c r="AM10" i="46" s="1"/>
  <c r="AS10" i="46" s="1"/>
  <c r="AY10" i="46" s="1"/>
  <c r="BE10" i="46" s="1"/>
  <c r="BK10" i="46" s="1"/>
  <c r="BQ10" i="46" s="1"/>
  <c r="BW10" i="46" s="1"/>
  <c r="CC10" i="46" s="1"/>
  <c r="N10" i="46"/>
  <c r="T10" i="46" s="1"/>
  <c r="Z10" i="46" s="1"/>
  <c r="AF10" i="46" s="1"/>
  <c r="AL10" i="46" s="1"/>
  <c r="AR10" i="46" s="1"/>
  <c r="AX10" i="46" s="1"/>
  <c r="BD10" i="46" s="1"/>
  <c r="BJ10" i="46" s="1"/>
  <c r="BP10" i="46" s="1"/>
  <c r="BV10" i="46" s="1"/>
  <c r="CB10" i="46" s="1"/>
  <c r="BY11" i="45"/>
  <c r="BW11" i="45"/>
  <c r="BS11" i="45"/>
  <c r="BQ11" i="45"/>
  <c r="BM11" i="45"/>
  <c r="BK11" i="45"/>
  <c r="BG11" i="45"/>
  <c r="BE11" i="45"/>
  <c r="BA11" i="45"/>
  <c r="AY11" i="45"/>
  <c r="AU11" i="45"/>
  <c r="AS11" i="45"/>
  <c r="AO11" i="45"/>
  <c r="AM11" i="45"/>
  <c r="AI11" i="45"/>
  <c r="AG11" i="45"/>
  <c r="AC11" i="45"/>
  <c r="AA11" i="45"/>
  <c r="W11" i="45"/>
  <c r="U11" i="45"/>
  <c r="Q11" i="45"/>
  <c r="O11" i="45"/>
  <c r="K11" i="45"/>
  <c r="I11" i="45"/>
  <c r="G11" i="45"/>
  <c r="M10" i="45"/>
  <c r="S10" i="45" s="1"/>
  <c r="Y10" i="45" s="1"/>
  <c r="AE10" i="45" s="1"/>
  <c r="AK10" i="45" s="1"/>
  <c r="AQ10" i="45" s="1"/>
  <c r="AW10" i="45" s="1"/>
  <c r="BC10" i="45" s="1"/>
  <c r="BI10" i="45" s="1"/>
  <c r="BO10" i="45" s="1"/>
  <c r="BU10" i="45" s="1"/>
  <c r="CA10" i="45" s="1"/>
  <c r="L10" i="45"/>
  <c r="R10" i="45" s="1"/>
  <c r="X10" i="45" s="1"/>
  <c r="AD10" i="45" s="1"/>
  <c r="AJ10" i="45" s="1"/>
  <c r="AP10" i="45" s="1"/>
  <c r="AV10" i="45" s="1"/>
  <c r="BB10" i="45" s="1"/>
  <c r="BH10" i="45" s="1"/>
  <c r="BN10" i="45" s="1"/>
  <c r="BT10" i="45" s="1"/>
  <c r="BZ10" i="45" s="1"/>
  <c r="M9" i="45"/>
  <c r="S9" i="45" s="1"/>
  <c r="L9" i="45"/>
  <c r="R9" i="45" s="1"/>
  <c r="X9" i="45" s="1"/>
  <c r="AD9" i="45" s="1"/>
  <c r="AJ9" i="45" s="1"/>
  <c r="AP9" i="45" s="1"/>
  <c r="AV9" i="45" s="1"/>
  <c r="BB9" i="45" s="1"/>
  <c r="BH9" i="45" s="1"/>
  <c r="BN9" i="45" s="1"/>
  <c r="BT9" i="45" s="1"/>
  <c r="BZ9" i="45" s="1"/>
  <c r="CA10" i="44"/>
  <c r="BY10" i="44"/>
  <c r="BU10" i="44"/>
  <c r="BS10" i="44"/>
  <c r="BO10" i="44"/>
  <c r="BM10" i="44"/>
  <c r="BI10" i="44"/>
  <c r="BG10" i="44"/>
  <c r="BC10" i="44"/>
  <c r="BA10" i="44"/>
  <c r="AW10" i="44"/>
  <c r="AU10" i="44"/>
  <c r="AQ10" i="44"/>
  <c r="AO10" i="44"/>
  <c r="AK10" i="44"/>
  <c r="AI10" i="44"/>
  <c r="AE10" i="44"/>
  <c r="AC10" i="44"/>
  <c r="BK9" i="44"/>
  <c r="BJ9" i="44"/>
  <c r="AY8" i="44"/>
  <c r="BE8" i="44" s="1"/>
  <c r="BK8" i="44" s="1"/>
  <c r="BQ8" i="44" s="1"/>
  <c r="BW8" i="44" s="1"/>
  <c r="CC8" i="44" s="1"/>
  <c r="AX8" i="44"/>
  <c r="BD8" i="44" s="1"/>
  <c r="BJ8" i="44" s="1"/>
  <c r="BP8" i="44" s="1"/>
  <c r="BV8" i="44" s="1"/>
  <c r="CB8" i="44" s="1"/>
  <c r="U25" i="46" l="1"/>
  <c r="M11" i="45"/>
  <c r="S11" i="45"/>
  <c r="Y9" i="45"/>
  <c r="AG10" i="44"/>
  <c r="BJ10" i="44"/>
  <c r="O44" i="43"/>
  <c r="U44" i="43" s="1"/>
  <c r="AA44" i="43" s="1"/>
  <c r="AG44" i="43" s="1"/>
  <c r="AM44" i="43" s="1"/>
  <c r="AS44" i="43" s="1"/>
  <c r="AY44" i="43" s="1"/>
  <c r="BE44" i="43" s="1"/>
  <c r="BK44" i="43" s="1"/>
  <c r="BQ44" i="43" s="1"/>
  <c r="BW44" i="43" s="1"/>
  <c r="CC44" i="43" s="1"/>
  <c r="N44" i="43"/>
  <c r="T44" i="43" s="1"/>
  <c r="Z44" i="43" s="1"/>
  <c r="AF44" i="43" s="1"/>
  <c r="AL44" i="43" s="1"/>
  <c r="AR44" i="43" s="1"/>
  <c r="AX44" i="43" s="1"/>
  <c r="BD44" i="43" s="1"/>
  <c r="BJ44" i="43" s="1"/>
  <c r="BP44" i="43" s="1"/>
  <c r="BV44" i="43" s="1"/>
  <c r="CB44" i="43" s="1"/>
  <c r="O43" i="43"/>
  <c r="U43" i="43" s="1"/>
  <c r="AA43" i="43" s="1"/>
  <c r="AG43" i="43" s="1"/>
  <c r="AM43" i="43" s="1"/>
  <c r="AS43" i="43" s="1"/>
  <c r="AY43" i="43" s="1"/>
  <c r="BE43" i="43" s="1"/>
  <c r="BK43" i="43" s="1"/>
  <c r="BQ43" i="43" s="1"/>
  <c r="BW43" i="43" s="1"/>
  <c r="CC43" i="43" s="1"/>
  <c r="N43" i="43"/>
  <c r="T43" i="43" s="1"/>
  <c r="Z43" i="43" s="1"/>
  <c r="AF43" i="43" s="1"/>
  <c r="AL43" i="43" s="1"/>
  <c r="AR43" i="43" s="1"/>
  <c r="AX43" i="43" s="1"/>
  <c r="BD43" i="43" s="1"/>
  <c r="BJ43" i="43" s="1"/>
  <c r="BP43" i="43" s="1"/>
  <c r="BV43" i="43" s="1"/>
  <c r="CB43" i="43" s="1"/>
  <c r="O42" i="43"/>
  <c r="U42" i="43" s="1"/>
  <c r="AA42" i="43" s="1"/>
  <c r="AG42" i="43" s="1"/>
  <c r="AM42" i="43" s="1"/>
  <c r="AS42" i="43" s="1"/>
  <c r="AY42" i="43" s="1"/>
  <c r="BE42" i="43" s="1"/>
  <c r="BK42" i="43" s="1"/>
  <c r="BQ42" i="43" s="1"/>
  <c r="BW42" i="43" s="1"/>
  <c r="CC42" i="43" s="1"/>
  <c r="N42" i="43"/>
  <c r="T42" i="43" s="1"/>
  <c r="Z42" i="43" s="1"/>
  <c r="AF42" i="43" s="1"/>
  <c r="AL42" i="43" s="1"/>
  <c r="AR42" i="43" s="1"/>
  <c r="AX42" i="43" s="1"/>
  <c r="BD42" i="43" s="1"/>
  <c r="BJ42" i="43" s="1"/>
  <c r="BP42" i="43" s="1"/>
  <c r="BV42" i="43" s="1"/>
  <c r="CB42" i="43" s="1"/>
  <c r="O41" i="43"/>
  <c r="U41" i="43" s="1"/>
  <c r="AA41" i="43" s="1"/>
  <c r="AG41" i="43" s="1"/>
  <c r="AM41" i="43" s="1"/>
  <c r="AS41" i="43" s="1"/>
  <c r="AY41" i="43" s="1"/>
  <c r="BE41" i="43" s="1"/>
  <c r="BK41" i="43" s="1"/>
  <c r="BQ41" i="43" s="1"/>
  <c r="BW41" i="43" s="1"/>
  <c r="CC41" i="43" s="1"/>
  <c r="N41" i="43"/>
  <c r="T41" i="43" s="1"/>
  <c r="Z41" i="43" s="1"/>
  <c r="AF41" i="43" s="1"/>
  <c r="AL41" i="43" s="1"/>
  <c r="AR41" i="43" s="1"/>
  <c r="AX41" i="43" s="1"/>
  <c r="BD41" i="43" s="1"/>
  <c r="BJ41" i="43" s="1"/>
  <c r="BP41" i="43" s="1"/>
  <c r="BV41" i="43" s="1"/>
  <c r="CB41" i="43" s="1"/>
  <c r="O40" i="43"/>
  <c r="U40" i="43" s="1"/>
  <c r="AA40" i="43" s="1"/>
  <c r="AG40" i="43" s="1"/>
  <c r="AM40" i="43" s="1"/>
  <c r="AS40" i="43" s="1"/>
  <c r="AY40" i="43" s="1"/>
  <c r="BE40" i="43" s="1"/>
  <c r="BK40" i="43" s="1"/>
  <c r="BQ40" i="43" s="1"/>
  <c r="BW40" i="43" s="1"/>
  <c r="CC40" i="43" s="1"/>
  <c r="N40" i="43"/>
  <c r="T40" i="43" s="1"/>
  <c r="Z40" i="43" s="1"/>
  <c r="AF40" i="43" s="1"/>
  <c r="AL40" i="43" s="1"/>
  <c r="AR40" i="43" s="1"/>
  <c r="AX40" i="43" s="1"/>
  <c r="BD40" i="43" s="1"/>
  <c r="BJ40" i="43" s="1"/>
  <c r="BP40" i="43" s="1"/>
  <c r="BV40" i="43" s="1"/>
  <c r="CB40" i="43" s="1"/>
  <c r="O39" i="43"/>
  <c r="U39" i="43" s="1"/>
  <c r="AA39" i="43" s="1"/>
  <c r="AG39" i="43" s="1"/>
  <c r="AM39" i="43" s="1"/>
  <c r="AS39" i="43" s="1"/>
  <c r="AY39" i="43" s="1"/>
  <c r="BE39" i="43" s="1"/>
  <c r="BK39" i="43" s="1"/>
  <c r="BQ39" i="43" s="1"/>
  <c r="BW39" i="43" s="1"/>
  <c r="CC39" i="43" s="1"/>
  <c r="N39" i="43"/>
  <c r="T39" i="43" s="1"/>
  <c r="Z39" i="43" s="1"/>
  <c r="AF39" i="43" s="1"/>
  <c r="AL39" i="43" s="1"/>
  <c r="AR39" i="43" s="1"/>
  <c r="AX39" i="43" s="1"/>
  <c r="BD39" i="43" s="1"/>
  <c r="BJ39" i="43" s="1"/>
  <c r="BP39" i="43" s="1"/>
  <c r="BV39" i="43" s="1"/>
  <c r="CB39" i="43" s="1"/>
  <c r="O38" i="43"/>
  <c r="U38" i="43" s="1"/>
  <c r="AA38" i="43" s="1"/>
  <c r="AG38" i="43" s="1"/>
  <c r="AM38" i="43" s="1"/>
  <c r="AS38" i="43" s="1"/>
  <c r="AY38" i="43" s="1"/>
  <c r="BE38" i="43" s="1"/>
  <c r="BK38" i="43" s="1"/>
  <c r="BQ38" i="43" s="1"/>
  <c r="BW38" i="43" s="1"/>
  <c r="CC38" i="43" s="1"/>
  <c r="N38" i="43"/>
  <c r="T38" i="43" s="1"/>
  <c r="Z38" i="43" s="1"/>
  <c r="AF38" i="43" s="1"/>
  <c r="AL38" i="43" s="1"/>
  <c r="AR38" i="43" s="1"/>
  <c r="AX38" i="43" s="1"/>
  <c r="BD38" i="43" s="1"/>
  <c r="BJ38" i="43" s="1"/>
  <c r="BP38" i="43" s="1"/>
  <c r="BV38" i="43" s="1"/>
  <c r="CB38" i="43" s="1"/>
  <c r="O37" i="43"/>
  <c r="U37" i="43" s="1"/>
  <c r="AA37" i="43" s="1"/>
  <c r="AG37" i="43" s="1"/>
  <c r="AM37" i="43" s="1"/>
  <c r="AS37" i="43" s="1"/>
  <c r="AY37" i="43" s="1"/>
  <c r="BE37" i="43" s="1"/>
  <c r="BK37" i="43" s="1"/>
  <c r="BQ37" i="43" s="1"/>
  <c r="BW37" i="43" s="1"/>
  <c r="CC37" i="43" s="1"/>
  <c r="N37" i="43"/>
  <c r="T37" i="43" s="1"/>
  <c r="Z37" i="43" s="1"/>
  <c r="AF37" i="43" s="1"/>
  <c r="AL37" i="43" s="1"/>
  <c r="AR37" i="43" s="1"/>
  <c r="AX37" i="43" s="1"/>
  <c r="BD37" i="43" s="1"/>
  <c r="BJ37" i="43" s="1"/>
  <c r="BP37" i="43" s="1"/>
  <c r="BV37" i="43" s="1"/>
  <c r="CB37" i="43" s="1"/>
  <c r="O36" i="43"/>
  <c r="U36" i="43" s="1"/>
  <c r="AA36" i="43" s="1"/>
  <c r="AG36" i="43" s="1"/>
  <c r="AM36" i="43" s="1"/>
  <c r="AS36" i="43" s="1"/>
  <c r="AY36" i="43" s="1"/>
  <c r="BE36" i="43" s="1"/>
  <c r="BK36" i="43" s="1"/>
  <c r="BQ36" i="43" s="1"/>
  <c r="BW36" i="43" s="1"/>
  <c r="CC36" i="43" s="1"/>
  <c r="N36" i="43"/>
  <c r="T36" i="43" s="1"/>
  <c r="Z36" i="43" s="1"/>
  <c r="AF36" i="43" s="1"/>
  <c r="AL36" i="43" s="1"/>
  <c r="AR36" i="43" s="1"/>
  <c r="AX36" i="43" s="1"/>
  <c r="BD36" i="43" s="1"/>
  <c r="BJ36" i="43" s="1"/>
  <c r="BP36" i="43" s="1"/>
  <c r="BV36" i="43" s="1"/>
  <c r="CB36" i="43" s="1"/>
  <c r="O35" i="43"/>
  <c r="U35" i="43" s="1"/>
  <c r="AA35" i="43" s="1"/>
  <c r="AG35" i="43" s="1"/>
  <c r="AM35" i="43" s="1"/>
  <c r="AS35" i="43" s="1"/>
  <c r="AY35" i="43" s="1"/>
  <c r="BE35" i="43" s="1"/>
  <c r="BK35" i="43" s="1"/>
  <c r="BQ35" i="43" s="1"/>
  <c r="BW35" i="43" s="1"/>
  <c r="CC35" i="43" s="1"/>
  <c r="N35" i="43"/>
  <c r="T35" i="43" s="1"/>
  <c r="Z35" i="43" s="1"/>
  <c r="AF35" i="43" s="1"/>
  <c r="AL35" i="43" s="1"/>
  <c r="AR35" i="43" s="1"/>
  <c r="AX35" i="43" s="1"/>
  <c r="BD35" i="43" s="1"/>
  <c r="BJ35" i="43" s="1"/>
  <c r="BP35" i="43" s="1"/>
  <c r="BV35" i="43" s="1"/>
  <c r="CB35" i="43" s="1"/>
  <c r="O34" i="43"/>
  <c r="U34" i="43" s="1"/>
  <c r="AA34" i="43" s="1"/>
  <c r="AG34" i="43" s="1"/>
  <c r="AM34" i="43" s="1"/>
  <c r="AS34" i="43" s="1"/>
  <c r="AY34" i="43" s="1"/>
  <c r="BE34" i="43" s="1"/>
  <c r="BK34" i="43" s="1"/>
  <c r="BQ34" i="43" s="1"/>
  <c r="BW34" i="43" s="1"/>
  <c r="CC34" i="43" s="1"/>
  <c r="N34" i="43"/>
  <c r="T34" i="43" s="1"/>
  <c r="Z34" i="43" s="1"/>
  <c r="AF34" i="43" s="1"/>
  <c r="AL34" i="43" s="1"/>
  <c r="AR34" i="43" s="1"/>
  <c r="AX34" i="43" s="1"/>
  <c r="BD34" i="43" s="1"/>
  <c r="BJ34" i="43" s="1"/>
  <c r="BP34" i="43" s="1"/>
  <c r="BV34" i="43" s="1"/>
  <c r="CB34" i="43" s="1"/>
  <c r="O33" i="43"/>
  <c r="U33" i="43" s="1"/>
  <c r="AA33" i="43" s="1"/>
  <c r="AG33" i="43" s="1"/>
  <c r="AM33" i="43" s="1"/>
  <c r="AS33" i="43" s="1"/>
  <c r="AY33" i="43" s="1"/>
  <c r="BE33" i="43" s="1"/>
  <c r="BK33" i="43" s="1"/>
  <c r="BQ33" i="43" s="1"/>
  <c r="BW33" i="43" s="1"/>
  <c r="CC33" i="43" s="1"/>
  <c r="N33" i="43"/>
  <c r="T33" i="43" s="1"/>
  <c r="Z33" i="43" s="1"/>
  <c r="AF33" i="43" s="1"/>
  <c r="AL33" i="43" s="1"/>
  <c r="AR33" i="43" s="1"/>
  <c r="AX33" i="43" s="1"/>
  <c r="BD33" i="43" s="1"/>
  <c r="BJ33" i="43" s="1"/>
  <c r="BP33" i="43" s="1"/>
  <c r="BV33" i="43" s="1"/>
  <c r="CB33" i="43" s="1"/>
  <c r="O32" i="43"/>
  <c r="U32" i="43" s="1"/>
  <c r="AA32" i="43" s="1"/>
  <c r="AG32" i="43" s="1"/>
  <c r="AM32" i="43" s="1"/>
  <c r="AS32" i="43" s="1"/>
  <c r="AY32" i="43" s="1"/>
  <c r="BE32" i="43" s="1"/>
  <c r="BK32" i="43" s="1"/>
  <c r="BQ32" i="43" s="1"/>
  <c r="BW32" i="43" s="1"/>
  <c r="CC32" i="43" s="1"/>
  <c r="N32" i="43"/>
  <c r="T32" i="43" s="1"/>
  <c r="Z32" i="43" s="1"/>
  <c r="AF32" i="43" s="1"/>
  <c r="AL32" i="43" s="1"/>
  <c r="AR32" i="43" s="1"/>
  <c r="AX32" i="43" s="1"/>
  <c r="BD32" i="43" s="1"/>
  <c r="BJ32" i="43" s="1"/>
  <c r="BP32" i="43" s="1"/>
  <c r="BV32" i="43" s="1"/>
  <c r="CB32" i="43" s="1"/>
  <c r="O31" i="43"/>
  <c r="U31" i="43" s="1"/>
  <c r="AA31" i="43" s="1"/>
  <c r="AG31" i="43" s="1"/>
  <c r="AM31" i="43" s="1"/>
  <c r="AS31" i="43" s="1"/>
  <c r="AY31" i="43" s="1"/>
  <c r="BE31" i="43" s="1"/>
  <c r="BK31" i="43" s="1"/>
  <c r="BQ31" i="43" s="1"/>
  <c r="BW31" i="43" s="1"/>
  <c r="CC31" i="43" s="1"/>
  <c r="N31" i="43"/>
  <c r="T31" i="43" s="1"/>
  <c r="Z31" i="43" s="1"/>
  <c r="AF31" i="43" s="1"/>
  <c r="AL31" i="43" s="1"/>
  <c r="AR31" i="43" s="1"/>
  <c r="AX31" i="43" s="1"/>
  <c r="BD31" i="43" s="1"/>
  <c r="BJ31" i="43" s="1"/>
  <c r="BP31" i="43" s="1"/>
  <c r="BV31" i="43" s="1"/>
  <c r="CB31" i="43" s="1"/>
  <c r="O30" i="43"/>
  <c r="U30" i="43" s="1"/>
  <c r="AA30" i="43" s="1"/>
  <c r="AG30" i="43" s="1"/>
  <c r="AM30" i="43" s="1"/>
  <c r="AS30" i="43" s="1"/>
  <c r="AY30" i="43" s="1"/>
  <c r="BE30" i="43" s="1"/>
  <c r="BK30" i="43" s="1"/>
  <c r="BQ30" i="43" s="1"/>
  <c r="BW30" i="43" s="1"/>
  <c r="CC30" i="43" s="1"/>
  <c r="N30" i="43"/>
  <c r="T30" i="43" s="1"/>
  <c r="Z30" i="43" s="1"/>
  <c r="AF30" i="43" s="1"/>
  <c r="AL30" i="43" s="1"/>
  <c r="AR30" i="43" s="1"/>
  <c r="AX30" i="43" s="1"/>
  <c r="BD30" i="43" s="1"/>
  <c r="BJ30" i="43" s="1"/>
  <c r="BP30" i="43" s="1"/>
  <c r="BV30" i="43" s="1"/>
  <c r="CB30" i="43" s="1"/>
  <c r="Z29" i="43"/>
  <c r="AF29" i="43" s="1"/>
  <c r="AL29" i="43" s="1"/>
  <c r="AR29" i="43" s="1"/>
  <c r="AX29" i="43" s="1"/>
  <c r="BD29" i="43" s="1"/>
  <c r="BJ29" i="43" s="1"/>
  <c r="BP29" i="43" s="1"/>
  <c r="BV29" i="43" s="1"/>
  <c r="CB29" i="43" s="1"/>
  <c r="O29" i="43"/>
  <c r="U29" i="43" s="1"/>
  <c r="AA29" i="43" s="1"/>
  <c r="AG29" i="43" s="1"/>
  <c r="AM29" i="43" s="1"/>
  <c r="AS29" i="43" s="1"/>
  <c r="AY29" i="43" s="1"/>
  <c r="BE29" i="43" s="1"/>
  <c r="BK29" i="43" s="1"/>
  <c r="BQ29" i="43" s="1"/>
  <c r="BW29" i="43" s="1"/>
  <c r="CC29" i="43" s="1"/>
  <c r="N29" i="43"/>
  <c r="Z28" i="43"/>
  <c r="AF28" i="43" s="1"/>
  <c r="AL28" i="43" s="1"/>
  <c r="AR28" i="43" s="1"/>
  <c r="AX28" i="43" s="1"/>
  <c r="BD28" i="43" s="1"/>
  <c r="BJ28" i="43" s="1"/>
  <c r="BP28" i="43" s="1"/>
  <c r="BV28" i="43" s="1"/>
  <c r="CB28" i="43" s="1"/>
  <c r="O28" i="43"/>
  <c r="U28" i="43" s="1"/>
  <c r="AA28" i="43" s="1"/>
  <c r="AG28" i="43" s="1"/>
  <c r="AM28" i="43" s="1"/>
  <c r="AS28" i="43" s="1"/>
  <c r="AY28" i="43" s="1"/>
  <c r="BE28" i="43" s="1"/>
  <c r="BK28" i="43" s="1"/>
  <c r="BQ28" i="43" s="1"/>
  <c r="BW28" i="43" s="1"/>
  <c r="CC28" i="43" s="1"/>
  <c r="N28" i="43"/>
  <c r="Z27" i="43"/>
  <c r="AF27" i="43" s="1"/>
  <c r="AL27" i="43" s="1"/>
  <c r="AR27" i="43" s="1"/>
  <c r="AX27" i="43" s="1"/>
  <c r="BD27" i="43" s="1"/>
  <c r="BJ27" i="43" s="1"/>
  <c r="BP27" i="43" s="1"/>
  <c r="BV27" i="43" s="1"/>
  <c r="CB27" i="43" s="1"/>
  <c r="O27" i="43"/>
  <c r="U27" i="43" s="1"/>
  <c r="AA27" i="43" s="1"/>
  <c r="AG27" i="43" s="1"/>
  <c r="AM27" i="43" s="1"/>
  <c r="AS27" i="43" s="1"/>
  <c r="AY27" i="43" s="1"/>
  <c r="BE27" i="43" s="1"/>
  <c r="BK27" i="43" s="1"/>
  <c r="BQ27" i="43" s="1"/>
  <c r="BW27" i="43" s="1"/>
  <c r="CC27" i="43" s="1"/>
  <c r="N27" i="43"/>
  <c r="O26" i="43"/>
  <c r="U26" i="43" s="1"/>
  <c r="AA26" i="43" s="1"/>
  <c r="AG26" i="43" s="1"/>
  <c r="AM26" i="43" s="1"/>
  <c r="AS26" i="43" s="1"/>
  <c r="AY26" i="43" s="1"/>
  <c r="BE26" i="43" s="1"/>
  <c r="BK26" i="43" s="1"/>
  <c r="BQ26" i="43" s="1"/>
  <c r="BW26" i="43" s="1"/>
  <c r="CC26" i="43" s="1"/>
  <c r="N26" i="43"/>
  <c r="T26" i="43" s="1"/>
  <c r="Z26" i="43" s="1"/>
  <c r="AF26" i="43" s="1"/>
  <c r="AL26" i="43" s="1"/>
  <c r="AR26" i="43" s="1"/>
  <c r="AX26" i="43" s="1"/>
  <c r="BD26" i="43" s="1"/>
  <c r="BJ26" i="43" s="1"/>
  <c r="BP26" i="43" s="1"/>
  <c r="BV26" i="43" s="1"/>
  <c r="CB26" i="43" s="1"/>
  <c r="O25" i="43"/>
  <c r="U25" i="43" s="1"/>
  <c r="AA25" i="43" s="1"/>
  <c r="AG25" i="43" s="1"/>
  <c r="AM25" i="43" s="1"/>
  <c r="AS25" i="43" s="1"/>
  <c r="AY25" i="43" s="1"/>
  <c r="BE25" i="43" s="1"/>
  <c r="BK25" i="43" s="1"/>
  <c r="BQ25" i="43" s="1"/>
  <c r="BW25" i="43" s="1"/>
  <c r="CC25" i="43" s="1"/>
  <c r="N25" i="43"/>
  <c r="T25" i="43" s="1"/>
  <c r="Z25" i="43" s="1"/>
  <c r="AF25" i="43" s="1"/>
  <c r="AL25" i="43" s="1"/>
  <c r="AR25" i="43" s="1"/>
  <c r="AX25" i="43" s="1"/>
  <c r="BD25" i="43" s="1"/>
  <c r="BJ25" i="43" s="1"/>
  <c r="BP25" i="43" s="1"/>
  <c r="BV25" i="43" s="1"/>
  <c r="CB25" i="43" s="1"/>
  <c r="O24" i="43"/>
  <c r="U24" i="43" s="1"/>
  <c r="AA24" i="43" s="1"/>
  <c r="AG24" i="43" s="1"/>
  <c r="AM24" i="43" s="1"/>
  <c r="AS24" i="43" s="1"/>
  <c r="AY24" i="43" s="1"/>
  <c r="BE24" i="43" s="1"/>
  <c r="BK24" i="43" s="1"/>
  <c r="BQ24" i="43" s="1"/>
  <c r="BW24" i="43" s="1"/>
  <c r="CC24" i="43" s="1"/>
  <c r="N24" i="43"/>
  <c r="T24" i="43" s="1"/>
  <c r="Z24" i="43" s="1"/>
  <c r="AF24" i="43" s="1"/>
  <c r="AL24" i="43" s="1"/>
  <c r="AR24" i="43" s="1"/>
  <c r="AX24" i="43" s="1"/>
  <c r="BD24" i="43" s="1"/>
  <c r="BJ24" i="43" s="1"/>
  <c r="BP24" i="43" s="1"/>
  <c r="BV24" i="43" s="1"/>
  <c r="CB24" i="43" s="1"/>
  <c r="O23" i="43"/>
  <c r="U23" i="43" s="1"/>
  <c r="AA23" i="43" s="1"/>
  <c r="AG23" i="43" s="1"/>
  <c r="AM23" i="43" s="1"/>
  <c r="AS23" i="43" s="1"/>
  <c r="AY23" i="43" s="1"/>
  <c r="BE23" i="43" s="1"/>
  <c r="BK23" i="43" s="1"/>
  <c r="BQ23" i="43" s="1"/>
  <c r="BW23" i="43" s="1"/>
  <c r="CC23" i="43" s="1"/>
  <c r="N23" i="43"/>
  <c r="T23" i="43" s="1"/>
  <c r="Z23" i="43" s="1"/>
  <c r="AF23" i="43" s="1"/>
  <c r="AL23" i="43" s="1"/>
  <c r="AR23" i="43" s="1"/>
  <c r="AX23" i="43" s="1"/>
  <c r="BD23" i="43" s="1"/>
  <c r="BJ23" i="43" s="1"/>
  <c r="BP23" i="43" s="1"/>
  <c r="BV23" i="43" s="1"/>
  <c r="CB23" i="43" s="1"/>
  <c r="O22" i="43"/>
  <c r="U22" i="43" s="1"/>
  <c r="AA22" i="43" s="1"/>
  <c r="AG22" i="43" s="1"/>
  <c r="AM22" i="43" s="1"/>
  <c r="AS22" i="43" s="1"/>
  <c r="AY22" i="43" s="1"/>
  <c r="BE22" i="43" s="1"/>
  <c r="BK22" i="43" s="1"/>
  <c r="BQ22" i="43" s="1"/>
  <c r="BW22" i="43" s="1"/>
  <c r="CC22" i="43" s="1"/>
  <c r="N22" i="43"/>
  <c r="T22" i="43" s="1"/>
  <c r="Z22" i="43" s="1"/>
  <c r="AF22" i="43" s="1"/>
  <c r="AL22" i="43" s="1"/>
  <c r="AR22" i="43" s="1"/>
  <c r="AX22" i="43" s="1"/>
  <c r="BD22" i="43" s="1"/>
  <c r="BJ22" i="43" s="1"/>
  <c r="BP22" i="43" s="1"/>
  <c r="BV22" i="43" s="1"/>
  <c r="CB22" i="43" s="1"/>
  <c r="O21" i="43"/>
  <c r="U21" i="43" s="1"/>
  <c r="AA21" i="43" s="1"/>
  <c r="AG21" i="43" s="1"/>
  <c r="AM21" i="43" s="1"/>
  <c r="AS21" i="43" s="1"/>
  <c r="AY21" i="43" s="1"/>
  <c r="BE21" i="43" s="1"/>
  <c r="BK21" i="43" s="1"/>
  <c r="BQ21" i="43" s="1"/>
  <c r="BW21" i="43" s="1"/>
  <c r="CC21" i="43" s="1"/>
  <c r="N21" i="43"/>
  <c r="T21" i="43" s="1"/>
  <c r="Z21" i="43" s="1"/>
  <c r="AF21" i="43" s="1"/>
  <c r="AL21" i="43" s="1"/>
  <c r="AR21" i="43" s="1"/>
  <c r="AX21" i="43" s="1"/>
  <c r="BD21" i="43" s="1"/>
  <c r="BJ21" i="43" s="1"/>
  <c r="BP21" i="43" s="1"/>
  <c r="BV21" i="43" s="1"/>
  <c r="CB21" i="43" s="1"/>
  <c r="O20" i="43"/>
  <c r="U20" i="43" s="1"/>
  <c r="AA20" i="43" s="1"/>
  <c r="AG20" i="43" s="1"/>
  <c r="AM20" i="43" s="1"/>
  <c r="AS20" i="43" s="1"/>
  <c r="AY20" i="43" s="1"/>
  <c r="BE20" i="43" s="1"/>
  <c r="BK20" i="43" s="1"/>
  <c r="BQ20" i="43" s="1"/>
  <c r="BW20" i="43" s="1"/>
  <c r="CC20" i="43" s="1"/>
  <c r="N20" i="43"/>
  <c r="T20" i="43" s="1"/>
  <c r="Z20" i="43" s="1"/>
  <c r="AF20" i="43" s="1"/>
  <c r="AL20" i="43" s="1"/>
  <c r="AR20" i="43" s="1"/>
  <c r="AX20" i="43" s="1"/>
  <c r="BD20" i="43" s="1"/>
  <c r="BJ20" i="43" s="1"/>
  <c r="BP20" i="43" s="1"/>
  <c r="BV20" i="43" s="1"/>
  <c r="CB20" i="43" s="1"/>
  <c r="O19" i="43"/>
  <c r="U19" i="43" s="1"/>
  <c r="AA19" i="43" s="1"/>
  <c r="AG19" i="43" s="1"/>
  <c r="AM19" i="43" s="1"/>
  <c r="AS19" i="43" s="1"/>
  <c r="AY19" i="43" s="1"/>
  <c r="BE19" i="43" s="1"/>
  <c r="BK19" i="43" s="1"/>
  <c r="BQ19" i="43" s="1"/>
  <c r="BW19" i="43" s="1"/>
  <c r="CC19" i="43" s="1"/>
  <c r="N19" i="43"/>
  <c r="T19" i="43" s="1"/>
  <c r="Z19" i="43" s="1"/>
  <c r="AF19" i="43" s="1"/>
  <c r="AL19" i="43" s="1"/>
  <c r="AR19" i="43" s="1"/>
  <c r="AX19" i="43" s="1"/>
  <c r="BD19" i="43" s="1"/>
  <c r="BJ19" i="43" s="1"/>
  <c r="BP19" i="43" s="1"/>
  <c r="BV19" i="43" s="1"/>
  <c r="CB19" i="43" s="1"/>
  <c r="O18" i="43"/>
  <c r="U18" i="43" s="1"/>
  <c r="AA18" i="43" s="1"/>
  <c r="AG18" i="43" s="1"/>
  <c r="AM18" i="43" s="1"/>
  <c r="AS18" i="43" s="1"/>
  <c r="AY18" i="43" s="1"/>
  <c r="BE18" i="43" s="1"/>
  <c r="BK18" i="43" s="1"/>
  <c r="BQ18" i="43" s="1"/>
  <c r="BW18" i="43" s="1"/>
  <c r="CC18" i="43" s="1"/>
  <c r="N18" i="43"/>
  <c r="T18" i="43" s="1"/>
  <c r="Z18" i="43" s="1"/>
  <c r="AF18" i="43" s="1"/>
  <c r="AL18" i="43" s="1"/>
  <c r="AR18" i="43" s="1"/>
  <c r="AX18" i="43" s="1"/>
  <c r="BD18" i="43" s="1"/>
  <c r="BJ18" i="43" s="1"/>
  <c r="BP18" i="43" s="1"/>
  <c r="BV18" i="43" s="1"/>
  <c r="CB18" i="43" s="1"/>
  <c r="O17" i="43"/>
  <c r="U17" i="43" s="1"/>
  <c r="AA17" i="43" s="1"/>
  <c r="AG17" i="43" s="1"/>
  <c r="AM17" i="43" s="1"/>
  <c r="AS17" i="43" s="1"/>
  <c r="AY17" i="43" s="1"/>
  <c r="BE17" i="43" s="1"/>
  <c r="BK17" i="43" s="1"/>
  <c r="BQ17" i="43" s="1"/>
  <c r="BW17" i="43" s="1"/>
  <c r="CC17" i="43" s="1"/>
  <c r="N17" i="43"/>
  <c r="T17" i="43" s="1"/>
  <c r="Z17" i="43" s="1"/>
  <c r="AF17" i="43" s="1"/>
  <c r="AL17" i="43" s="1"/>
  <c r="AR17" i="43" s="1"/>
  <c r="AX17" i="43" s="1"/>
  <c r="BD17" i="43" s="1"/>
  <c r="BJ17" i="43" s="1"/>
  <c r="BP17" i="43" s="1"/>
  <c r="BV17" i="43" s="1"/>
  <c r="CB17" i="43" s="1"/>
  <c r="O16" i="43"/>
  <c r="U16" i="43" s="1"/>
  <c r="AA16" i="43" s="1"/>
  <c r="AG16" i="43" s="1"/>
  <c r="AM16" i="43" s="1"/>
  <c r="AS16" i="43" s="1"/>
  <c r="AY16" i="43" s="1"/>
  <c r="BE16" i="43" s="1"/>
  <c r="BK16" i="43" s="1"/>
  <c r="BQ16" i="43" s="1"/>
  <c r="BW16" i="43" s="1"/>
  <c r="CC16" i="43" s="1"/>
  <c r="N16" i="43"/>
  <c r="T16" i="43" s="1"/>
  <c r="Z16" i="43" s="1"/>
  <c r="AF16" i="43" s="1"/>
  <c r="AL16" i="43" s="1"/>
  <c r="AR16" i="43" s="1"/>
  <c r="AX16" i="43" s="1"/>
  <c r="BD16" i="43" s="1"/>
  <c r="BJ16" i="43" s="1"/>
  <c r="BP16" i="43" s="1"/>
  <c r="BV16" i="43" s="1"/>
  <c r="CB16" i="43" s="1"/>
  <c r="O15" i="43"/>
  <c r="U15" i="43" s="1"/>
  <c r="AA15" i="43" s="1"/>
  <c r="AG15" i="43" s="1"/>
  <c r="AM15" i="43" s="1"/>
  <c r="AS15" i="43" s="1"/>
  <c r="AY15" i="43" s="1"/>
  <c r="BE15" i="43" s="1"/>
  <c r="BK15" i="43" s="1"/>
  <c r="BQ15" i="43" s="1"/>
  <c r="BW15" i="43" s="1"/>
  <c r="CC15" i="43" s="1"/>
  <c r="N15" i="43"/>
  <c r="T15" i="43" s="1"/>
  <c r="Z15" i="43" s="1"/>
  <c r="AF15" i="43" s="1"/>
  <c r="AL15" i="43" s="1"/>
  <c r="AR15" i="43" s="1"/>
  <c r="AX15" i="43" s="1"/>
  <c r="BD15" i="43" s="1"/>
  <c r="BJ15" i="43" s="1"/>
  <c r="BP15" i="43" s="1"/>
  <c r="BV15" i="43" s="1"/>
  <c r="CB15" i="43" s="1"/>
  <c r="O14" i="43"/>
  <c r="U14" i="43" s="1"/>
  <c r="AA14" i="43" s="1"/>
  <c r="AG14" i="43" s="1"/>
  <c r="AM14" i="43" s="1"/>
  <c r="AS14" i="43" s="1"/>
  <c r="AY14" i="43" s="1"/>
  <c r="BE14" i="43" s="1"/>
  <c r="BK14" i="43" s="1"/>
  <c r="BQ14" i="43" s="1"/>
  <c r="BW14" i="43" s="1"/>
  <c r="CC14" i="43" s="1"/>
  <c r="N14" i="43"/>
  <c r="T14" i="43" s="1"/>
  <c r="Z14" i="43" s="1"/>
  <c r="AF14" i="43" s="1"/>
  <c r="AL14" i="43" s="1"/>
  <c r="AR14" i="43" s="1"/>
  <c r="AX14" i="43" s="1"/>
  <c r="BD14" i="43" s="1"/>
  <c r="BJ14" i="43" s="1"/>
  <c r="BP14" i="43" s="1"/>
  <c r="BV14" i="43" s="1"/>
  <c r="CB14" i="43" s="1"/>
  <c r="O12" i="43"/>
  <c r="U12" i="43" s="1"/>
  <c r="AA12" i="43" s="1"/>
  <c r="AG12" i="43" s="1"/>
  <c r="AM12" i="43" s="1"/>
  <c r="AS12" i="43" s="1"/>
  <c r="AY12" i="43" s="1"/>
  <c r="BE12" i="43" s="1"/>
  <c r="BK12" i="43" s="1"/>
  <c r="BQ12" i="43" s="1"/>
  <c r="BW12" i="43" s="1"/>
  <c r="CC12" i="43" s="1"/>
  <c r="N12" i="43"/>
  <c r="T12" i="43" s="1"/>
  <c r="Z12" i="43" s="1"/>
  <c r="AF12" i="43" s="1"/>
  <c r="AL12" i="43" s="1"/>
  <c r="AR12" i="43" s="1"/>
  <c r="AX12" i="43" s="1"/>
  <c r="BD12" i="43" s="1"/>
  <c r="BJ12" i="43" s="1"/>
  <c r="BP12" i="43" s="1"/>
  <c r="BV12" i="43" s="1"/>
  <c r="CB12" i="43" s="1"/>
  <c r="O11" i="43"/>
  <c r="U11" i="43" s="1"/>
  <c r="AA11" i="43" s="1"/>
  <c r="AG11" i="43" s="1"/>
  <c r="AM11" i="43" s="1"/>
  <c r="AS11" i="43" s="1"/>
  <c r="AY11" i="43" s="1"/>
  <c r="BE11" i="43" s="1"/>
  <c r="BK11" i="43" s="1"/>
  <c r="BQ11" i="43" s="1"/>
  <c r="BW11" i="43" s="1"/>
  <c r="CC11" i="43" s="1"/>
  <c r="N11" i="43"/>
  <c r="T11" i="43" s="1"/>
  <c r="Z11" i="43" s="1"/>
  <c r="AF11" i="43" s="1"/>
  <c r="AL11" i="43" s="1"/>
  <c r="AR11" i="43" s="1"/>
  <c r="AX11" i="43" s="1"/>
  <c r="BD11" i="43" s="1"/>
  <c r="BJ11" i="43" s="1"/>
  <c r="BP11" i="43" s="1"/>
  <c r="BV11" i="43" s="1"/>
  <c r="CB11" i="43" s="1"/>
  <c r="O10" i="43"/>
  <c r="U10" i="43" s="1"/>
  <c r="AA10" i="43" s="1"/>
  <c r="AG10" i="43" s="1"/>
  <c r="AM10" i="43" s="1"/>
  <c r="AS10" i="43" s="1"/>
  <c r="AY10" i="43" s="1"/>
  <c r="BE10" i="43" s="1"/>
  <c r="BK10" i="43" s="1"/>
  <c r="BQ10" i="43" s="1"/>
  <c r="BW10" i="43" s="1"/>
  <c r="CC10" i="43" s="1"/>
  <c r="N10" i="43"/>
  <c r="T10" i="43" s="1"/>
  <c r="Z10" i="43" s="1"/>
  <c r="AF10" i="43" s="1"/>
  <c r="AL10" i="43" s="1"/>
  <c r="AR10" i="43" s="1"/>
  <c r="AX10" i="43" s="1"/>
  <c r="BD10" i="43" s="1"/>
  <c r="BJ10" i="43" s="1"/>
  <c r="BP10" i="43" s="1"/>
  <c r="BV10" i="43" s="1"/>
  <c r="CB10" i="43" s="1"/>
  <c r="O9" i="43"/>
  <c r="U9" i="43" s="1"/>
  <c r="AA9" i="43" s="1"/>
  <c r="AG9" i="43" s="1"/>
  <c r="AM9" i="43" s="1"/>
  <c r="AS9" i="43" s="1"/>
  <c r="AY9" i="43" s="1"/>
  <c r="BE9" i="43" s="1"/>
  <c r="BK9" i="43" s="1"/>
  <c r="BQ9" i="43" s="1"/>
  <c r="BW9" i="43" s="1"/>
  <c r="CC9" i="43" s="1"/>
  <c r="N9" i="43"/>
  <c r="T9" i="43" s="1"/>
  <c r="Z9" i="43" s="1"/>
  <c r="AF9" i="43" s="1"/>
  <c r="AL9" i="43" s="1"/>
  <c r="AR9" i="43" s="1"/>
  <c r="AX9" i="43" s="1"/>
  <c r="BD9" i="43" s="1"/>
  <c r="BJ9" i="43" s="1"/>
  <c r="BP9" i="43" s="1"/>
  <c r="BV9" i="43" s="1"/>
  <c r="CB9" i="43" s="1"/>
  <c r="O13" i="28"/>
  <c r="U13" i="28" s="1"/>
  <c r="AA13" i="28" s="1"/>
  <c r="AG13" i="28" s="1"/>
  <c r="AM13" i="28" s="1"/>
  <c r="AS13" i="28" s="1"/>
  <c r="AY13" i="28" s="1"/>
  <c r="BE13" i="28" s="1"/>
  <c r="BK13" i="28" s="1"/>
  <c r="BQ13" i="28" s="1"/>
  <c r="BW13" i="28" s="1"/>
  <c r="CC13" i="28" s="1"/>
  <c r="N13" i="28"/>
  <c r="T13" i="28" s="1"/>
  <c r="Z13" i="28" s="1"/>
  <c r="AF13" i="28" s="1"/>
  <c r="AL13" i="28" s="1"/>
  <c r="AR13" i="28" s="1"/>
  <c r="AX13" i="28" s="1"/>
  <c r="BD13" i="28" s="1"/>
  <c r="BJ13" i="28" s="1"/>
  <c r="BP13" i="28" s="1"/>
  <c r="BV13" i="28" s="1"/>
  <c r="CB13" i="28" s="1"/>
  <c r="O12" i="28"/>
  <c r="U12" i="28" s="1"/>
  <c r="AA12" i="28" s="1"/>
  <c r="AG12" i="28" s="1"/>
  <c r="AM12" i="28" s="1"/>
  <c r="AS12" i="28" s="1"/>
  <c r="AY12" i="28" s="1"/>
  <c r="BE12" i="28" s="1"/>
  <c r="BK12" i="28" s="1"/>
  <c r="BQ12" i="28" s="1"/>
  <c r="BW12" i="28" s="1"/>
  <c r="CC12" i="28" s="1"/>
  <c r="N12" i="28"/>
  <c r="T12" i="28" s="1"/>
  <c r="Z12" i="28" s="1"/>
  <c r="AF12" i="28" s="1"/>
  <c r="AL12" i="28" s="1"/>
  <c r="AR12" i="28" s="1"/>
  <c r="AX12" i="28" s="1"/>
  <c r="BD12" i="28" s="1"/>
  <c r="BJ12" i="28" s="1"/>
  <c r="BP12" i="28" s="1"/>
  <c r="BV12" i="28" s="1"/>
  <c r="CB12" i="28" s="1"/>
  <c r="AA25" i="46" l="1"/>
  <c r="Y11" i="45"/>
  <c r="AE9" i="45"/>
  <c r="AM10" i="44"/>
  <c r="CC45" i="43"/>
  <c r="AG25" i="46" l="1"/>
  <c r="AK9" i="45"/>
  <c r="AE11" i="45"/>
  <c r="AS10" i="44"/>
  <c r="AM25" i="46" l="1"/>
  <c r="AQ9" i="45"/>
  <c r="AK11" i="45"/>
  <c r="AY10" i="44"/>
  <c r="AS25" i="46" l="1"/>
  <c r="AW9" i="45"/>
  <c r="AQ11" i="45"/>
  <c r="BE10" i="44"/>
  <c r="AY25" i="46" l="1"/>
  <c r="BC9" i="45"/>
  <c r="AW11" i="45"/>
  <c r="BK10" i="44"/>
  <c r="BE25" i="46" l="1"/>
  <c r="BC11" i="45"/>
  <c r="BI9" i="45"/>
  <c r="BQ10" i="44"/>
  <c r="BK25" i="46" l="1"/>
  <c r="BO9" i="45"/>
  <c r="BI11" i="45"/>
  <c r="BW10" i="44"/>
  <c r="CC10" i="44"/>
  <c r="BQ25" i="46" l="1"/>
  <c r="BU9" i="45"/>
  <c r="BO11" i="45"/>
  <c r="BW25" i="46" l="1"/>
  <c r="BU11" i="45"/>
  <c r="CA9" i="45"/>
  <c r="CA11" i="45" s="1"/>
  <c r="CC25" i="46" l="1"/>
  <c r="CC41" i="46" s="1"/>
  <c r="AH21" i="27" l="1"/>
  <c r="H16" i="35" l="1"/>
  <c r="H21" i="27" l="1"/>
  <c r="AP12" i="31" l="1"/>
  <c r="N9" i="31" l="1"/>
  <c r="T9" i="31" s="1"/>
  <c r="Z9" i="31" s="1"/>
  <c r="AF9" i="31" s="1"/>
  <c r="AL9" i="31" s="1"/>
  <c r="AR9" i="31" s="1"/>
  <c r="AX9" i="31" s="1"/>
  <c r="BD9" i="31" s="1"/>
  <c r="BJ9" i="31" s="1"/>
  <c r="BP9" i="31" s="1"/>
  <c r="BV9" i="31" s="1"/>
  <c r="CB9" i="31" s="1"/>
  <c r="N10" i="31"/>
  <c r="T10" i="31" s="1"/>
  <c r="Z10" i="31" s="1"/>
  <c r="AF10" i="31" s="1"/>
  <c r="AL10" i="31" s="1"/>
  <c r="AR10" i="31" s="1"/>
  <c r="AX10" i="31" s="1"/>
  <c r="BD10" i="31" s="1"/>
  <c r="BJ10" i="31" s="1"/>
  <c r="BP10" i="31" s="1"/>
  <c r="BV10" i="31" s="1"/>
  <c r="CB10" i="31" s="1"/>
  <c r="N11" i="31"/>
  <c r="T11" i="31" s="1"/>
  <c r="Z11" i="31" s="1"/>
  <c r="AF11" i="31" s="1"/>
  <c r="AL11" i="31" s="1"/>
  <c r="AR11" i="31" s="1"/>
  <c r="AX11" i="31" s="1"/>
  <c r="BD11" i="31" s="1"/>
  <c r="BJ11" i="31" s="1"/>
  <c r="BP11" i="31" s="1"/>
  <c r="BV11" i="31" s="1"/>
  <c r="CB11" i="31" s="1"/>
  <c r="M9" i="31"/>
  <c r="S9" i="31" s="1"/>
  <c r="Y9" i="31" s="1"/>
  <c r="AE9" i="31" s="1"/>
  <c r="AK9" i="31" s="1"/>
  <c r="AQ9" i="31" s="1"/>
  <c r="AW9" i="31" s="1"/>
  <c r="BC9" i="31" s="1"/>
  <c r="BI9" i="31" s="1"/>
  <c r="BO9" i="31" s="1"/>
  <c r="BU9" i="31" s="1"/>
  <c r="CA9" i="31" s="1"/>
  <c r="M10" i="31"/>
  <c r="S10" i="31" s="1"/>
  <c r="Y10" i="31" s="1"/>
  <c r="AE10" i="31" s="1"/>
  <c r="AK10" i="31" s="1"/>
  <c r="AQ10" i="31" s="1"/>
  <c r="AW10" i="31" s="1"/>
  <c r="BC10" i="31" s="1"/>
  <c r="BI10" i="31" s="1"/>
  <c r="BO10" i="31" s="1"/>
  <c r="BU10" i="31" s="1"/>
  <c r="CA10" i="31" s="1"/>
  <c r="M11" i="31"/>
  <c r="S11" i="31" s="1"/>
  <c r="Y11" i="31" s="1"/>
  <c r="AE11" i="31" s="1"/>
  <c r="AK11" i="31" s="1"/>
  <c r="AQ11" i="31" s="1"/>
  <c r="AW11" i="31" s="1"/>
  <c r="BC11" i="31" s="1"/>
  <c r="BI11" i="31" s="1"/>
  <c r="BO11" i="31" s="1"/>
  <c r="BU11" i="31" s="1"/>
  <c r="CA11" i="31" s="1"/>
  <c r="N8" i="31"/>
  <c r="T8" i="31" s="1"/>
  <c r="Z8" i="31" s="1"/>
  <c r="AF8" i="31" s="1"/>
  <c r="AL8" i="31" s="1"/>
  <c r="AR8" i="31" s="1"/>
  <c r="AX8" i="31" s="1"/>
  <c r="BD8" i="31" s="1"/>
  <c r="BJ8" i="31" s="1"/>
  <c r="BP8" i="31" s="1"/>
  <c r="BV8" i="31" s="1"/>
  <c r="CB8" i="31" s="1"/>
  <c r="M8" i="31"/>
  <c r="S8" i="31" s="1"/>
  <c r="Y8" i="31" s="1"/>
  <c r="AE8" i="31" s="1"/>
  <c r="AK8" i="31" s="1"/>
  <c r="AQ8" i="31" s="1"/>
  <c r="AW8" i="31" s="1"/>
  <c r="BC8" i="31" s="1"/>
  <c r="BI8" i="31" s="1"/>
  <c r="BO8" i="31" s="1"/>
  <c r="BU8" i="31" s="1"/>
  <c r="CA8" i="31" s="1"/>
  <c r="H12" i="31"/>
  <c r="J12" i="31" l="1"/>
  <c r="L12" i="31"/>
  <c r="P12" i="31"/>
  <c r="R12" i="31"/>
  <c r="V12" i="31"/>
  <c r="X12" i="31"/>
  <c r="AB12" i="31"/>
  <c r="AD12" i="31"/>
  <c r="AH12" i="31"/>
  <c r="AJ12" i="31"/>
  <c r="AN12" i="31"/>
  <c r="AT12" i="31"/>
  <c r="AV12" i="31"/>
  <c r="AZ12" i="31"/>
  <c r="BB12" i="31"/>
  <c r="BF12" i="31"/>
  <c r="BH12" i="31"/>
  <c r="BL12" i="31"/>
  <c r="BN12" i="31"/>
  <c r="BR12" i="31"/>
  <c r="BT12" i="31"/>
  <c r="BX12" i="31"/>
  <c r="BZ12" i="31"/>
  <c r="BN16" i="35"/>
  <c r="BZ16" i="35"/>
  <c r="BX16" i="35"/>
  <c r="N15" i="35" l="1"/>
  <c r="T15" i="35" s="1"/>
  <c r="Z15" i="35" s="1"/>
  <c r="AF15" i="35" s="1"/>
  <c r="AL15" i="35" s="1"/>
  <c r="AR15" i="35" s="1"/>
  <c r="AX15" i="35" s="1"/>
  <c r="BD15" i="35" s="1"/>
  <c r="BJ15" i="35" s="1"/>
  <c r="BP15" i="35" s="1"/>
  <c r="BV15" i="35" s="1"/>
  <c r="CB15" i="35" s="1"/>
  <c r="M15" i="35"/>
  <c r="S15" i="35" s="1"/>
  <c r="Y15" i="35" s="1"/>
  <c r="AE15" i="35" s="1"/>
  <c r="AK15" i="35" s="1"/>
  <c r="AQ15" i="35" s="1"/>
  <c r="AW15" i="35" s="1"/>
  <c r="BC15" i="35" s="1"/>
  <c r="BI15" i="35" s="1"/>
  <c r="BO15" i="35" s="1"/>
  <c r="BU15" i="35" s="1"/>
  <c r="CA15" i="35" s="1"/>
  <c r="J21" i="27" l="1"/>
  <c r="BX21" i="27"/>
  <c r="N8" i="35" l="1"/>
  <c r="T8" i="35" s="1"/>
  <c r="Z8" i="35" s="1"/>
  <c r="AF8" i="35" s="1"/>
  <c r="AL8" i="35" s="1"/>
  <c r="AR8" i="35" s="1"/>
  <c r="AX8" i="35" s="1"/>
  <c r="BD8" i="35" s="1"/>
  <c r="BJ8" i="35" s="1"/>
  <c r="BP8" i="35" s="1"/>
  <c r="BV8" i="35" s="1"/>
  <c r="CB8" i="35" s="1"/>
  <c r="N9" i="35"/>
  <c r="T9" i="35" s="1"/>
  <c r="Z9" i="35" s="1"/>
  <c r="AF9" i="35" s="1"/>
  <c r="AL9" i="35" s="1"/>
  <c r="AR9" i="35" s="1"/>
  <c r="AX9" i="35" s="1"/>
  <c r="BD9" i="35" s="1"/>
  <c r="BJ9" i="35" s="1"/>
  <c r="BP9" i="35" s="1"/>
  <c r="BV9" i="35" s="1"/>
  <c r="CB9" i="35" s="1"/>
  <c r="N10" i="35"/>
  <c r="T10" i="35" s="1"/>
  <c r="Z10" i="35" s="1"/>
  <c r="AF10" i="35" s="1"/>
  <c r="AL10" i="35" s="1"/>
  <c r="AR10" i="35" s="1"/>
  <c r="AX10" i="35" s="1"/>
  <c r="BD10" i="35" s="1"/>
  <c r="BJ10" i="35" s="1"/>
  <c r="BP10" i="35" s="1"/>
  <c r="BV10" i="35" s="1"/>
  <c r="CB10" i="35" s="1"/>
  <c r="N11" i="35"/>
  <c r="T11" i="35" s="1"/>
  <c r="Z11" i="35" s="1"/>
  <c r="AF11" i="35" s="1"/>
  <c r="AL11" i="35" s="1"/>
  <c r="AR11" i="35" s="1"/>
  <c r="AX11" i="35" s="1"/>
  <c r="BD11" i="35" s="1"/>
  <c r="BJ11" i="35" s="1"/>
  <c r="BP11" i="35" s="1"/>
  <c r="BV11" i="35" s="1"/>
  <c r="CB11" i="35" s="1"/>
  <c r="N12" i="35"/>
  <c r="T12" i="35" s="1"/>
  <c r="Z12" i="35" s="1"/>
  <c r="AF12" i="35" s="1"/>
  <c r="AL12" i="35" s="1"/>
  <c r="AR12" i="35" s="1"/>
  <c r="AX12" i="35" s="1"/>
  <c r="BD12" i="35" s="1"/>
  <c r="BJ12" i="35" s="1"/>
  <c r="BP12" i="35" s="1"/>
  <c r="BV12" i="35" s="1"/>
  <c r="CB12" i="35" s="1"/>
  <c r="N13" i="35"/>
  <c r="T13" i="35" s="1"/>
  <c r="Z13" i="35" s="1"/>
  <c r="AF13" i="35" s="1"/>
  <c r="AL13" i="35" s="1"/>
  <c r="AR13" i="35" s="1"/>
  <c r="AX13" i="35" s="1"/>
  <c r="BD13" i="35" s="1"/>
  <c r="BJ13" i="35" s="1"/>
  <c r="BP13" i="35" s="1"/>
  <c r="BV13" i="35" s="1"/>
  <c r="CB13" i="35" s="1"/>
  <c r="N14" i="35"/>
  <c r="T14" i="35" s="1"/>
  <c r="Z14" i="35" s="1"/>
  <c r="AF14" i="35" s="1"/>
  <c r="AL14" i="35" s="1"/>
  <c r="AR14" i="35" s="1"/>
  <c r="AX14" i="35" s="1"/>
  <c r="BD14" i="35" s="1"/>
  <c r="BJ14" i="35" s="1"/>
  <c r="BP14" i="35" s="1"/>
  <c r="BV14" i="35" s="1"/>
  <c r="CB14" i="35" s="1"/>
  <c r="M8" i="35"/>
  <c r="S8" i="35" s="1"/>
  <c r="Y8" i="35" s="1"/>
  <c r="AE8" i="35" s="1"/>
  <c r="AK8" i="35" s="1"/>
  <c r="AQ8" i="35" s="1"/>
  <c r="AW8" i="35" s="1"/>
  <c r="BC8" i="35" s="1"/>
  <c r="BI8" i="35" s="1"/>
  <c r="BO8" i="35" s="1"/>
  <c r="BU8" i="35" s="1"/>
  <c r="CA8" i="35" s="1"/>
  <c r="M9" i="35"/>
  <c r="S9" i="35" s="1"/>
  <c r="Y9" i="35" s="1"/>
  <c r="AE9" i="35" s="1"/>
  <c r="AK9" i="35" s="1"/>
  <c r="AQ9" i="35" s="1"/>
  <c r="AW9" i="35" s="1"/>
  <c r="BC9" i="35" s="1"/>
  <c r="BI9" i="35" s="1"/>
  <c r="BO9" i="35" s="1"/>
  <c r="BU9" i="35" s="1"/>
  <c r="CA9" i="35" s="1"/>
  <c r="M10" i="35"/>
  <c r="S10" i="35" s="1"/>
  <c r="Y10" i="35" s="1"/>
  <c r="AE10" i="35" s="1"/>
  <c r="AK10" i="35" s="1"/>
  <c r="AQ10" i="35" s="1"/>
  <c r="AW10" i="35" s="1"/>
  <c r="BC10" i="35" s="1"/>
  <c r="BI10" i="35" s="1"/>
  <c r="BO10" i="35" s="1"/>
  <c r="BU10" i="35" s="1"/>
  <c r="CA10" i="35" s="1"/>
  <c r="M11" i="35"/>
  <c r="S11" i="35" s="1"/>
  <c r="Y11" i="35" s="1"/>
  <c r="AE11" i="35" s="1"/>
  <c r="AK11" i="35" s="1"/>
  <c r="AQ11" i="35" s="1"/>
  <c r="AW11" i="35" s="1"/>
  <c r="BC11" i="35" s="1"/>
  <c r="BI11" i="35" s="1"/>
  <c r="BO11" i="35" s="1"/>
  <c r="BU11" i="35" s="1"/>
  <c r="CA11" i="35" s="1"/>
  <c r="M12" i="35"/>
  <c r="S12" i="35" s="1"/>
  <c r="Y12" i="35" s="1"/>
  <c r="AE12" i="35" s="1"/>
  <c r="AK12" i="35" s="1"/>
  <c r="AQ12" i="35" s="1"/>
  <c r="AW12" i="35" s="1"/>
  <c r="BC12" i="35" s="1"/>
  <c r="BI12" i="35" s="1"/>
  <c r="BO12" i="35" s="1"/>
  <c r="BU12" i="35" s="1"/>
  <c r="CA12" i="35" s="1"/>
  <c r="M13" i="35"/>
  <c r="S13" i="35" s="1"/>
  <c r="Y13" i="35" s="1"/>
  <c r="AE13" i="35" s="1"/>
  <c r="AK13" i="35" s="1"/>
  <c r="AQ13" i="35" s="1"/>
  <c r="AW13" i="35" s="1"/>
  <c r="BC13" i="35" s="1"/>
  <c r="BI13" i="35" s="1"/>
  <c r="BO13" i="35" s="1"/>
  <c r="BU13" i="35" s="1"/>
  <c r="CA13" i="35" s="1"/>
  <c r="M14" i="35"/>
  <c r="S14" i="35" s="1"/>
  <c r="Y14" i="35" s="1"/>
  <c r="AE14" i="35" s="1"/>
  <c r="AK14" i="35" s="1"/>
  <c r="AQ14" i="35" s="1"/>
  <c r="AW14" i="35" s="1"/>
  <c r="BC14" i="35" s="1"/>
  <c r="BI14" i="35" s="1"/>
  <c r="BO14" i="35" s="1"/>
  <c r="BU14" i="35" s="1"/>
  <c r="CA14" i="35" s="1"/>
  <c r="BT16" i="35"/>
  <c r="BR16" i="35"/>
  <c r="BL16" i="35"/>
  <c r="BH16" i="35"/>
  <c r="BF16" i="35"/>
  <c r="BB16" i="35"/>
  <c r="AZ16" i="35"/>
  <c r="AV16" i="35"/>
  <c r="AT16" i="35"/>
  <c r="AP16" i="35"/>
  <c r="AN16" i="35"/>
  <c r="AJ16" i="35"/>
  <c r="AH16" i="35"/>
  <c r="AD16" i="35"/>
  <c r="AB16" i="35"/>
  <c r="X16" i="35"/>
  <c r="V16" i="35"/>
  <c r="R16" i="35"/>
  <c r="P16" i="35"/>
  <c r="L16" i="35"/>
  <c r="J16" i="35"/>
  <c r="N7" i="31"/>
  <c r="M7" i="31"/>
  <c r="S7" i="31" s="1"/>
  <c r="Y7" i="31" s="1"/>
  <c r="AE7" i="31" s="1"/>
  <c r="AK7" i="31" s="1"/>
  <c r="AQ7" i="31" s="1"/>
  <c r="AW7" i="31" s="1"/>
  <c r="BC7" i="31" s="1"/>
  <c r="BI7" i="31" s="1"/>
  <c r="BO7" i="31" s="1"/>
  <c r="BU7" i="31" s="1"/>
  <c r="CA7" i="31" s="1"/>
  <c r="N16" i="35" l="1"/>
  <c r="N12" i="31"/>
  <c r="T7" i="31"/>
  <c r="T12" i="31" s="1"/>
  <c r="T16" i="35" l="1"/>
  <c r="Z7" i="31"/>
  <c r="Z12" i="31" s="1"/>
  <c r="Z16" i="35" l="1"/>
  <c r="AF7" i="31"/>
  <c r="AF12" i="31" s="1"/>
  <c r="O10" i="28"/>
  <c r="U10" i="28" s="1"/>
  <c r="AA10" i="28" s="1"/>
  <c r="AG10" i="28" s="1"/>
  <c r="AM10" i="28" s="1"/>
  <c r="AS10" i="28" s="1"/>
  <c r="AY10" i="28" s="1"/>
  <c r="BE10" i="28" s="1"/>
  <c r="BK10" i="28" s="1"/>
  <c r="BQ10" i="28" s="1"/>
  <c r="BW10" i="28" s="1"/>
  <c r="CC10" i="28" s="1"/>
  <c r="O11" i="28"/>
  <c r="U11" i="28" s="1"/>
  <c r="AA11" i="28" s="1"/>
  <c r="AG11" i="28" s="1"/>
  <c r="AM11" i="28" s="1"/>
  <c r="AS11" i="28" s="1"/>
  <c r="AY11" i="28" s="1"/>
  <c r="BE11" i="28" s="1"/>
  <c r="BK11" i="28" s="1"/>
  <c r="BQ11" i="28" s="1"/>
  <c r="BW11" i="28" s="1"/>
  <c r="CC11" i="28" s="1"/>
  <c r="O14" i="28"/>
  <c r="U14" i="28" s="1"/>
  <c r="AA14" i="28" s="1"/>
  <c r="AG14" i="28" s="1"/>
  <c r="AM14" i="28" s="1"/>
  <c r="AS14" i="28" s="1"/>
  <c r="AY14" i="28" s="1"/>
  <c r="BE14" i="28" s="1"/>
  <c r="BK14" i="28" s="1"/>
  <c r="BQ14" i="28" s="1"/>
  <c r="BW14" i="28" s="1"/>
  <c r="CC14" i="28" s="1"/>
  <c r="N10" i="28"/>
  <c r="T10" i="28" s="1"/>
  <c r="Z10" i="28" s="1"/>
  <c r="AF10" i="28" s="1"/>
  <c r="AL10" i="28" s="1"/>
  <c r="AR10" i="28" s="1"/>
  <c r="AX10" i="28" s="1"/>
  <c r="BD10" i="28" s="1"/>
  <c r="BJ10" i="28" s="1"/>
  <c r="BP10" i="28" s="1"/>
  <c r="BV10" i="28" s="1"/>
  <c r="CB10" i="28" s="1"/>
  <c r="N11" i="28"/>
  <c r="T11" i="28" s="1"/>
  <c r="Z11" i="28" s="1"/>
  <c r="AF11" i="28" s="1"/>
  <c r="AL11" i="28" s="1"/>
  <c r="AR11" i="28" s="1"/>
  <c r="AX11" i="28" s="1"/>
  <c r="BD11" i="28" s="1"/>
  <c r="BJ11" i="28" s="1"/>
  <c r="BP11" i="28" s="1"/>
  <c r="BV11" i="28" s="1"/>
  <c r="CB11" i="28" s="1"/>
  <c r="N14" i="28"/>
  <c r="T14" i="28" s="1"/>
  <c r="Z14" i="28" s="1"/>
  <c r="AF14" i="28" s="1"/>
  <c r="AL14" i="28" s="1"/>
  <c r="AR14" i="28" s="1"/>
  <c r="AX14" i="28" s="1"/>
  <c r="BD14" i="28" s="1"/>
  <c r="BJ14" i="28" s="1"/>
  <c r="BP14" i="28" s="1"/>
  <c r="BV14" i="28" s="1"/>
  <c r="CB14" i="28" s="1"/>
  <c r="O9" i="28"/>
  <c r="U9" i="28" s="1"/>
  <c r="AA9" i="28" s="1"/>
  <c r="AG9" i="28" s="1"/>
  <c r="AM9" i="28" s="1"/>
  <c r="AS9" i="28" s="1"/>
  <c r="AY9" i="28" s="1"/>
  <c r="BE9" i="28" s="1"/>
  <c r="BK9" i="28" s="1"/>
  <c r="BQ9" i="28" s="1"/>
  <c r="BW9" i="28" s="1"/>
  <c r="CC9" i="28" s="1"/>
  <c r="N9" i="28"/>
  <c r="T9" i="28" s="1"/>
  <c r="Z9" i="28" s="1"/>
  <c r="AF9" i="28" s="1"/>
  <c r="AL9" i="28" s="1"/>
  <c r="AR9" i="28" s="1"/>
  <c r="AX9" i="28" s="1"/>
  <c r="BD9" i="28" s="1"/>
  <c r="BJ9" i="28" s="1"/>
  <c r="BP9" i="28" s="1"/>
  <c r="BV9" i="28" s="1"/>
  <c r="CB9" i="28" s="1"/>
  <c r="O8" i="28"/>
  <c r="U8" i="28" s="1"/>
  <c r="AA8" i="28" s="1"/>
  <c r="AG8" i="28" s="1"/>
  <c r="AM8" i="28" s="1"/>
  <c r="AS8" i="28" s="1"/>
  <c r="AY8" i="28" s="1"/>
  <c r="BE8" i="28" s="1"/>
  <c r="BK8" i="28" s="1"/>
  <c r="BQ8" i="28" s="1"/>
  <c r="BW8" i="28" s="1"/>
  <c r="CC8" i="28" s="1"/>
  <c r="N8" i="28"/>
  <c r="T8" i="28" s="1"/>
  <c r="Z8" i="28" s="1"/>
  <c r="AF8" i="28" s="1"/>
  <c r="AL8" i="28" s="1"/>
  <c r="AR8" i="28" s="1"/>
  <c r="AX8" i="28" s="1"/>
  <c r="BD8" i="28" s="1"/>
  <c r="BJ8" i="28" s="1"/>
  <c r="BP8" i="28" s="1"/>
  <c r="BV8" i="28" s="1"/>
  <c r="CB8" i="28" s="1"/>
  <c r="CC15" i="28" l="1"/>
  <c r="AF16" i="35"/>
  <c r="AL7" i="31"/>
  <c r="AL12" i="31" s="1"/>
  <c r="BZ21" i="27"/>
  <c r="BT21" i="27"/>
  <c r="BR21" i="27"/>
  <c r="BN21" i="27"/>
  <c r="BL21" i="27"/>
  <c r="BH21" i="27"/>
  <c r="BF21" i="27"/>
  <c r="BB21" i="27"/>
  <c r="AZ21" i="27"/>
  <c r="AV21" i="27"/>
  <c r="AT21" i="27"/>
  <c r="AP21" i="27"/>
  <c r="AN21" i="27"/>
  <c r="AJ21" i="27"/>
  <c r="AD21" i="27"/>
  <c r="AB21" i="27"/>
  <c r="X21" i="27"/>
  <c r="V21" i="27"/>
  <c r="R21" i="27"/>
  <c r="P21" i="27"/>
  <c r="L21" i="27"/>
  <c r="N9" i="27"/>
  <c r="T9" i="27" s="1"/>
  <c r="Z9" i="27" s="1"/>
  <c r="AF9" i="27" s="1"/>
  <c r="AL9" i="27" s="1"/>
  <c r="AR9" i="27" s="1"/>
  <c r="AX9" i="27" s="1"/>
  <c r="BD9" i="27" s="1"/>
  <c r="BJ9" i="27" s="1"/>
  <c r="BP9" i="27" s="1"/>
  <c r="BV9" i="27" s="1"/>
  <c r="CB9" i="27" s="1"/>
  <c r="N10" i="27"/>
  <c r="T10" i="27" s="1"/>
  <c r="Z10" i="27" s="1"/>
  <c r="AF10" i="27" s="1"/>
  <c r="AL10" i="27" s="1"/>
  <c r="AR10" i="27" s="1"/>
  <c r="AX10" i="27" s="1"/>
  <c r="BD10" i="27" s="1"/>
  <c r="BJ10" i="27" s="1"/>
  <c r="BP10" i="27" s="1"/>
  <c r="BV10" i="27" s="1"/>
  <c r="CB10" i="27" s="1"/>
  <c r="N11" i="27"/>
  <c r="T11" i="27" s="1"/>
  <c r="Z11" i="27" s="1"/>
  <c r="AF11" i="27" s="1"/>
  <c r="AL11" i="27" s="1"/>
  <c r="AR11" i="27" s="1"/>
  <c r="AX11" i="27" s="1"/>
  <c r="BD11" i="27" s="1"/>
  <c r="BJ11" i="27" s="1"/>
  <c r="BP11" i="27" s="1"/>
  <c r="BV11" i="27" s="1"/>
  <c r="CB11" i="27" s="1"/>
  <c r="N12" i="27"/>
  <c r="T12" i="27" s="1"/>
  <c r="Z12" i="27" s="1"/>
  <c r="AF12" i="27" s="1"/>
  <c r="AL12" i="27" s="1"/>
  <c r="AR12" i="27" s="1"/>
  <c r="AX12" i="27" s="1"/>
  <c r="BD12" i="27" s="1"/>
  <c r="BJ12" i="27" s="1"/>
  <c r="BP12" i="27" s="1"/>
  <c r="BV12" i="27" s="1"/>
  <c r="CB12" i="27" s="1"/>
  <c r="N13" i="27"/>
  <c r="T13" i="27" s="1"/>
  <c r="Z13" i="27" s="1"/>
  <c r="AF13" i="27" s="1"/>
  <c r="AL13" i="27" s="1"/>
  <c r="AR13" i="27" s="1"/>
  <c r="AX13" i="27" s="1"/>
  <c r="BD13" i="27" s="1"/>
  <c r="BJ13" i="27" s="1"/>
  <c r="BP13" i="27" s="1"/>
  <c r="BV13" i="27" s="1"/>
  <c r="CB13" i="27" s="1"/>
  <c r="N14" i="27"/>
  <c r="T14" i="27" s="1"/>
  <c r="Z14" i="27" s="1"/>
  <c r="AF14" i="27" s="1"/>
  <c r="AL14" i="27" s="1"/>
  <c r="AR14" i="27" s="1"/>
  <c r="AX14" i="27" s="1"/>
  <c r="BD14" i="27" s="1"/>
  <c r="BJ14" i="27" s="1"/>
  <c r="BP14" i="27" s="1"/>
  <c r="BV14" i="27" s="1"/>
  <c r="CB14" i="27" s="1"/>
  <c r="N15" i="27"/>
  <c r="T15" i="27" s="1"/>
  <c r="Z15" i="27" s="1"/>
  <c r="AF15" i="27" s="1"/>
  <c r="AL15" i="27" s="1"/>
  <c r="AR15" i="27" s="1"/>
  <c r="AX15" i="27" s="1"/>
  <c r="BD15" i="27" s="1"/>
  <c r="BJ15" i="27" s="1"/>
  <c r="BP15" i="27" s="1"/>
  <c r="BV15" i="27" s="1"/>
  <c r="CB15" i="27" s="1"/>
  <c r="N16" i="27"/>
  <c r="T16" i="27" s="1"/>
  <c r="Z16" i="27" s="1"/>
  <c r="AF16" i="27" s="1"/>
  <c r="AL16" i="27" s="1"/>
  <c r="AR16" i="27" s="1"/>
  <c r="AX16" i="27" s="1"/>
  <c r="BD16" i="27" s="1"/>
  <c r="BJ16" i="27" s="1"/>
  <c r="BP16" i="27" s="1"/>
  <c r="BV16" i="27" s="1"/>
  <c r="CB16" i="27" s="1"/>
  <c r="N17" i="27"/>
  <c r="T17" i="27" s="1"/>
  <c r="Z17" i="27" s="1"/>
  <c r="AF17" i="27" s="1"/>
  <c r="AL17" i="27" s="1"/>
  <c r="AR17" i="27" s="1"/>
  <c r="AX17" i="27" s="1"/>
  <c r="BD17" i="27" s="1"/>
  <c r="BJ17" i="27" s="1"/>
  <c r="BP17" i="27" s="1"/>
  <c r="BV17" i="27" s="1"/>
  <c r="CB17" i="27" s="1"/>
  <c r="N18" i="27"/>
  <c r="T18" i="27" s="1"/>
  <c r="Z18" i="27" s="1"/>
  <c r="AF18" i="27" s="1"/>
  <c r="AL18" i="27" s="1"/>
  <c r="AR18" i="27" s="1"/>
  <c r="AX18" i="27" s="1"/>
  <c r="BD18" i="27" s="1"/>
  <c r="BJ18" i="27" s="1"/>
  <c r="BP18" i="27" s="1"/>
  <c r="BV18" i="27" s="1"/>
  <c r="CB18" i="27" s="1"/>
  <c r="N19" i="27"/>
  <c r="T19" i="27" s="1"/>
  <c r="Z19" i="27" s="1"/>
  <c r="AF19" i="27" s="1"/>
  <c r="AL19" i="27" s="1"/>
  <c r="AR19" i="27" s="1"/>
  <c r="AX19" i="27" s="1"/>
  <c r="BD19" i="27" s="1"/>
  <c r="BJ19" i="27" s="1"/>
  <c r="BP19" i="27" s="1"/>
  <c r="BV19" i="27" s="1"/>
  <c r="CB19" i="27" s="1"/>
  <c r="N20" i="27"/>
  <c r="T20" i="27" s="1"/>
  <c r="Z20" i="27" s="1"/>
  <c r="AF20" i="27" s="1"/>
  <c r="AL20" i="27" s="1"/>
  <c r="AR20" i="27" s="1"/>
  <c r="AX20" i="27" s="1"/>
  <c r="BD20" i="27" s="1"/>
  <c r="BJ20" i="27" s="1"/>
  <c r="BP20" i="27" s="1"/>
  <c r="BV20" i="27" s="1"/>
  <c r="CB20" i="27" s="1"/>
  <c r="M9" i="27"/>
  <c r="S9" i="27" s="1"/>
  <c r="Y9" i="27" s="1"/>
  <c r="AE9" i="27" s="1"/>
  <c r="AK9" i="27" s="1"/>
  <c r="AQ9" i="27" s="1"/>
  <c r="AW9" i="27" s="1"/>
  <c r="BC9" i="27" s="1"/>
  <c r="BI9" i="27" s="1"/>
  <c r="BO9" i="27" s="1"/>
  <c r="BU9" i="27" s="1"/>
  <c r="CA9" i="27" s="1"/>
  <c r="M10" i="27"/>
  <c r="S10" i="27" s="1"/>
  <c r="Y10" i="27" s="1"/>
  <c r="AE10" i="27" s="1"/>
  <c r="AK10" i="27" s="1"/>
  <c r="AQ10" i="27" s="1"/>
  <c r="AW10" i="27" s="1"/>
  <c r="BC10" i="27" s="1"/>
  <c r="BI10" i="27" s="1"/>
  <c r="BO10" i="27" s="1"/>
  <c r="BU10" i="27" s="1"/>
  <c r="CA10" i="27" s="1"/>
  <c r="M11" i="27"/>
  <c r="S11" i="27" s="1"/>
  <c r="Y11" i="27" s="1"/>
  <c r="AE11" i="27" s="1"/>
  <c r="AK11" i="27" s="1"/>
  <c r="AQ11" i="27" s="1"/>
  <c r="AW11" i="27" s="1"/>
  <c r="BC11" i="27" s="1"/>
  <c r="BI11" i="27" s="1"/>
  <c r="BO11" i="27" s="1"/>
  <c r="BU11" i="27" s="1"/>
  <c r="CA11" i="27" s="1"/>
  <c r="M12" i="27"/>
  <c r="S12" i="27" s="1"/>
  <c r="Y12" i="27" s="1"/>
  <c r="AE12" i="27" s="1"/>
  <c r="AK12" i="27" s="1"/>
  <c r="AQ12" i="27" s="1"/>
  <c r="AW12" i="27" s="1"/>
  <c r="BC12" i="27" s="1"/>
  <c r="BI12" i="27" s="1"/>
  <c r="BO12" i="27" s="1"/>
  <c r="BU12" i="27" s="1"/>
  <c r="CA12" i="27" s="1"/>
  <c r="M13" i="27"/>
  <c r="S13" i="27" s="1"/>
  <c r="Y13" i="27" s="1"/>
  <c r="AE13" i="27" s="1"/>
  <c r="AK13" i="27" s="1"/>
  <c r="AQ13" i="27" s="1"/>
  <c r="AW13" i="27" s="1"/>
  <c r="BC13" i="27" s="1"/>
  <c r="BI13" i="27" s="1"/>
  <c r="BO13" i="27" s="1"/>
  <c r="BU13" i="27" s="1"/>
  <c r="CA13" i="27" s="1"/>
  <c r="M14" i="27"/>
  <c r="S14" i="27" s="1"/>
  <c r="Y14" i="27" s="1"/>
  <c r="AE14" i="27" s="1"/>
  <c r="AK14" i="27" s="1"/>
  <c r="AQ14" i="27" s="1"/>
  <c r="AW14" i="27" s="1"/>
  <c r="BC14" i="27" s="1"/>
  <c r="BI14" i="27" s="1"/>
  <c r="BO14" i="27" s="1"/>
  <c r="BU14" i="27" s="1"/>
  <c r="CA14" i="27" s="1"/>
  <c r="M15" i="27"/>
  <c r="S15" i="27" s="1"/>
  <c r="Y15" i="27" s="1"/>
  <c r="AE15" i="27" s="1"/>
  <c r="AK15" i="27" s="1"/>
  <c r="AQ15" i="27" s="1"/>
  <c r="AW15" i="27" s="1"/>
  <c r="BC15" i="27" s="1"/>
  <c r="BI15" i="27" s="1"/>
  <c r="BO15" i="27" s="1"/>
  <c r="BU15" i="27" s="1"/>
  <c r="CA15" i="27" s="1"/>
  <c r="M16" i="27"/>
  <c r="S16" i="27" s="1"/>
  <c r="Y16" i="27" s="1"/>
  <c r="AE16" i="27" s="1"/>
  <c r="AK16" i="27" s="1"/>
  <c r="AQ16" i="27" s="1"/>
  <c r="AW16" i="27" s="1"/>
  <c r="BC16" i="27" s="1"/>
  <c r="BI16" i="27" s="1"/>
  <c r="BO16" i="27" s="1"/>
  <c r="BU16" i="27" s="1"/>
  <c r="CA16" i="27" s="1"/>
  <c r="M17" i="27"/>
  <c r="S17" i="27" s="1"/>
  <c r="Y17" i="27" s="1"/>
  <c r="AE17" i="27" s="1"/>
  <c r="AK17" i="27" s="1"/>
  <c r="AQ17" i="27" s="1"/>
  <c r="AW17" i="27" s="1"/>
  <c r="BC17" i="27" s="1"/>
  <c r="BI17" i="27" s="1"/>
  <c r="BO17" i="27" s="1"/>
  <c r="BU17" i="27" s="1"/>
  <c r="CA17" i="27" s="1"/>
  <c r="M18" i="27"/>
  <c r="S18" i="27" s="1"/>
  <c r="Y18" i="27" s="1"/>
  <c r="AE18" i="27" s="1"/>
  <c r="AK18" i="27" s="1"/>
  <c r="AQ18" i="27" s="1"/>
  <c r="AW18" i="27" s="1"/>
  <c r="BC18" i="27" s="1"/>
  <c r="BI18" i="27" s="1"/>
  <c r="BO18" i="27" s="1"/>
  <c r="BU18" i="27" s="1"/>
  <c r="CA18" i="27" s="1"/>
  <c r="M19" i="27"/>
  <c r="S19" i="27" s="1"/>
  <c r="Y19" i="27" s="1"/>
  <c r="AE19" i="27" s="1"/>
  <c r="AK19" i="27" s="1"/>
  <c r="AQ19" i="27" s="1"/>
  <c r="AW19" i="27" s="1"/>
  <c r="BC19" i="27" s="1"/>
  <c r="BI19" i="27" s="1"/>
  <c r="BO19" i="27" s="1"/>
  <c r="BU19" i="27" s="1"/>
  <c r="CA19" i="27" s="1"/>
  <c r="M20" i="27"/>
  <c r="S20" i="27" s="1"/>
  <c r="Y20" i="27" s="1"/>
  <c r="AE20" i="27" s="1"/>
  <c r="AK20" i="27" s="1"/>
  <c r="AQ20" i="27" s="1"/>
  <c r="AW20" i="27" s="1"/>
  <c r="BC20" i="27" s="1"/>
  <c r="BI20" i="27" s="1"/>
  <c r="BO20" i="27" s="1"/>
  <c r="BU20" i="27" s="1"/>
  <c r="CA20" i="27" s="1"/>
  <c r="N21" i="27" l="1"/>
  <c r="AL16" i="35"/>
  <c r="AR7" i="31"/>
  <c r="AR12" i="31" s="1"/>
  <c r="Z21" i="27" l="1"/>
  <c r="T21" i="27"/>
  <c r="AF21" i="27"/>
  <c r="AR16" i="35"/>
  <c r="AX7" i="31"/>
  <c r="AX12" i="31" s="1"/>
  <c r="AL21" i="27" l="1"/>
  <c r="AX16" i="35"/>
  <c r="BD16" i="35"/>
  <c r="BD7" i="31"/>
  <c r="BD12" i="31" s="1"/>
  <c r="AR21" i="27" l="1"/>
  <c r="BJ7" i="31"/>
  <c r="BJ12" i="31" s="1"/>
  <c r="AX21" i="27" l="1"/>
  <c r="BJ16" i="35"/>
  <c r="BP7" i="31"/>
  <c r="BP12" i="31" s="1"/>
  <c r="BD21" i="27" l="1"/>
  <c r="BP16" i="35"/>
  <c r="BV7" i="31"/>
  <c r="BV12" i="31" s="1"/>
  <c r="BJ21" i="27" l="1"/>
  <c r="BV16" i="35"/>
  <c r="CB16" i="35"/>
  <c r="CB7" i="31"/>
  <c r="CB12" i="31" l="1"/>
  <c r="BP21" i="27"/>
  <c r="BV21" i="27" l="1"/>
  <c r="CB21" i="27" l="1"/>
  <c r="D10" i="47" s="1"/>
</calcChain>
</file>

<file path=xl/sharedStrings.xml><?xml version="1.0" encoding="utf-8"?>
<sst xmlns="http://schemas.openxmlformats.org/spreadsheetml/2006/main" count="1646" uniqueCount="233">
  <si>
    <t>Рахунок</t>
  </si>
  <si>
    <t>Інвентарний номер</t>
  </si>
  <si>
    <t>Найменнування</t>
  </si>
  <si>
    <t>Одиниця виміру</t>
  </si>
  <si>
    <t>к-ть</t>
  </si>
  <si>
    <t>сума</t>
  </si>
  <si>
    <t>Разом</t>
  </si>
  <si>
    <t>м</t>
  </si>
  <si>
    <t>шт.</t>
  </si>
  <si>
    <t>Обороти за січень</t>
  </si>
  <si>
    <t>Обороти за лютий</t>
  </si>
  <si>
    <t>Обороти за березень</t>
  </si>
  <si>
    <t>Обороти за травень</t>
  </si>
  <si>
    <t>Обороти за червень</t>
  </si>
  <si>
    <t>Обороти за липень</t>
  </si>
  <si>
    <t>Обороти за серпень</t>
  </si>
  <si>
    <t>Обороти за вересень</t>
  </si>
  <si>
    <t>Обороти за жовтень</t>
  </si>
  <si>
    <t>Обороти за листопад</t>
  </si>
  <si>
    <t>Обороти за грудень</t>
  </si>
  <si>
    <t>Обороти за квітень</t>
  </si>
  <si>
    <t>Цегляний будинок церква (Село)</t>
  </si>
  <si>
    <t>Будинок вчителя (Село)</t>
  </si>
  <si>
    <t>Опалення, водопровод і каналізація ( Апарат)</t>
  </si>
  <si>
    <t>Житловий будинок (Бекбасімов)</t>
  </si>
  <si>
    <t>Житловий будинок (Дем'ян)</t>
  </si>
  <si>
    <t>Житловий будинок (Куліш)</t>
  </si>
  <si>
    <t>Зупинковий павільйон(зупинка вул.Каховська)</t>
  </si>
  <si>
    <t>Зупинковий павільйон(зупинка вул.Східна)</t>
  </si>
  <si>
    <t>Зупинковий павільйон(зупинка вул.Першотравнева)</t>
  </si>
  <si>
    <t>Житловий будинок (Васильєв)</t>
  </si>
  <si>
    <t>Житловий будинок (Павлюк)</t>
  </si>
  <si>
    <t>Житловий будинок (Ліфер)</t>
  </si>
  <si>
    <t>Житловий будинок (Ляшенко)</t>
  </si>
  <si>
    <t>Господарський та польовий трубопровід від Н.С. №ІІІ</t>
  </si>
  <si>
    <t>Господарський та польовий трубопровід від Н.С. №V</t>
  </si>
  <si>
    <t>Господарський та польовий трубопровід від Н.С. №5  Р-1-1</t>
  </si>
  <si>
    <t>Господарський та польовий трубопровід від Н.С. №3  Р-1-1</t>
  </si>
  <si>
    <t>Дощувальна машина " Фрегат" №22-06400</t>
  </si>
  <si>
    <t>Дощувальна машина " Фрегат" №22-05684</t>
  </si>
  <si>
    <t>Дощувальна машина " Фрегат" №22-05683</t>
  </si>
  <si>
    <t>Дощувальна машина " Фрегат" №22-06399</t>
  </si>
  <si>
    <t>Дощувальна машина " Фрегат" №22-06392</t>
  </si>
  <si>
    <t>Дощувальна машина " Фрегат" №22-06385</t>
  </si>
  <si>
    <t>Дощувальна машина " Фрегат" №22-06384</t>
  </si>
  <si>
    <t>Дощувальна машина " Фрегат" №22-06383</t>
  </si>
  <si>
    <t>Дощувальна машина " Фрегат" №22-06382</t>
  </si>
  <si>
    <t>Дощувальна машина " Фрегат" №22-06381</t>
  </si>
  <si>
    <t>Дощувальна машина " Фрегат" №22-08537</t>
  </si>
  <si>
    <t>Дощувальна машина " Фрегат" №22-08536</t>
  </si>
  <si>
    <t>Дощувальна машина " Фрегат" №22-08538</t>
  </si>
  <si>
    <t>Дощувальна машина " Фрегат" №22-06395</t>
  </si>
  <si>
    <t>Дощувальна машина " Фрегат" №22-06388</t>
  </si>
  <si>
    <t>Дощувальна машина " Фрегат" №22-05685</t>
  </si>
  <si>
    <t>Дощувальна машина " Фрегат" №22-05680</t>
  </si>
  <si>
    <t>Дощувальна машина " Фрегат" №22-08540</t>
  </si>
  <si>
    <t>Дощувальна машина " Фрегат" №22-06398</t>
  </si>
  <si>
    <t>Дощувальна машина " Фрегат" №22-06397</t>
  </si>
  <si>
    <t>Дощувальна машина " Фрегат" №22-06396</t>
  </si>
  <si>
    <t>Дощувальна машина " Фрегат" №22-06387</t>
  </si>
  <si>
    <t>Дощувальна машина " Фрегат" №22-06386</t>
  </si>
  <si>
    <t>Дощувальна машина " Фрегат" №22-08539</t>
  </si>
  <si>
    <t>Дощувальна машина " Фрегат" №22-05682</t>
  </si>
  <si>
    <t>Дощувальна машина " Фрегат" №22-06394</t>
  </si>
  <si>
    <t>Дощувальна машина " Фрегат" №22-06393</t>
  </si>
  <si>
    <t>Дощувальна машина " Фрегат" №22-06391</t>
  </si>
  <si>
    <t>Дощувальна машина " Фрегат" №22-06390</t>
  </si>
  <si>
    <t>Дощувальна машина " Фрегат" №22-06389</t>
  </si>
  <si>
    <t>Дощувальна машина " Фрегат" №22-05681</t>
  </si>
  <si>
    <t>Комп'ютер</t>
  </si>
  <si>
    <t xml:space="preserve"> </t>
  </si>
  <si>
    <t>Факс Panasonic KX-FT982UA-W</t>
  </si>
  <si>
    <t>Дитячийі ігровий майданчик: А). Пісочниця з навісом 164*1000*1330 мм(З49)  Б). Гойдалка металева подвійна  В-50. В). Пісочний столик "Дитинство" Р39 Г). Карусель з кермом К-32 1712*1712*920мм Д). Качалка на пружині "Пароплав" К-27 Е) Качалка-балансир К-30 Є) Лава садова 1500*330*400Д88</t>
  </si>
  <si>
    <t>п.м.</t>
  </si>
  <si>
    <t xml:space="preserve">Грати </t>
  </si>
  <si>
    <t>Разом  с.Чорноморівка</t>
  </si>
  <si>
    <t>Саджанці (туї)</t>
  </si>
  <si>
    <t>Юка гібридна</t>
  </si>
  <si>
    <t>Гібіскус Сірійський</t>
  </si>
  <si>
    <t>Форзиция</t>
  </si>
  <si>
    <t>Виноград дівочий</t>
  </si>
  <si>
    <t>Топограф.-геодез.зйомки роботи на земельній ділянці підвідного газопроводу</t>
  </si>
  <si>
    <t>Тех.документація по топографогеодезичній зйомці листи топографічного плану</t>
  </si>
  <si>
    <t>Технічна документація з нормативної грошової оцінки земель с.Чорноморівка</t>
  </si>
  <si>
    <t xml:space="preserve"> Технічна документація із землеустрою щодо укладання договору сервітуту( на час будівництва підвідного газопроводу високого тиску)</t>
  </si>
  <si>
    <t>Землевпорядні роботи з проведення топографічної зйомки, оформлення кадастрових планів та інших планових матеріалів с.Чорноморівка площею 180,0 га.</t>
  </si>
  <si>
    <t>Перший етап розробки документації "Зміни до Генерального плану та зонування села Чорноморівки,Чорноморівської сільської ради Каховського району Херсонської області</t>
  </si>
  <si>
    <t>Другий етап розробки документації "Зміни до Генерального плану та зонування села Чорноморівки,Чорноморівської сільської ради Каховського району Херсонської області</t>
  </si>
  <si>
    <t>Розробка проекту землеустрою щодо змін меж населеного пункту с.Чорноморівка, Каховського району, Херсонської області орієнтовна площа - 185,0580 га</t>
  </si>
  <si>
    <t>Чорноморівка</t>
  </si>
  <si>
    <t>апарат</t>
  </si>
  <si>
    <t>Стіл письмовий</t>
  </si>
  <si>
    <t>Вогнегасник</t>
  </si>
  <si>
    <t>Полиця</t>
  </si>
  <si>
    <t>Стільці</t>
  </si>
  <si>
    <t>Електролічильник</t>
  </si>
  <si>
    <t>Жалюзі</t>
  </si>
  <si>
    <t>Стіл</t>
  </si>
  <si>
    <t>Сейф</t>
  </si>
  <si>
    <t>Вішалка</t>
  </si>
  <si>
    <t>Бензотриметр</t>
  </si>
  <si>
    <t>Мотокоса</t>
  </si>
  <si>
    <t>Огорожа</t>
  </si>
  <si>
    <t>Туалет</t>
  </si>
  <si>
    <t>Крісло "Престиж"</t>
  </si>
  <si>
    <t>Стільці розкладні</t>
  </si>
  <si>
    <t>Машинка друкарська</t>
  </si>
  <si>
    <t>Сейф металевий</t>
  </si>
  <si>
    <t>Ваза квіткова</t>
  </si>
  <si>
    <t>Люстра 4936/2</t>
  </si>
  <si>
    <t>Шафа №2</t>
  </si>
  <si>
    <t>Шафа №3</t>
  </si>
  <si>
    <t>Стенд</t>
  </si>
  <si>
    <t>ТР Link моделі NL-WA 5210 G</t>
  </si>
  <si>
    <t>Некеров. 10/100 комутатор TP Link TL-SF 1005 D</t>
  </si>
  <si>
    <t>Телефон Panasonic</t>
  </si>
  <si>
    <t>Годинник</t>
  </si>
  <si>
    <t>село</t>
  </si>
  <si>
    <t xml:space="preserve">апарат </t>
  </si>
  <si>
    <t>Село</t>
  </si>
  <si>
    <t>101711608-101711612</t>
  </si>
  <si>
    <t>101711613-101711627</t>
  </si>
  <si>
    <t>101711628-101711631</t>
  </si>
  <si>
    <t>101711632-101711634</t>
  </si>
  <si>
    <t>101711642-101711652</t>
  </si>
  <si>
    <t>фонд</t>
  </si>
  <si>
    <t>загал.</t>
  </si>
  <si>
    <t>Фонд</t>
  </si>
  <si>
    <t>апарат Р</t>
  </si>
  <si>
    <t>Матеріально відповідальна особа</t>
  </si>
  <si>
    <t>Срібна Л.В.</t>
  </si>
  <si>
    <t xml:space="preserve">монітор LCD </t>
  </si>
  <si>
    <t xml:space="preserve">Системний блок </t>
  </si>
  <si>
    <t>Буткевич А.А.</t>
  </si>
  <si>
    <t>Матеріально -відповідальна особа</t>
  </si>
  <si>
    <t>Гузь В.В.</t>
  </si>
  <si>
    <t>Матеріально - відповідальна особа</t>
  </si>
  <si>
    <t>матеріально -відповідальна осолба</t>
  </si>
  <si>
    <t>111300212-111300219</t>
  </si>
  <si>
    <t>111300223-111300226</t>
  </si>
  <si>
    <t>111300229-111300239</t>
  </si>
  <si>
    <t>111300241-111300242</t>
  </si>
  <si>
    <t>111300243-111300245</t>
  </si>
  <si>
    <t>111300250-111300251</t>
  </si>
  <si>
    <t>111300253-111300256</t>
  </si>
  <si>
    <t>Счетчик 1 ф</t>
  </si>
  <si>
    <t>Водомір для хол.води 3/4 GROSS</t>
  </si>
  <si>
    <t>залишок  на 01.02.2020 р.</t>
  </si>
  <si>
    <t>залишок  на 01.03.2020 р.</t>
  </si>
  <si>
    <t>залишок  на 01.04.2020  р.</t>
  </si>
  <si>
    <t>залишок  на 01.01.2020 р.</t>
  </si>
  <si>
    <t>залишок  на 01.05.2020 р.</t>
  </si>
  <si>
    <t>залишок  на 01.06.2020 р.</t>
  </si>
  <si>
    <t>залишок  на 01.07.2020 р.</t>
  </si>
  <si>
    <t>залишок  на 01.08.2020 р.</t>
  </si>
  <si>
    <t>залишок  на 01.09.2020 р.</t>
  </si>
  <si>
    <t>залишок  на 01.10.2020 р.</t>
  </si>
  <si>
    <t>залишок  на  01.11.2020  р.</t>
  </si>
  <si>
    <t>залишок  на 01.12.2020 р.</t>
  </si>
  <si>
    <t>залишок  на  01.01.2021 р.</t>
  </si>
  <si>
    <t>залишок  на 01.04.2020 р.</t>
  </si>
  <si>
    <t>залишок  на 01.05.2020  р.</t>
  </si>
  <si>
    <t>залишок  на 01.06.2020  р.</t>
  </si>
  <si>
    <t>залишок  на 01.07.2020  р.</t>
  </si>
  <si>
    <t>залишок  на 01.08.2020  р.</t>
  </si>
  <si>
    <t>залишок  на 01.09.2020  р.</t>
  </si>
  <si>
    <t>залишок  на 01.10.2020  р.</t>
  </si>
  <si>
    <t>залишок  на 01.12.2020  р.</t>
  </si>
  <si>
    <t>залишок  на 01.02.2020  р.</t>
  </si>
  <si>
    <t>залишок  на 01.03.2020  р.</t>
  </si>
  <si>
    <t>залишок  на  01.11.2020 р.</t>
  </si>
  <si>
    <t>залишок  на  01.12.2020  р.</t>
  </si>
  <si>
    <t>залишок  на 01.07.2020р.</t>
  </si>
  <si>
    <t>Благоустрій</t>
  </si>
  <si>
    <t>Шлагбаум с.Чорноморівка вул.Ювілейна</t>
  </si>
  <si>
    <t>Кільце КС 10.9 вул. Дружби</t>
  </si>
  <si>
    <t>Кришка ПП 10.1 вул. Дружби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</si>
  <si>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</si>
  <si>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</t>
  </si>
  <si>
    <t>111300355-111300356</t>
  </si>
  <si>
    <t xml:space="preserve">  </t>
  </si>
  <si>
    <t xml:space="preserve">Разом </t>
  </si>
  <si>
    <t>ціна</t>
  </si>
  <si>
    <t>шланг 5 слов</t>
  </si>
  <si>
    <t>благоуст</t>
  </si>
  <si>
    <t xml:space="preserve">Разом благоустрій </t>
  </si>
  <si>
    <t>залишок  на 01.10.2019 р.</t>
  </si>
  <si>
    <t xml:space="preserve">вартість </t>
  </si>
  <si>
    <t>Вугілля АМ 13-25</t>
  </si>
  <si>
    <t>тн</t>
  </si>
  <si>
    <t>Дрова паливні</t>
  </si>
  <si>
    <t>скл.м</t>
  </si>
  <si>
    <t>Погосподарська книга</t>
  </si>
  <si>
    <t>Табличка</t>
  </si>
  <si>
    <t>Граблі</t>
  </si>
  <si>
    <t>апарат Ч</t>
  </si>
  <si>
    <t>Плафон</t>
  </si>
  <si>
    <t>Горизонтальний лоток</t>
  </si>
  <si>
    <t>Лампа ледферон  LB-940</t>
  </si>
  <si>
    <t>Книга погоспод.облік</t>
  </si>
  <si>
    <t>Відро оцінковане</t>
  </si>
  <si>
    <t>Лопата пласт.</t>
  </si>
  <si>
    <t>Мітла</t>
  </si>
  <si>
    <t>Таблички</t>
  </si>
  <si>
    <t>Ніж для бензотримиру</t>
  </si>
  <si>
    <t>Урни бетонні</t>
  </si>
  <si>
    <t>Бірючина звичайна з викопкою с.Чорноморівка</t>
  </si>
  <si>
    <t>Гібіскус сірійський з викопкою с. Чорноморівка</t>
  </si>
  <si>
    <t>Форзиція з викопкою с.Чорноморівка</t>
  </si>
  <si>
    <t>Ялівець вірджінський від 0,5-1 м. з викопкою с. Чорноморівка</t>
  </si>
  <si>
    <t>Самшит вічнозелений з викопкою с. Чорноморівка</t>
  </si>
  <si>
    <t>Береза дніпровська від 1,5 м-2м</t>
  </si>
  <si>
    <t>Форзиція</t>
  </si>
  <si>
    <t>Туя східна від 05, до 1 м</t>
  </si>
  <si>
    <t>Катальпа від 1 до 1,5 м</t>
  </si>
  <si>
    <t>Кельрейтерія від 1 до 2 м</t>
  </si>
  <si>
    <t>Дуб червоний до 1 м</t>
  </si>
  <si>
    <t>Береза дніпровська від 1,5м -2 м</t>
  </si>
  <si>
    <t>Ялівець вірджінський від 0,5 до 1 м</t>
  </si>
  <si>
    <t>Туя східна від 0,5 до 1 м</t>
  </si>
  <si>
    <t>Знос</t>
  </si>
  <si>
    <t>Термін використання</t>
  </si>
  <si>
    <t>Дощувальні машини</t>
  </si>
  <si>
    <t>Основні засоби. Апарат управління</t>
  </si>
  <si>
    <t>с.Чорноморівка</t>
  </si>
  <si>
    <t xml:space="preserve">Машини та обладнання. Апарат управління </t>
  </si>
  <si>
    <t>Машини та обладнання. Фрегати. Апарат управління</t>
  </si>
  <si>
    <t xml:space="preserve">Інструменти прилади інвентарь. Апарат управління </t>
  </si>
  <si>
    <t>Інші основні засоби. Апарат управління</t>
  </si>
  <si>
    <t xml:space="preserve">Малоцінні швидкрзношувальні предмети. Апарат управління </t>
  </si>
  <si>
    <t>Будівельні матеріали. Апарат управління</t>
  </si>
  <si>
    <t>Паливно-мастильні матеріали. Апарат управління</t>
  </si>
  <si>
    <t>Малоцінні та швидкозношувальні предмети. Апарат управління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</si>
</sst>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7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7" fillId="0" borderId="2" xfId="0" applyFont="1" applyBorder="1"/>
    <xf numFmtId="0" fontId="9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/>
    <xf numFmtId="0" fontId="9" fillId="0" borderId="2" xfId="0" applyFont="1" applyBorder="1"/>
    <xf numFmtId="0" fontId="7" fillId="2" borderId="2" xfId="0" applyFont="1" applyFill="1" applyBorder="1"/>
    <xf numFmtId="0" fontId="7" fillId="2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2" fontId="7" fillId="3" borderId="2" xfId="0" applyNumberFormat="1" applyFont="1" applyFill="1" applyBorder="1"/>
    <xf numFmtId="0" fontId="7" fillId="0" borderId="2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10" fillId="0" borderId="0" xfId="0" applyFont="1"/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vertical="center"/>
    </xf>
    <xf numFmtId="0" fontId="7" fillId="0" borderId="2" xfId="0" applyFont="1" applyBorder="1" applyAlignment="1">
      <alignment vertical="center"/>
    </xf>
    <xf numFmtId="2" fontId="7" fillId="0" borderId="2" xfId="0" applyNumberFormat="1" applyFont="1" applyBorder="1" applyAlignment="1">
      <alignment horizontal="right" vertical="center"/>
    </xf>
    <xf numFmtId="2" fontId="5" fillId="4" borderId="2" xfId="0" applyNumberFormat="1" applyFont="1" applyFill="1" applyBorder="1"/>
    <xf numFmtId="0" fontId="0" fillId="4" borderId="0" xfId="0" applyFill="1"/>
    <xf numFmtId="0" fontId="0" fillId="4" borderId="4" xfId="0" applyFill="1" applyBorder="1" applyAlignment="1">
      <alignment horizontal="center" vertical="center" textRotation="90" wrapText="1"/>
    </xf>
    <xf numFmtId="2" fontId="11" fillId="4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2" fontId="5" fillId="4" borderId="2" xfId="0" applyNumberFormat="1" applyFont="1" applyFill="1" applyBorder="1" applyAlignment="1">
      <alignment horizontal="right" vertical="center"/>
    </xf>
    <xf numFmtId="0" fontId="9" fillId="0" borderId="2" xfId="0" applyFont="1" applyBorder="1" applyAlignment="1">
      <alignment vertical="center" wrapText="1"/>
    </xf>
    <xf numFmtId="2" fontId="9" fillId="0" borderId="2" xfId="0" applyNumberFormat="1" applyFont="1" applyBorder="1" applyAlignment="1">
      <alignment horizontal="right" vertical="center" wrapText="1"/>
    </xf>
    <xf numFmtId="1" fontId="9" fillId="0" borderId="2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2" fontId="7" fillId="3" borderId="3" xfId="0" applyNumberFormat="1" applyFont="1" applyFill="1" applyBorder="1" applyAlignment="1">
      <alignment horizontal="center" vertical="center"/>
    </xf>
    <xf numFmtId="0" fontId="7" fillId="3" borderId="3" xfId="0" applyFont="1" applyFill="1" applyBorder="1"/>
    <xf numFmtId="2" fontId="7" fillId="3" borderId="3" xfId="0" applyNumberFormat="1" applyFont="1" applyFill="1" applyBorder="1"/>
    <xf numFmtId="0" fontId="9" fillId="0" borderId="2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/>
    </xf>
    <xf numFmtId="0" fontId="0" fillId="3" borderId="0" xfId="0" applyFill="1"/>
    <xf numFmtId="0" fontId="7" fillId="0" borderId="4" xfId="0" applyFont="1" applyBorder="1" applyAlignment="1">
      <alignment horizontal="center"/>
    </xf>
    <xf numFmtId="2" fontId="7" fillId="0" borderId="4" xfId="0" applyNumberFormat="1" applyFont="1" applyBorder="1"/>
    <xf numFmtId="0" fontId="7" fillId="0" borderId="4" xfId="0" applyFont="1" applyBorder="1"/>
    <xf numFmtId="2" fontId="7" fillId="3" borderId="2" xfId="0" applyNumberFormat="1" applyFont="1" applyFill="1" applyBorder="1" applyAlignment="1">
      <alignment horizontal="right" vertical="center"/>
    </xf>
    <xf numFmtId="0" fontId="7" fillId="0" borderId="3" xfId="0" applyFont="1" applyBorder="1"/>
    <xf numFmtId="0" fontId="7" fillId="3" borderId="2" xfId="0" applyFont="1" applyFill="1" applyBorder="1" applyAlignment="1">
      <alignment horizontal="center" vertical="center"/>
    </xf>
    <xf numFmtId="2" fontId="7" fillId="3" borderId="2" xfId="0" applyNumberFormat="1" applyFont="1" applyFill="1" applyBorder="1" applyAlignment="1">
      <alignment horizontal="center" vertical="center"/>
    </xf>
    <xf numFmtId="2" fontId="7" fillId="3" borderId="4" xfId="0" applyNumberFormat="1" applyFont="1" applyFill="1" applyBorder="1"/>
    <xf numFmtId="0" fontId="7" fillId="3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2" fontId="11" fillId="0" borderId="2" xfId="0" applyNumberFormat="1" applyFont="1" applyBorder="1"/>
    <xf numFmtId="2" fontId="11" fillId="0" borderId="2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right" vertical="center"/>
    </xf>
    <xf numFmtId="2" fontId="7" fillId="3" borderId="2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textRotation="90" wrapText="1"/>
    </xf>
    <xf numFmtId="0" fontId="16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2" fontId="9" fillId="0" borderId="4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vertical="center" wrapText="1"/>
    </xf>
    <xf numFmtId="2" fontId="9" fillId="0" borderId="3" xfId="0" applyNumberFormat="1" applyFont="1" applyBorder="1" applyAlignment="1">
      <alignment horizontal="right" vertical="center" wrapText="1"/>
    </xf>
    <xf numFmtId="0" fontId="17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right"/>
    </xf>
    <xf numFmtId="0" fontId="5" fillId="4" borderId="11" xfId="0" applyFont="1" applyFill="1" applyBorder="1" applyAlignment="1">
      <alignment horizontal="center" vertical="center"/>
    </xf>
    <xf numFmtId="2" fontId="5" fillId="4" borderId="11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/>
    </xf>
    <xf numFmtId="2" fontId="7" fillId="3" borderId="5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2" fontId="5" fillId="4" borderId="11" xfId="0" applyNumberFormat="1" applyFont="1" applyFill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11" fillId="3" borderId="2" xfId="0" applyFont="1" applyFill="1" applyBorder="1"/>
    <xf numFmtId="2" fontId="11" fillId="3" borderId="2" xfId="0" applyNumberFormat="1" applyFont="1" applyFill="1" applyBorder="1"/>
    <xf numFmtId="2" fontId="11" fillId="3" borderId="4" xfId="0" applyNumberFormat="1" applyFont="1" applyFill="1" applyBorder="1"/>
    <xf numFmtId="0" fontId="11" fillId="3" borderId="3" xfId="0" applyFont="1" applyFill="1" applyBorder="1"/>
    <xf numFmtId="2" fontId="11" fillId="3" borderId="3" xfId="0" applyNumberFormat="1" applyFont="1" applyFill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/>
    </xf>
    <xf numFmtId="0" fontId="7" fillId="0" borderId="2" xfId="0" applyFont="1" applyBorder="1" applyAlignment="1">
      <alignment horizontal="left" vertical="center" wrapText="1"/>
    </xf>
    <xf numFmtId="2" fontId="11" fillId="3" borderId="5" xfId="0" applyNumberFormat="1" applyFont="1" applyFill="1" applyBorder="1"/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2" fontId="7" fillId="0" borderId="4" xfId="0" applyNumberFormat="1" applyFont="1" applyBorder="1" applyAlignment="1">
      <alignment horizontal="center" vertical="center"/>
    </xf>
    <xf numFmtId="0" fontId="0" fillId="0" borderId="13" xfId="0" applyBorder="1"/>
    <xf numFmtId="0" fontId="11" fillId="0" borderId="2" xfId="0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0" fontId="11" fillId="3" borderId="5" xfId="0" applyFont="1" applyFill="1" applyBorder="1" applyAlignment="1">
      <alignment horizontal="center"/>
    </xf>
    <xf numFmtId="2" fontId="5" fillId="4" borderId="2" xfId="0" applyNumberFormat="1" applyFont="1" applyFill="1" applyBorder="1" applyAlignment="1">
      <alignment horizontal="center" vertical="center"/>
    </xf>
    <xf numFmtId="0" fontId="2" fillId="0" borderId="3" xfId="0" applyFont="1" applyBorder="1"/>
    <xf numFmtId="0" fontId="11" fillId="3" borderId="3" xfId="0" applyFont="1" applyFill="1" applyBorder="1" applyAlignment="1">
      <alignment horizontal="center"/>
    </xf>
    <xf numFmtId="2" fontId="7" fillId="3" borderId="3" xfId="0" applyNumberFormat="1" applyFont="1" applyFill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2" fillId="0" borderId="2" xfId="0" applyFont="1" applyBorder="1"/>
    <xf numFmtId="0" fontId="11" fillId="3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2" fontId="7" fillId="6" borderId="2" xfId="0" applyNumberFormat="1" applyFont="1" applyFill="1" applyBorder="1"/>
    <xf numFmtId="2" fontId="7" fillId="6" borderId="2" xfId="0" applyNumberFormat="1" applyFont="1" applyFill="1" applyBorder="1" applyAlignment="1">
      <alignment horizontal="center" vertical="center"/>
    </xf>
    <xf numFmtId="2" fontId="7" fillId="6" borderId="3" xfId="0" applyNumberFormat="1" applyFont="1" applyFill="1" applyBorder="1"/>
    <xf numFmtId="2" fontId="7" fillId="0" borderId="5" xfId="0" applyNumberFormat="1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/>
    </xf>
    <xf numFmtId="2" fontId="6" fillId="4" borderId="2" xfId="0" applyNumberFormat="1" applyFont="1" applyFill="1" applyBorder="1"/>
    <xf numFmtId="0" fontId="6" fillId="4" borderId="2" xfId="0" applyFont="1" applyFill="1" applyBorder="1" applyAlignment="1">
      <alignment horizontal="center" vertical="center"/>
    </xf>
    <xf numFmtId="2" fontId="6" fillId="4" borderId="2" xfId="0" applyNumberFormat="1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2" fontId="6" fillId="4" borderId="11" xfId="0" applyNumberFormat="1" applyFont="1" applyFill="1" applyBorder="1" applyAlignment="1">
      <alignment horizontal="center" vertical="center"/>
    </xf>
    <xf numFmtId="2" fontId="6" fillId="4" borderId="11" xfId="0" applyNumberFormat="1" applyFont="1" applyFill="1" applyBorder="1" applyAlignment="1">
      <alignment horizontal="right" vertical="center"/>
    </xf>
    <xf numFmtId="2" fontId="6" fillId="4" borderId="12" xfId="0" applyNumberFormat="1" applyFont="1" applyFill="1" applyBorder="1" applyAlignment="1">
      <alignment horizontal="right" vertical="center"/>
    </xf>
    <xf numFmtId="0" fontId="6" fillId="4" borderId="17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9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2" fontId="11" fillId="0" borderId="3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/>
    </xf>
    <xf numFmtId="2" fontId="11" fillId="0" borderId="3" xfId="0" applyNumberFormat="1" applyFont="1" applyBorder="1"/>
    <xf numFmtId="0" fontId="11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vertical="center"/>
    </xf>
    <xf numFmtId="2" fontId="11" fillId="0" borderId="5" xfId="0" applyNumberFormat="1" applyFont="1" applyBorder="1" applyAlignment="1">
      <alignment vertical="center"/>
    </xf>
    <xf numFmtId="2" fontId="11" fillId="0" borderId="14" xfId="0" applyNumberFormat="1" applyFont="1" applyBorder="1" applyAlignment="1">
      <alignment vertical="center"/>
    </xf>
    <xf numFmtId="0" fontId="11" fillId="0" borderId="5" xfId="0" applyFont="1" applyBorder="1" applyAlignment="1">
      <alignment horizontal="center"/>
    </xf>
    <xf numFmtId="2" fontId="11" fillId="0" borderId="5" xfId="0" applyNumberFormat="1" applyFont="1" applyBorder="1"/>
    <xf numFmtId="2" fontId="11" fillId="3" borderId="2" xfId="0" applyNumberFormat="1" applyFont="1" applyFill="1" applyBorder="1" applyAlignment="1">
      <alignment vertical="center"/>
    </xf>
    <xf numFmtId="2" fontId="11" fillId="0" borderId="3" xfId="0" applyNumberFormat="1" applyFont="1" applyBorder="1" applyAlignment="1">
      <alignment horizontal="center" vertical="center"/>
    </xf>
    <xf numFmtId="2" fontId="7" fillId="7" borderId="3" xfId="0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2" fontId="11" fillId="0" borderId="4" xfId="0" applyNumberFormat="1" applyFont="1" applyBorder="1"/>
    <xf numFmtId="1" fontId="8" fillId="0" borderId="2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0" fontId="11" fillId="4" borderId="11" xfId="0" applyFont="1" applyFill="1" applyBorder="1" applyAlignment="1">
      <alignment horizontal="center"/>
    </xf>
    <xf numFmtId="2" fontId="11" fillId="4" borderId="11" xfId="0" applyNumberFormat="1" applyFont="1" applyFill="1" applyBorder="1"/>
    <xf numFmtId="2" fontId="11" fillId="4" borderId="11" xfId="0" applyNumberFormat="1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2" fontId="11" fillId="4" borderId="12" xfId="0" applyNumberFormat="1" applyFont="1" applyFill="1" applyBorder="1"/>
    <xf numFmtId="0" fontId="3" fillId="4" borderId="16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2" fontId="6" fillId="4" borderId="11" xfId="0" applyNumberFormat="1" applyFont="1" applyFill="1" applyBorder="1" applyAlignment="1">
      <alignment horizontal="right"/>
    </xf>
    <xf numFmtId="164" fontId="5" fillId="4" borderId="11" xfId="0" applyNumberFormat="1" applyFont="1" applyFill="1" applyBorder="1" applyAlignment="1">
      <alignment horizontal="center" vertical="center"/>
    </xf>
    <xf numFmtId="2" fontId="6" fillId="4" borderId="11" xfId="0" applyNumberFormat="1" applyFont="1" applyFill="1" applyBorder="1"/>
    <xf numFmtId="2" fontId="6" fillId="4" borderId="12" xfId="0" applyNumberFormat="1" applyFont="1" applyFill="1" applyBorder="1"/>
    <xf numFmtId="0" fontId="8" fillId="0" borderId="2" xfId="0" applyFont="1" applyBorder="1" applyAlignment="1">
      <alignment horizontal="center" textRotation="90"/>
    </xf>
    <xf numFmtId="0" fontId="8" fillId="0" borderId="8" xfId="0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vertical="center" wrapText="1"/>
    </xf>
    <xf numFmtId="0" fontId="7" fillId="5" borderId="2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/>
    </xf>
    <xf numFmtId="2" fontId="7" fillId="7" borderId="2" xfId="0" applyNumberFormat="1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 textRotation="90" wrapText="1"/>
    </xf>
    <xf numFmtId="0" fontId="5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vertical="center"/>
    </xf>
    <xf numFmtId="2" fontId="6" fillId="4" borderId="2" xfId="0" applyNumberFormat="1" applyFont="1" applyFill="1" applyBorder="1" applyAlignment="1">
      <alignment vertical="center"/>
    </xf>
    <xf numFmtId="2" fontId="7" fillId="8" borderId="5" xfId="0" applyNumberFormat="1" applyFont="1" applyFill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 wrapText="1"/>
    </xf>
    <xf numFmtId="1" fontId="8" fillId="0" borderId="8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11" fillId="4" borderId="19" xfId="0" applyFont="1" applyFill="1" applyBorder="1" applyAlignment="1">
      <alignment horizontal="center"/>
    </xf>
    <xf numFmtId="2" fontId="11" fillId="4" borderId="19" xfId="0" applyNumberFormat="1" applyFont="1" applyFill="1" applyBorder="1"/>
    <xf numFmtId="0" fontId="11" fillId="4" borderId="19" xfId="0" applyFont="1" applyFill="1" applyBorder="1" applyAlignment="1">
      <alignment horizontal="center" vertical="center"/>
    </xf>
    <xf numFmtId="2" fontId="11" fillId="4" borderId="19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2" fontId="6" fillId="4" borderId="2" xfId="0" applyNumberFormat="1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center"/>
    </xf>
    <xf numFmtId="2" fontId="6" fillId="4" borderId="4" xfId="0" applyNumberFormat="1" applyFont="1" applyFill="1" applyBorder="1"/>
    <xf numFmtId="0" fontId="6" fillId="4" borderId="4" xfId="0" applyFont="1" applyFill="1" applyBorder="1"/>
    <xf numFmtId="2" fontId="6" fillId="4" borderId="4" xfId="0" applyNumberFormat="1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left" vertical="center"/>
    </xf>
    <xf numFmtId="2" fontId="6" fillId="4" borderId="22" xfId="0" applyNumberFormat="1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center" vertical="center"/>
    </xf>
    <xf numFmtId="2" fontId="7" fillId="3" borderId="15" xfId="0" applyNumberFormat="1" applyFont="1" applyFill="1" applyBorder="1" applyAlignment="1">
      <alignment horizontal="center" vertical="center"/>
    </xf>
    <xf numFmtId="2" fontId="7" fillId="3" borderId="7" xfId="0" applyNumberFormat="1" applyFont="1" applyFill="1" applyBorder="1" applyAlignment="1">
      <alignment horizontal="center" vertical="center"/>
    </xf>
    <xf numFmtId="2" fontId="6" fillId="4" borderId="2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0" fillId="0" borderId="0" xfId="0" applyNumberFormat="1"/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/>
    </xf>
    <xf numFmtId="0" fontId="18" fillId="0" borderId="8" xfId="0" applyFont="1" applyBorder="1" applyAlignment="1"/>
    <xf numFmtId="0" fontId="1" fillId="0" borderId="3" xfId="0" applyFont="1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2" fillId="0" borderId="1" xfId="0" applyFont="1" applyBorder="1" applyAlignment="1"/>
    <xf numFmtId="0" fontId="12" fillId="0" borderId="9" xfId="0" applyFont="1" applyBorder="1" applyAlignment="1"/>
    <xf numFmtId="0" fontId="1" fillId="4" borderId="10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0" fillId="0" borderId="6" xfId="0" applyBorder="1" applyAlignment="1"/>
    <xf numFmtId="0" fontId="0" fillId="0" borderId="9" xfId="0" applyBorder="1" applyAlignment="1"/>
    <xf numFmtId="0" fontId="6" fillId="4" borderId="16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textRotation="90"/>
    </xf>
    <xf numFmtId="0" fontId="8" fillId="0" borderId="4" xfId="0" applyFont="1" applyBorder="1" applyAlignment="1">
      <alignment horizontal="center" vertical="center" textRotation="90"/>
    </xf>
    <xf numFmtId="0" fontId="11" fillId="0" borderId="3" xfId="0" applyFont="1" applyBorder="1" applyAlignment="1">
      <alignment horizontal="center" vertical="center" textRotation="90" wrapText="1"/>
    </xf>
    <xf numFmtId="0" fontId="8" fillId="0" borderId="4" xfId="0" applyFont="1" applyBorder="1" applyAlignment="1">
      <alignment horizontal="center" vertical="center" textRotation="90" wrapText="1"/>
    </xf>
    <xf numFmtId="0" fontId="11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textRotation="90" wrapText="1"/>
    </xf>
    <xf numFmtId="0" fontId="3" fillId="4" borderId="7" xfId="0" applyFont="1" applyFill="1" applyBorder="1" applyAlignment="1">
      <alignment horizontal="center" vertical="center"/>
    </xf>
    <xf numFmtId="0" fontId="12" fillId="0" borderId="8" xfId="0" applyFont="1" applyBorder="1" applyAlignment="1"/>
    <xf numFmtId="0" fontId="13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3" borderId="4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YL48"/>
  <sheetViews>
    <sheetView zoomScaleNormal="100" zoomScaleSheetLayoutView="100" workbookViewId="0">
      <selection activeCell="CB2" sqref="CB2:CD2"/>
    </sheetView>
  </sheetViews>
  <sheetFormatPr defaultRowHeight="15" x14ac:dyDescent="0.25"/>
  <cols>
    <col min="1" max="1" width="11.28515625" customWidth="1"/>
    <col min="2" max="2" width="13.85546875" customWidth="1"/>
    <col min="3" max="3" width="14.42578125" customWidth="1"/>
    <col min="4" max="4" width="11.85546875" customWidth="1"/>
    <col min="5" max="5" width="55.42578125" customWidth="1"/>
    <col min="6" max="6" width="8.85546875" customWidth="1"/>
    <col min="7" max="7" width="8.85546875" hidden="1" customWidth="1"/>
    <col min="8" max="8" width="16.140625" hidden="1" customWidth="1"/>
    <col min="9" max="9" width="9.140625" hidden="1" customWidth="1"/>
    <col min="10" max="10" width="12.7109375" hidden="1" customWidth="1"/>
    <col min="11" max="12" width="9.140625" hidden="1" customWidth="1"/>
    <col min="13" max="13" width="8.85546875" hidden="1" customWidth="1"/>
    <col min="14" max="14" width="16.28515625" hidden="1" customWidth="1"/>
    <col min="15" max="18" width="9.140625" hidden="1" customWidth="1"/>
    <col min="19" max="19" width="8.85546875" hidden="1" customWidth="1"/>
    <col min="20" max="20" width="15" hidden="1" customWidth="1"/>
    <col min="21" max="24" width="9.140625" hidden="1" customWidth="1"/>
    <col min="25" max="25" width="8.85546875" hidden="1" customWidth="1"/>
    <col min="26" max="26" width="13.7109375" hidden="1" customWidth="1"/>
    <col min="27" max="29" width="9.140625" hidden="1" customWidth="1"/>
    <col min="30" max="30" width="13.5703125" hidden="1" customWidth="1"/>
    <col min="31" max="31" width="8.85546875" hidden="1" customWidth="1"/>
    <col min="32" max="32" width="13.7109375" hidden="1" customWidth="1"/>
    <col min="33" max="33" width="9.140625" hidden="1" customWidth="1"/>
    <col min="34" max="34" width="9.5703125" hidden="1" customWidth="1"/>
    <col min="35" max="36" width="9.140625" hidden="1" customWidth="1"/>
    <col min="37" max="37" width="8.85546875" hidden="1" customWidth="1"/>
    <col min="38" max="38" width="13.7109375" hidden="1" customWidth="1"/>
    <col min="39" max="42" width="9.140625" hidden="1" customWidth="1"/>
    <col min="43" max="43" width="8.85546875" hidden="1" customWidth="1"/>
    <col min="44" max="44" width="13.7109375" hidden="1" customWidth="1"/>
    <col min="45" max="48" width="9.140625" hidden="1" customWidth="1"/>
    <col min="49" max="49" width="9" hidden="1" customWidth="1"/>
    <col min="50" max="50" width="13.7109375" hidden="1" customWidth="1"/>
    <col min="51" max="54" width="9.140625" hidden="1" customWidth="1"/>
    <col min="55" max="55" width="8.85546875" hidden="1" customWidth="1"/>
    <col min="56" max="56" width="15" hidden="1" customWidth="1"/>
    <col min="57" max="60" width="9.140625" hidden="1" customWidth="1"/>
    <col min="61" max="61" width="8.85546875" hidden="1" customWidth="1"/>
    <col min="62" max="62" width="13.7109375" hidden="1" customWidth="1"/>
    <col min="63" max="66" width="9.140625" hidden="1" customWidth="1"/>
    <col min="67" max="67" width="8.85546875" hidden="1" customWidth="1"/>
    <col min="68" max="68" width="13.7109375" hidden="1" customWidth="1"/>
    <col min="69" max="72" width="9.140625" hidden="1" customWidth="1"/>
    <col min="73" max="73" width="8.85546875" hidden="1" customWidth="1"/>
    <col min="74" max="74" width="13.7109375" hidden="1" customWidth="1"/>
    <col min="75" max="75" width="9.140625" hidden="1" customWidth="1"/>
    <col min="76" max="76" width="12.140625" hidden="1" customWidth="1"/>
    <col min="77" max="78" width="9.140625" hidden="1" customWidth="1"/>
    <col min="79" max="79" width="8.85546875" customWidth="1"/>
    <col min="80" max="80" width="16.140625" customWidth="1"/>
    <col min="81" max="81" width="12.28515625" customWidth="1"/>
  </cols>
  <sheetData>
    <row r="2" spans="1:1338" ht="19.5" x14ac:dyDescent="0.25">
      <c r="A2" s="54"/>
      <c r="B2" s="57"/>
      <c r="C2" s="93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CB2" s="257" t="s">
        <v>224</v>
      </c>
      <c r="CC2" s="257"/>
      <c r="CD2" s="257"/>
    </row>
    <row r="3" spans="1:1338" ht="18" customHeight="1" x14ac:dyDescent="0.25">
      <c r="A3" s="221" t="s">
        <v>223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1"/>
      <c r="BI3" s="221"/>
      <c r="BJ3" s="221"/>
      <c r="BK3" s="221"/>
      <c r="BL3" s="221"/>
      <c r="BM3" s="221"/>
      <c r="BN3" s="221"/>
      <c r="BO3" s="221"/>
      <c r="BP3" s="221"/>
      <c r="BQ3" s="221"/>
      <c r="BR3" s="221"/>
      <c r="BS3" s="221"/>
      <c r="BT3" s="221"/>
      <c r="BU3" s="221"/>
      <c r="BV3" s="221"/>
      <c r="BW3" s="221"/>
      <c r="BX3" s="221"/>
      <c r="BY3" s="221"/>
      <c r="BZ3" s="221"/>
      <c r="CA3" s="221"/>
      <c r="CB3" s="221"/>
      <c r="CC3" s="221"/>
      <c r="CD3" s="221"/>
    </row>
    <row r="4" spans="1:1338" ht="19.5" x14ac:dyDescent="0.25">
      <c r="A4" s="54"/>
      <c r="B4" s="57"/>
      <c r="C4" s="93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</row>
    <row r="5" spans="1:1338" ht="19.5" x14ac:dyDescent="0.25">
      <c r="A5" s="1"/>
      <c r="B5" s="57"/>
      <c r="C5" s="93"/>
      <c r="D5" s="13"/>
      <c r="E5" s="1"/>
      <c r="F5" s="1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</row>
    <row r="6" spans="1:1338" ht="62.25" customHeight="1" x14ac:dyDescent="0.25">
      <c r="A6" s="217" t="s">
        <v>0</v>
      </c>
      <c r="B6" s="217" t="s">
        <v>117</v>
      </c>
      <c r="C6" s="219" t="s">
        <v>134</v>
      </c>
      <c r="D6" s="219" t="s">
        <v>1</v>
      </c>
      <c r="E6" s="224" t="s">
        <v>2</v>
      </c>
      <c r="F6" s="219" t="s">
        <v>3</v>
      </c>
      <c r="G6" s="209" t="s">
        <v>150</v>
      </c>
      <c r="H6" s="214"/>
      <c r="I6" s="213" t="s">
        <v>9</v>
      </c>
      <c r="J6" s="213"/>
      <c r="K6" s="213"/>
      <c r="L6" s="213"/>
      <c r="M6" s="209" t="s">
        <v>147</v>
      </c>
      <c r="N6" s="214"/>
      <c r="O6" s="213" t="s">
        <v>10</v>
      </c>
      <c r="P6" s="213"/>
      <c r="Q6" s="213"/>
      <c r="R6" s="213"/>
      <c r="S6" s="209" t="s">
        <v>148</v>
      </c>
      <c r="T6" s="214"/>
      <c r="U6" s="213" t="s">
        <v>11</v>
      </c>
      <c r="V6" s="213"/>
      <c r="W6" s="213"/>
      <c r="X6" s="213"/>
      <c r="Y6" s="209" t="s">
        <v>160</v>
      </c>
      <c r="Z6" s="214"/>
      <c r="AA6" s="213" t="s">
        <v>20</v>
      </c>
      <c r="AB6" s="213"/>
      <c r="AC6" s="213"/>
      <c r="AD6" s="213"/>
      <c r="AE6" s="209" t="s">
        <v>151</v>
      </c>
      <c r="AF6" s="214"/>
      <c r="AG6" s="213" t="s">
        <v>12</v>
      </c>
      <c r="AH6" s="213"/>
      <c r="AI6" s="213"/>
      <c r="AJ6" s="213"/>
      <c r="AK6" s="209" t="s">
        <v>152</v>
      </c>
      <c r="AL6" s="214"/>
      <c r="AM6" s="213" t="s">
        <v>13</v>
      </c>
      <c r="AN6" s="213"/>
      <c r="AO6" s="213"/>
      <c r="AP6" s="213"/>
      <c r="AQ6" s="209" t="s">
        <v>153</v>
      </c>
      <c r="AR6" s="214"/>
      <c r="AS6" s="213" t="s">
        <v>14</v>
      </c>
      <c r="AT6" s="213"/>
      <c r="AU6" s="213"/>
      <c r="AV6" s="213"/>
      <c r="AW6" s="209" t="s">
        <v>154</v>
      </c>
      <c r="AX6" s="214"/>
      <c r="AY6" s="213" t="s">
        <v>15</v>
      </c>
      <c r="AZ6" s="213"/>
      <c r="BA6" s="213"/>
      <c r="BB6" s="213"/>
      <c r="BC6" s="209" t="s">
        <v>155</v>
      </c>
      <c r="BD6" s="210"/>
      <c r="BE6" s="213" t="s">
        <v>16</v>
      </c>
      <c r="BF6" s="213"/>
      <c r="BG6" s="213"/>
      <c r="BH6" s="213"/>
      <c r="BI6" s="209" t="s">
        <v>156</v>
      </c>
      <c r="BJ6" s="214"/>
      <c r="BK6" s="213" t="s">
        <v>17</v>
      </c>
      <c r="BL6" s="213"/>
      <c r="BM6" s="213"/>
      <c r="BN6" s="213"/>
      <c r="BO6" s="209" t="s">
        <v>157</v>
      </c>
      <c r="BP6" s="214"/>
      <c r="BQ6" s="213" t="s">
        <v>18</v>
      </c>
      <c r="BR6" s="213"/>
      <c r="BS6" s="213"/>
      <c r="BT6" s="213"/>
      <c r="BU6" s="209" t="s">
        <v>158</v>
      </c>
      <c r="BV6" s="214"/>
      <c r="BW6" s="213" t="s">
        <v>19</v>
      </c>
      <c r="BX6" s="213"/>
      <c r="BY6" s="213"/>
      <c r="BZ6" s="213"/>
      <c r="CA6" s="209" t="s">
        <v>159</v>
      </c>
      <c r="CB6" s="214"/>
      <c r="CC6" s="194" t="s">
        <v>220</v>
      </c>
      <c r="CD6" s="211" t="s">
        <v>221</v>
      </c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  <c r="DS6" s="38"/>
      <c r="DT6" s="38"/>
      <c r="DU6" s="38"/>
      <c r="DV6" s="38"/>
      <c r="DW6" s="38"/>
      <c r="DX6" s="38"/>
      <c r="DY6" s="38"/>
      <c r="DZ6" s="38"/>
      <c r="EA6" s="38"/>
      <c r="EB6" s="38"/>
      <c r="EC6" s="38"/>
      <c r="ED6" s="38"/>
      <c r="EE6" s="38"/>
      <c r="EF6" s="38"/>
      <c r="EG6" s="38"/>
      <c r="EH6" s="38"/>
      <c r="EI6" s="38"/>
      <c r="EJ6" s="38"/>
      <c r="EK6" s="38"/>
      <c r="EL6" s="38"/>
      <c r="EM6" s="38"/>
      <c r="EN6" s="38"/>
      <c r="EO6" s="38"/>
      <c r="EP6" s="38"/>
      <c r="EQ6" s="38"/>
      <c r="ER6" s="38"/>
      <c r="ES6" s="38"/>
      <c r="ET6" s="38"/>
      <c r="EU6" s="38"/>
      <c r="EV6" s="38"/>
      <c r="EW6" s="38"/>
      <c r="EX6" s="38"/>
      <c r="EY6" s="38"/>
      <c r="EZ6" s="38"/>
      <c r="FA6" s="38"/>
      <c r="FB6" s="38"/>
      <c r="FC6" s="38"/>
      <c r="FD6" s="38"/>
      <c r="FE6" s="38"/>
      <c r="FF6" s="38"/>
      <c r="FG6" s="38"/>
      <c r="FH6" s="38"/>
      <c r="FI6" s="38"/>
      <c r="FJ6" s="38"/>
      <c r="FK6" s="38"/>
      <c r="FL6" s="38"/>
      <c r="FM6" s="38"/>
      <c r="FN6" s="38"/>
      <c r="FO6" s="38"/>
      <c r="FP6" s="38"/>
      <c r="FQ6" s="38"/>
      <c r="FR6" s="38"/>
      <c r="FS6" s="38"/>
      <c r="FT6" s="38"/>
      <c r="FU6" s="38"/>
      <c r="FV6" s="38"/>
      <c r="FW6" s="38"/>
      <c r="FX6" s="38"/>
      <c r="FY6" s="38"/>
      <c r="FZ6" s="38"/>
      <c r="GA6" s="38"/>
      <c r="GB6" s="38"/>
      <c r="GC6" s="38"/>
      <c r="GD6" s="38"/>
      <c r="GE6" s="38"/>
      <c r="GF6" s="38"/>
      <c r="GG6" s="38"/>
      <c r="GH6" s="38"/>
      <c r="GI6" s="38"/>
      <c r="GJ6" s="38"/>
      <c r="GK6" s="38"/>
      <c r="GL6" s="38"/>
      <c r="GM6" s="38"/>
      <c r="GN6" s="38"/>
      <c r="GO6" s="38"/>
      <c r="GP6" s="38"/>
      <c r="GQ6" s="38"/>
      <c r="GR6" s="38"/>
      <c r="GS6" s="38"/>
      <c r="GT6" s="38"/>
      <c r="GU6" s="38"/>
      <c r="GV6" s="38"/>
      <c r="GW6" s="38"/>
      <c r="GX6" s="38"/>
      <c r="GY6" s="38"/>
      <c r="GZ6" s="38"/>
      <c r="HA6" s="38"/>
      <c r="HB6" s="38"/>
      <c r="HC6" s="38"/>
      <c r="HD6" s="38"/>
      <c r="HE6" s="38"/>
      <c r="HF6" s="38"/>
      <c r="HG6" s="38"/>
      <c r="HH6" s="38"/>
      <c r="HI6" s="38"/>
      <c r="HJ6" s="38"/>
      <c r="HK6" s="38"/>
      <c r="HL6" s="38"/>
      <c r="HM6" s="38"/>
      <c r="HN6" s="38"/>
      <c r="HO6" s="38"/>
      <c r="HP6" s="38"/>
      <c r="HQ6" s="38"/>
      <c r="HR6" s="38"/>
      <c r="HS6" s="38"/>
      <c r="HT6" s="38"/>
      <c r="HU6" s="38"/>
      <c r="HV6" s="38"/>
      <c r="HW6" s="38"/>
      <c r="HX6" s="38"/>
      <c r="HY6" s="38"/>
      <c r="HZ6" s="38"/>
      <c r="IA6" s="38"/>
      <c r="IB6" s="38"/>
      <c r="IC6" s="38"/>
      <c r="ID6" s="38"/>
      <c r="IE6" s="38"/>
      <c r="IF6" s="38"/>
      <c r="IG6" s="38"/>
      <c r="IH6" s="38"/>
      <c r="II6" s="38"/>
      <c r="IJ6" s="38"/>
      <c r="IK6" s="38"/>
      <c r="IL6" s="38"/>
      <c r="IM6" s="38"/>
      <c r="IN6" s="38"/>
      <c r="IO6" s="38"/>
      <c r="IP6" s="38"/>
      <c r="IQ6" s="38"/>
      <c r="IR6" s="38"/>
      <c r="IS6" s="38"/>
      <c r="IT6" s="38"/>
      <c r="IU6" s="38"/>
      <c r="IV6" s="38"/>
      <c r="IW6" s="38"/>
      <c r="IX6" s="38"/>
      <c r="IY6" s="38"/>
      <c r="IZ6" s="38"/>
      <c r="JA6" s="38"/>
      <c r="JB6" s="38"/>
      <c r="JC6" s="38"/>
      <c r="JD6" s="38"/>
      <c r="JE6" s="38"/>
      <c r="JF6" s="38"/>
      <c r="JG6" s="38"/>
      <c r="JH6" s="38"/>
      <c r="JI6" s="38"/>
      <c r="JJ6" s="38"/>
      <c r="JK6" s="38"/>
      <c r="JL6" s="38"/>
      <c r="JM6" s="38"/>
      <c r="JN6" s="38"/>
      <c r="JO6" s="38"/>
      <c r="JP6" s="38"/>
      <c r="JQ6" s="38"/>
      <c r="JR6" s="38"/>
      <c r="JS6" s="38"/>
      <c r="JT6" s="38"/>
      <c r="JU6" s="38"/>
      <c r="JV6" s="38"/>
      <c r="JW6" s="38"/>
      <c r="JX6" s="38"/>
      <c r="JY6" s="38"/>
      <c r="JZ6" s="38"/>
      <c r="KA6" s="38"/>
      <c r="KB6" s="38"/>
      <c r="KC6" s="38"/>
      <c r="KD6" s="38"/>
      <c r="KE6" s="38"/>
      <c r="KF6" s="38"/>
      <c r="KG6" s="38"/>
      <c r="KH6" s="38"/>
      <c r="KI6" s="38"/>
      <c r="KJ6" s="38"/>
      <c r="KK6" s="38"/>
      <c r="KL6" s="38"/>
      <c r="KM6" s="38"/>
      <c r="KN6" s="38"/>
      <c r="KO6" s="38"/>
      <c r="KP6" s="38"/>
      <c r="KQ6" s="38"/>
      <c r="KR6" s="38"/>
      <c r="KS6" s="38"/>
      <c r="KT6" s="38"/>
      <c r="KU6" s="38"/>
      <c r="KV6" s="38"/>
      <c r="KW6" s="38"/>
      <c r="KX6" s="38"/>
      <c r="KY6" s="38"/>
      <c r="KZ6" s="38"/>
      <c r="LA6" s="38"/>
      <c r="LB6" s="38"/>
      <c r="LC6" s="38"/>
      <c r="LD6" s="38"/>
      <c r="LE6" s="38"/>
      <c r="LF6" s="38"/>
      <c r="LG6" s="38"/>
      <c r="LH6" s="38"/>
      <c r="LI6" s="38"/>
      <c r="LJ6" s="38"/>
      <c r="LK6" s="38"/>
      <c r="LL6" s="38"/>
      <c r="LM6" s="38"/>
      <c r="LN6" s="38"/>
      <c r="LO6" s="38"/>
      <c r="LP6" s="38"/>
      <c r="LQ6" s="38"/>
      <c r="LR6" s="38"/>
      <c r="LS6" s="38"/>
      <c r="LT6" s="38"/>
      <c r="LU6" s="38"/>
      <c r="LV6" s="38"/>
      <c r="LW6" s="38"/>
      <c r="LX6" s="38"/>
      <c r="LY6" s="38"/>
      <c r="LZ6" s="38"/>
      <c r="MA6" s="38"/>
      <c r="MB6" s="38"/>
      <c r="MC6" s="38"/>
      <c r="MD6" s="38"/>
      <c r="ME6" s="38"/>
      <c r="MF6" s="38"/>
      <c r="MG6" s="38"/>
      <c r="MH6" s="38"/>
      <c r="MI6" s="38"/>
      <c r="MJ6" s="38"/>
      <c r="MK6" s="38"/>
      <c r="ML6" s="38"/>
      <c r="MM6" s="38"/>
      <c r="MN6" s="38"/>
      <c r="MO6" s="38"/>
      <c r="MP6" s="38"/>
      <c r="MQ6" s="38"/>
      <c r="MR6" s="38"/>
      <c r="MS6" s="38"/>
      <c r="MT6" s="38"/>
      <c r="MU6" s="38"/>
      <c r="MV6" s="38"/>
      <c r="MW6" s="38"/>
      <c r="MX6" s="38"/>
      <c r="MY6" s="38"/>
      <c r="MZ6" s="38"/>
      <c r="NA6" s="38"/>
      <c r="NB6" s="38"/>
      <c r="NC6" s="38"/>
      <c r="ND6" s="38"/>
      <c r="NE6" s="38"/>
      <c r="NF6" s="38"/>
      <c r="NG6" s="38"/>
      <c r="NH6" s="38"/>
      <c r="NI6" s="38"/>
      <c r="NJ6" s="38"/>
      <c r="NK6" s="38"/>
      <c r="NL6" s="38"/>
      <c r="NM6" s="38"/>
      <c r="NN6" s="38"/>
      <c r="NO6" s="38"/>
      <c r="NP6" s="38"/>
      <c r="NQ6" s="38"/>
      <c r="NR6" s="38"/>
      <c r="NS6" s="38"/>
      <c r="NT6" s="38"/>
      <c r="NU6" s="38"/>
      <c r="NV6" s="38"/>
      <c r="NW6" s="38"/>
      <c r="NX6" s="38"/>
      <c r="NY6" s="38"/>
      <c r="NZ6" s="38"/>
      <c r="OA6" s="38"/>
      <c r="OB6" s="38"/>
      <c r="OC6" s="38"/>
      <c r="OD6" s="38"/>
      <c r="OE6" s="38"/>
      <c r="OF6" s="38"/>
      <c r="OG6" s="38"/>
      <c r="OH6" s="38"/>
      <c r="OI6" s="38"/>
      <c r="OJ6" s="38"/>
      <c r="OK6" s="38"/>
      <c r="OL6" s="38"/>
      <c r="OM6" s="38"/>
      <c r="ON6" s="38"/>
      <c r="OO6" s="38"/>
      <c r="OP6" s="38"/>
      <c r="OQ6" s="38"/>
      <c r="OR6" s="38"/>
      <c r="OS6" s="38"/>
      <c r="OT6" s="38"/>
      <c r="OU6" s="38"/>
      <c r="OV6" s="38"/>
      <c r="OW6" s="38"/>
      <c r="OX6" s="38"/>
      <c r="OY6" s="38"/>
      <c r="OZ6" s="38"/>
      <c r="PA6" s="38"/>
      <c r="PB6" s="38"/>
      <c r="PC6" s="38"/>
      <c r="PD6" s="38"/>
      <c r="PE6" s="38"/>
      <c r="PF6" s="38"/>
      <c r="PG6" s="38"/>
      <c r="PH6" s="38"/>
      <c r="PI6" s="38"/>
      <c r="PJ6" s="38"/>
      <c r="PK6" s="38"/>
      <c r="PL6" s="38"/>
      <c r="PM6" s="38"/>
      <c r="PN6" s="38"/>
      <c r="PO6" s="38"/>
      <c r="PP6" s="38"/>
      <c r="PQ6" s="38"/>
      <c r="PR6" s="38"/>
      <c r="PS6" s="38"/>
      <c r="PT6" s="38"/>
      <c r="PU6" s="38"/>
      <c r="PV6" s="38"/>
      <c r="PW6" s="38"/>
      <c r="PX6" s="38"/>
      <c r="PY6" s="38"/>
      <c r="PZ6" s="38"/>
      <c r="QA6" s="38"/>
      <c r="QB6" s="38"/>
      <c r="QC6" s="38"/>
      <c r="QD6" s="38"/>
      <c r="QE6" s="38"/>
      <c r="QF6" s="38"/>
      <c r="QG6" s="38"/>
      <c r="QH6" s="38"/>
      <c r="QI6" s="38"/>
      <c r="QJ6" s="38"/>
      <c r="QK6" s="38"/>
      <c r="QL6" s="38"/>
      <c r="QM6" s="38"/>
      <c r="QN6" s="38"/>
      <c r="QO6" s="38"/>
      <c r="QP6" s="38"/>
      <c r="QQ6" s="38"/>
      <c r="QR6" s="38"/>
      <c r="QS6" s="38"/>
      <c r="QT6" s="38"/>
      <c r="QU6" s="38"/>
      <c r="QV6" s="38"/>
      <c r="QW6" s="38"/>
      <c r="QX6" s="38"/>
      <c r="QY6" s="38"/>
      <c r="QZ6" s="38"/>
      <c r="RA6" s="38"/>
      <c r="RB6" s="38"/>
      <c r="RC6" s="38"/>
      <c r="RD6" s="38"/>
      <c r="RE6" s="38"/>
      <c r="RF6" s="38"/>
      <c r="RG6" s="38"/>
      <c r="RH6" s="38"/>
      <c r="RI6" s="38"/>
      <c r="RJ6" s="38"/>
      <c r="RK6" s="38"/>
      <c r="RL6" s="38"/>
      <c r="RM6" s="38"/>
      <c r="RN6" s="38"/>
      <c r="RO6" s="38"/>
      <c r="RP6" s="38"/>
      <c r="RQ6" s="38"/>
      <c r="RR6" s="38"/>
      <c r="RS6" s="38"/>
      <c r="RT6" s="38"/>
      <c r="RU6" s="38"/>
      <c r="RV6" s="38"/>
      <c r="RW6" s="38"/>
      <c r="RX6" s="38"/>
      <c r="RY6" s="38"/>
      <c r="RZ6" s="38"/>
      <c r="SA6" s="38"/>
      <c r="SB6" s="38"/>
      <c r="SC6" s="38"/>
      <c r="SD6" s="38"/>
      <c r="SE6" s="38"/>
      <c r="SF6" s="38"/>
      <c r="SG6" s="38"/>
      <c r="SH6" s="38"/>
      <c r="SI6" s="38"/>
      <c r="SJ6" s="38"/>
      <c r="SK6" s="38"/>
      <c r="SL6" s="38"/>
      <c r="SM6" s="38"/>
      <c r="SN6" s="38"/>
      <c r="SO6" s="38"/>
      <c r="SP6" s="38"/>
      <c r="SQ6" s="38"/>
      <c r="SR6" s="38"/>
      <c r="SS6" s="38"/>
      <c r="ST6" s="38"/>
      <c r="SU6" s="38"/>
      <c r="SV6" s="38"/>
      <c r="SW6" s="38"/>
      <c r="SX6" s="38"/>
      <c r="SY6" s="38"/>
      <c r="SZ6" s="38"/>
      <c r="TA6" s="38"/>
      <c r="TB6" s="38"/>
      <c r="TC6" s="38"/>
      <c r="TD6" s="38"/>
      <c r="TE6" s="38"/>
      <c r="TF6" s="38"/>
      <c r="TG6" s="38"/>
      <c r="TH6" s="38"/>
      <c r="TI6" s="38"/>
      <c r="TJ6" s="38"/>
      <c r="TK6" s="38"/>
      <c r="TL6" s="38"/>
      <c r="TM6" s="38"/>
      <c r="TN6" s="38"/>
      <c r="TO6" s="38"/>
      <c r="TP6" s="38"/>
      <c r="TQ6" s="38"/>
      <c r="TR6" s="38"/>
      <c r="TS6" s="38"/>
      <c r="TT6" s="38"/>
      <c r="TU6" s="38"/>
      <c r="TV6" s="38"/>
      <c r="TW6" s="38"/>
      <c r="TX6" s="38"/>
      <c r="TY6" s="38"/>
      <c r="TZ6" s="38"/>
      <c r="UA6" s="38"/>
      <c r="UB6" s="38"/>
      <c r="UC6" s="38"/>
      <c r="UD6" s="38"/>
      <c r="UE6" s="38"/>
      <c r="UF6" s="38"/>
      <c r="UG6" s="38"/>
      <c r="UH6" s="38"/>
      <c r="UI6" s="38"/>
      <c r="UJ6" s="38"/>
      <c r="UK6" s="38"/>
      <c r="UL6" s="38"/>
      <c r="UM6" s="38"/>
      <c r="UN6" s="38"/>
      <c r="UO6" s="38"/>
      <c r="UP6" s="38"/>
      <c r="UQ6" s="38"/>
      <c r="UR6" s="38"/>
      <c r="US6" s="38"/>
      <c r="UT6" s="38"/>
      <c r="UU6" s="38"/>
      <c r="UV6" s="38"/>
      <c r="UW6" s="38"/>
      <c r="UX6" s="38"/>
      <c r="UY6" s="38"/>
      <c r="UZ6" s="38"/>
      <c r="VA6" s="38"/>
      <c r="VB6" s="38"/>
      <c r="VC6" s="38"/>
      <c r="VD6" s="38"/>
      <c r="VE6" s="38"/>
      <c r="VF6" s="38"/>
      <c r="VG6" s="38"/>
      <c r="VH6" s="38"/>
      <c r="VI6" s="38"/>
      <c r="VJ6" s="38"/>
      <c r="VK6" s="38"/>
      <c r="VL6" s="38"/>
      <c r="VM6" s="38"/>
      <c r="VN6" s="38"/>
      <c r="VO6" s="38"/>
      <c r="VP6" s="38"/>
      <c r="VQ6" s="38"/>
      <c r="VR6" s="38"/>
      <c r="VS6" s="38"/>
      <c r="VT6" s="38"/>
      <c r="VU6" s="38"/>
      <c r="VV6" s="38"/>
      <c r="VW6" s="38"/>
      <c r="VX6" s="38"/>
      <c r="VY6" s="38"/>
      <c r="VZ6" s="38"/>
      <c r="WA6" s="38"/>
      <c r="WB6" s="38"/>
      <c r="WC6" s="38"/>
      <c r="WD6" s="38"/>
      <c r="WE6" s="38"/>
      <c r="WF6" s="38"/>
      <c r="WG6" s="38"/>
      <c r="WH6" s="38"/>
      <c r="WI6" s="38"/>
      <c r="WJ6" s="38"/>
      <c r="WK6" s="38"/>
      <c r="WL6" s="38"/>
      <c r="WM6" s="38"/>
      <c r="WN6" s="38"/>
      <c r="WO6" s="38"/>
      <c r="WP6" s="38"/>
      <c r="WQ6" s="38"/>
      <c r="WR6" s="38"/>
      <c r="WS6" s="38"/>
      <c r="WT6" s="38"/>
      <c r="WU6" s="38"/>
      <c r="WV6" s="38"/>
      <c r="WW6" s="38"/>
      <c r="WX6" s="38"/>
      <c r="WY6" s="38"/>
      <c r="WZ6" s="38"/>
      <c r="XA6" s="38"/>
      <c r="XB6" s="38"/>
      <c r="XC6" s="38"/>
      <c r="XD6" s="38"/>
      <c r="XE6" s="38"/>
      <c r="XF6" s="38"/>
      <c r="XG6" s="38"/>
      <c r="XH6" s="38"/>
      <c r="XI6" s="38"/>
      <c r="XJ6" s="38"/>
      <c r="XK6" s="38"/>
      <c r="XL6" s="38"/>
      <c r="XM6" s="38"/>
      <c r="XN6" s="38"/>
      <c r="XO6" s="38"/>
      <c r="XP6" s="38"/>
      <c r="XQ6" s="38"/>
      <c r="XR6" s="38"/>
      <c r="XS6" s="38"/>
      <c r="XT6" s="38"/>
      <c r="XU6" s="38"/>
      <c r="XV6" s="38"/>
      <c r="XW6" s="38"/>
      <c r="XX6" s="38"/>
      <c r="XY6" s="38"/>
      <c r="XZ6" s="38"/>
      <c r="YA6" s="38"/>
      <c r="YB6" s="38"/>
      <c r="YC6" s="38"/>
      <c r="YD6" s="38"/>
      <c r="YE6" s="38"/>
      <c r="YF6" s="38"/>
      <c r="YG6" s="38"/>
      <c r="YH6" s="38"/>
      <c r="YI6" s="38"/>
      <c r="YJ6" s="38"/>
      <c r="YK6" s="38"/>
      <c r="YL6" s="38"/>
      <c r="YM6" s="38"/>
      <c r="YN6" s="38"/>
      <c r="YO6" s="38"/>
      <c r="YP6" s="38"/>
      <c r="YQ6" s="38"/>
      <c r="YR6" s="38"/>
      <c r="YS6" s="38"/>
      <c r="YT6" s="38"/>
      <c r="YU6" s="38"/>
      <c r="YV6" s="38"/>
      <c r="YW6" s="38"/>
      <c r="YX6" s="38"/>
      <c r="YY6" s="38"/>
      <c r="YZ6" s="38"/>
      <c r="ZA6" s="38"/>
      <c r="ZB6" s="38"/>
      <c r="ZC6" s="38"/>
      <c r="ZD6" s="38"/>
      <c r="ZE6" s="38"/>
      <c r="ZF6" s="38"/>
      <c r="ZG6" s="38"/>
      <c r="ZH6" s="38"/>
      <c r="ZI6" s="38"/>
      <c r="ZJ6" s="38"/>
      <c r="ZK6" s="38"/>
      <c r="ZL6" s="38"/>
      <c r="ZM6" s="38"/>
      <c r="ZN6" s="38"/>
      <c r="ZO6" s="38"/>
      <c r="ZP6" s="38"/>
      <c r="ZQ6" s="38"/>
      <c r="ZR6" s="38"/>
      <c r="ZS6" s="38"/>
      <c r="ZT6" s="38"/>
      <c r="ZU6" s="38"/>
      <c r="ZV6" s="38"/>
      <c r="ZW6" s="38"/>
      <c r="ZX6" s="38"/>
      <c r="ZY6" s="38"/>
      <c r="ZZ6" s="38"/>
      <c r="AAA6" s="38"/>
      <c r="AAB6" s="38"/>
      <c r="AAC6" s="38"/>
      <c r="AAD6" s="38"/>
      <c r="AAE6" s="38"/>
      <c r="AAF6" s="38"/>
      <c r="AAG6" s="38"/>
      <c r="AAH6" s="38"/>
      <c r="AAI6" s="38"/>
      <c r="AAJ6" s="38"/>
      <c r="AAK6" s="38"/>
      <c r="AAL6" s="38"/>
      <c r="AAM6" s="38"/>
      <c r="AAN6" s="38"/>
      <c r="AAO6" s="38"/>
      <c r="AAP6" s="38"/>
      <c r="AAQ6" s="38"/>
      <c r="AAR6" s="38"/>
      <c r="AAS6" s="38"/>
      <c r="AAT6" s="38"/>
      <c r="AAU6" s="38"/>
      <c r="AAV6" s="38"/>
      <c r="AAW6" s="38"/>
      <c r="AAX6" s="38"/>
      <c r="AAY6" s="38"/>
      <c r="AAZ6" s="38"/>
      <c r="ABA6" s="38"/>
      <c r="ABB6" s="38"/>
      <c r="ABC6" s="38"/>
      <c r="ABD6" s="38"/>
      <c r="ABE6" s="38"/>
      <c r="ABF6" s="38"/>
      <c r="ABG6" s="38"/>
      <c r="ABH6" s="38"/>
      <c r="ABI6" s="38"/>
      <c r="ABJ6" s="38"/>
      <c r="ABK6" s="38"/>
      <c r="ABL6" s="38"/>
      <c r="ABM6" s="38"/>
      <c r="ABN6" s="38"/>
      <c r="ABO6" s="38"/>
      <c r="ABP6" s="38"/>
      <c r="ABQ6" s="38"/>
      <c r="ABR6" s="38"/>
      <c r="ABS6" s="38"/>
      <c r="ABT6" s="38"/>
      <c r="ABU6" s="38"/>
      <c r="ABV6" s="38"/>
      <c r="ABW6" s="38"/>
      <c r="ABX6" s="38"/>
      <c r="ABY6" s="38"/>
      <c r="ABZ6" s="38"/>
      <c r="ACA6" s="38"/>
      <c r="ACB6" s="38"/>
      <c r="ACC6" s="38"/>
      <c r="ACD6" s="38"/>
      <c r="ACE6" s="38"/>
      <c r="ACF6" s="38"/>
      <c r="ACG6" s="38"/>
      <c r="ACH6" s="38"/>
      <c r="ACI6" s="38"/>
      <c r="ACJ6" s="38"/>
      <c r="ACK6" s="38"/>
      <c r="ACL6" s="38"/>
      <c r="ACM6" s="38"/>
      <c r="ACN6" s="38"/>
      <c r="ACO6" s="38"/>
      <c r="ACP6" s="38"/>
      <c r="ACQ6" s="38"/>
      <c r="ACR6" s="38"/>
      <c r="ACS6" s="38"/>
      <c r="ACT6" s="38"/>
      <c r="ACU6" s="38"/>
      <c r="ACV6" s="38"/>
      <c r="ACW6" s="38"/>
      <c r="ACX6" s="38"/>
      <c r="ACY6" s="38"/>
      <c r="ACZ6" s="38"/>
      <c r="ADA6" s="38"/>
      <c r="ADB6" s="38"/>
      <c r="ADC6" s="38"/>
      <c r="ADD6" s="38"/>
      <c r="ADE6" s="38"/>
      <c r="ADF6" s="38"/>
      <c r="ADG6" s="38"/>
      <c r="ADH6" s="38"/>
      <c r="ADI6" s="38"/>
      <c r="ADJ6" s="38"/>
      <c r="ADK6" s="38"/>
      <c r="ADL6" s="38"/>
      <c r="ADM6" s="38"/>
      <c r="ADN6" s="38"/>
      <c r="ADO6" s="38"/>
      <c r="ADP6" s="38"/>
      <c r="ADQ6" s="38"/>
      <c r="ADR6" s="38"/>
      <c r="ADS6" s="38"/>
      <c r="ADT6" s="38"/>
      <c r="ADU6" s="38"/>
      <c r="ADV6" s="38"/>
      <c r="ADW6" s="38"/>
      <c r="ADX6" s="38"/>
      <c r="ADY6" s="38"/>
      <c r="ADZ6" s="38"/>
      <c r="AEA6" s="38"/>
      <c r="AEB6" s="38"/>
      <c r="AEC6" s="38"/>
      <c r="AED6" s="38"/>
      <c r="AEE6" s="38"/>
      <c r="AEF6" s="38"/>
      <c r="AEG6" s="38"/>
      <c r="AEH6" s="38"/>
      <c r="AEI6" s="38"/>
      <c r="AEJ6" s="38"/>
      <c r="AEK6" s="38"/>
      <c r="AEL6" s="38"/>
      <c r="AEM6" s="38"/>
      <c r="AEN6" s="38"/>
      <c r="AEO6" s="38"/>
      <c r="AEP6" s="38"/>
      <c r="AEQ6" s="38"/>
      <c r="AER6" s="38"/>
      <c r="AES6" s="38"/>
      <c r="AET6" s="38"/>
      <c r="AEU6" s="38"/>
      <c r="AEV6" s="38"/>
      <c r="AEW6" s="38"/>
      <c r="AEX6" s="38"/>
      <c r="AEY6" s="38"/>
      <c r="AEZ6" s="38"/>
      <c r="AFA6" s="38"/>
      <c r="AFB6" s="38"/>
      <c r="AFC6" s="38"/>
      <c r="AFD6" s="38"/>
      <c r="AFE6" s="38"/>
      <c r="AFF6" s="38"/>
      <c r="AFG6" s="38"/>
      <c r="AFH6" s="38"/>
      <c r="AFI6" s="38"/>
      <c r="AFJ6" s="38"/>
      <c r="AFK6" s="38"/>
      <c r="AFL6" s="38"/>
      <c r="AFM6" s="38"/>
      <c r="AFN6" s="38"/>
      <c r="AFO6" s="38"/>
      <c r="AFP6" s="38"/>
      <c r="AFQ6" s="38"/>
      <c r="AFR6" s="38"/>
      <c r="AFS6" s="38"/>
      <c r="AFT6" s="38"/>
      <c r="AFU6" s="38"/>
      <c r="AFV6" s="38"/>
      <c r="AFW6" s="38"/>
      <c r="AFX6" s="38"/>
      <c r="AFY6" s="38"/>
      <c r="AFZ6" s="38"/>
      <c r="AGA6" s="38"/>
      <c r="AGB6" s="38"/>
      <c r="AGC6" s="38"/>
      <c r="AGD6" s="38"/>
      <c r="AGE6" s="38"/>
      <c r="AGF6" s="38"/>
      <c r="AGG6" s="38"/>
      <c r="AGH6" s="38"/>
      <c r="AGI6" s="38"/>
      <c r="AGJ6" s="38"/>
      <c r="AGK6" s="38"/>
      <c r="AGL6" s="38"/>
      <c r="AGM6" s="38"/>
      <c r="AGN6" s="38"/>
      <c r="AGO6" s="38"/>
      <c r="AGP6" s="38"/>
      <c r="AGQ6" s="38"/>
      <c r="AGR6" s="38"/>
      <c r="AGS6" s="38"/>
      <c r="AGT6" s="38"/>
      <c r="AGU6" s="38"/>
      <c r="AGV6" s="38"/>
      <c r="AGW6" s="38"/>
      <c r="AGX6" s="38"/>
      <c r="AGY6" s="38"/>
      <c r="AGZ6" s="38"/>
      <c r="AHA6" s="38"/>
      <c r="AHB6" s="38"/>
      <c r="AHC6" s="38"/>
      <c r="AHD6" s="38"/>
      <c r="AHE6" s="38"/>
      <c r="AHF6" s="38"/>
      <c r="AHG6" s="38"/>
      <c r="AHH6" s="38"/>
      <c r="AHI6" s="38"/>
      <c r="AHJ6" s="38"/>
      <c r="AHK6" s="38"/>
      <c r="AHL6" s="38"/>
      <c r="AHM6" s="38"/>
      <c r="AHN6" s="38"/>
      <c r="AHO6" s="38"/>
      <c r="AHP6" s="38"/>
      <c r="AHQ6" s="38"/>
      <c r="AHR6" s="38"/>
      <c r="AHS6" s="38"/>
      <c r="AHT6" s="38"/>
      <c r="AHU6" s="38"/>
      <c r="AHV6" s="38"/>
      <c r="AHW6" s="38"/>
      <c r="AHX6" s="38"/>
      <c r="AHY6" s="38"/>
      <c r="AHZ6" s="38"/>
      <c r="AIA6" s="38"/>
      <c r="AIB6" s="38"/>
      <c r="AIC6" s="38"/>
      <c r="AID6" s="38"/>
      <c r="AIE6" s="38"/>
      <c r="AIF6" s="38"/>
      <c r="AIG6" s="38"/>
      <c r="AIH6" s="38"/>
      <c r="AII6" s="38"/>
      <c r="AIJ6" s="38"/>
      <c r="AIK6" s="38"/>
      <c r="AIL6" s="38"/>
      <c r="AIM6" s="38"/>
      <c r="AIN6" s="38"/>
      <c r="AIO6" s="38"/>
      <c r="AIP6" s="38"/>
      <c r="AIQ6" s="38"/>
      <c r="AIR6" s="38"/>
      <c r="AIS6" s="38"/>
      <c r="AIT6" s="38"/>
      <c r="AIU6" s="38"/>
      <c r="AIV6" s="38"/>
      <c r="AIW6" s="38"/>
      <c r="AIX6" s="38"/>
      <c r="AIY6" s="38"/>
      <c r="AIZ6" s="38"/>
      <c r="AJA6" s="38"/>
      <c r="AJB6" s="38"/>
      <c r="AJC6" s="38"/>
      <c r="AJD6" s="38"/>
      <c r="AJE6" s="38"/>
      <c r="AJF6" s="38"/>
      <c r="AJG6" s="38"/>
      <c r="AJH6" s="38"/>
      <c r="AJI6" s="38"/>
      <c r="AJJ6" s="38"/>
      <c r="AJK6" s="38"/>
      <c r="AJL6" s="38"/>
      <c r="AJM6" s="38"/>
      <c r="AJN6" s="38"/>
      <c r="AJO6" s="38"/>
      <c r="AJP6" s="38"/>
      <c r="AJQ6" s="38"/>
      <c r="AJR6" s="38"/>
      <c r="AJS6" s="38"/>
      <c r="AJT6" s="38"/>
      <c r="AJU6" s="38"/>
      <c r="AJV6" s="38"/>
      <c r="AJW6" s="38"/>
      <c r="AJX6" s="38"/>
      <c r="AJY6" s="38"/>
      <c r="AJZ6" s="38"/>
      <c r="AKA6" s="38"/>
      <c r="AKB6" s="38"/>
      <c r="AKC6" s="38"/>
      <c r="AKD6" s="38"/>
      <c r="AKE6" s="38"/>
      <c r="AKF6" s="38"/>
      <c r="AKG6" s="38"/>
      <c r="AKH6" s="38"/>
      <c r="AKI6" s="38"/>
      <c r="AKJ6" s="38"/>
      <c r="AKK6" s="38"/>
      <c r="AKL6" s="38"/>
      <c r="AKM6" s="38"/>
      <c r="AKN6" s="38"/>
      <c r="AKO6" s="38"/>
      <c r="AKP6" s="38"/>
      <c r="AKQ6" s="38"/>
      <c r="AKR6" s="38"/>
      <c r="AKS6" s="38"/>
      <c r="AKT6" s="38"/>
      <c r="AKU6" s="38"/>
      <c r="AKV6" s="38"/>
      <c r="AKW6" s="38"/>
      <c r="AKX6" s="38"/>
      <c r="AKY6" s="38"/>
      <c r="AKZ6" s="38"/>
      <c r="ALA6" s="38"/>
      <c r="ALB6" s="38"/>
      <c r="ALC6" s="38"/>
      <c r="ALD6" s="38"/>
      <c r="ALE6" s="38"/>
      <c r="ALF6" s="38"/>
      <c r="ALG6" s="38"/>
      <c r="ALH6" s="38"/>
      <c r="ALI6" s="38"/>
      <c r="ALJ6" s="38"/>
      <c r="ALK6" s="38"/>
      <c r="ALL6" s="38"/>
      <c r="ALM6" s="38"/>
      <c r="ALN6" s="38"/>
      <c r="ALO6" s="38"/>
      <c r="ALP6" s="38"/>
      <c r="ALQ6" s="38"/>
      <c r="ALR6" s="38"/>
      <c r="ALS6" s="38"/>
      <c r="ALT6" s="38"/>
      <c r="ALU6" s="38"/>
      <c r="ALV6" s="38"/>
      <c r="ALW6" s="38"/>
      <c r="ALX6" s="38"/>
      <c r="ALY6" s="38"/>
      <c r="ALZ6" s="38"/>
      <c r="AMA6" s="38"/>
      <c r="AMB6" s="38"/>
      <c r="AMC6" s="38"/>
      <c r="AMD6" s="38"/>
      <c r="AME6" s="38"/>
      <c r="AMF6" s="38"/>
      <c r="AMG6" s="38"/>
      <c r="AMH6" s="38"/>
      <c r="AMI6" s="38"/>
      <c r="AMJ6" s="38"/>
      <c r="AMK6" s="38"/>
      <c r="AML6" s="38"/>
      <c r="AMM6" s="38"/>
      <c r="AMN6" s="38"/>
      <c r="AMO6" s="38"/>
      <c r="AMP6" s="38"/>
      <c r="AMQ6" s="38"/>
      <c r="AMR6" s="38"/>
      <c r="AMS6" s="38"/>
      <c r="AMT6" s="38"/>
      <c r="AMU6" s="38"/>
      <c r="AMV6" s="38"/>
      <c r="AMW6" s="38"/>
      <c r="AMX6" s="38"/>
      <c r="AMY6" s="38"/>
      <c r="AMZ6" s="38"/>
      <c r="ANA6" s="38"/>
      <c r="ANB6" s="38"/>
      <c r="ANC6" s="38"/>
      <c r="AND6" s="38"/>
      <c r="ANE6" s="38"/>
      <c r="ANF6" s="38"/>
      <c r="ANG6" s="38"/>
      <c r="ANH6" s="38"/>
      <c r="ANI6" s="38"/>
      <c r="ANJ6" s="38"/>
      <c r="ANK6" s="38"/>
      <c r="ANL6" s="38"/>
      <c r="ANM6" s="38"/>
      <c r="ANN6" s="38"/>
      <c r="ANO6" s="38"/>
      <c r="ANP6" s="38"/>
      <c r="ANQ6" s="38"/>
      <c r="ANR6" s="38"/>
      <c r="ANS6" s="38"/>
      <c r="ANT6" s="38"/>
      <c r="ANU6" s="38"/>
      <c r="ANV6" s="38"/>
      <c r="ANW6" s="38"/>
      <c r="ANX6" s="38"/>
      <c r="ANY6" s="38"/>
      <c r="ANZ6" s="38"/>
      <c r="AOA6" s="38"/>
      <c r="AOB6" s="38"/>
      <c r="AOC6" s="38"/>
      <c r="AOD6" s="38"/>
      <c r="AOE6" s="38"/>
      <c r="AOF6" s="38"/>
      <c r="AOG6" s="38"/>
      <c r="AOH6" s="38"/>
      <c r="AOI6" s="38"/>
      <c r="AOJ6" s="38"/>
      <c r="AOK6" s="38"/>
      <c r="AOL6" s="38"/>
      <c r="AOM6" s="38"/>
      <c r="AON6" s="38"/>
      <c r="AOO6" s="38"/>
      <c r="AOP6" s="38"/>
      <c r="AOQ6" s="38"/>
      <c r="AOR6" s="38"/>
      <c r="AOS6" s="38"/>
      <c r="AOT6" s="38"/>
      <c r="AOU6" s="38"/>
      <c r="AOV6" s="38"/>
      <c r="AOW6" s="38"/>
      <c r="AOX6" s="38"/>
      <c r="AOY6" s="38"/>
      <c r="AOZ6" s="38"/>
      <c r="APA6" s="38"/>
      <c r="APB6" s="38"/>
      <c r="APC6" s="38"/>
      <c r="APD6" s="38"/>
      <c r="APE6" s="38"/>
      <c r="APF6" s="38"/>
      <c r="APG6" s="38"/>
      <c r="APH6" s="38"/>
      <c r="API6" s="38"/>
      <c r="APJ6" s="38"/>
      <c r="APK6" s="38"/>
      <c r="APL6" s="38"/>
      <c r="APM6" s="38"/>
      <c r="APN6" s="38"/>
      <c r="APO6" s="38"/>
      <c r="APP6" s="38"/>
      <c r="APQ6" s="38"/>
      <c r="APR6" s="38"/>
      <c r="APS6" s="38"/>
      <c r="APT6" s="38"/>
      <c r="APU6" s="38"/>
      <c r="APV6" s="38"/>
      <c r="APW6" s="38"/>
      <c r="APX6" s="38"/>
      <c r="APY6" s="38"/>
      <c r="APZ6" s="38"/>
      <c r="AQA6" s="38"/>
      <c r="AQB6" s="38"/>
      <c r="AQC6" s="38"/>
      <c r="AQD6" s="38"/>
      <c r="AQE6" s="38"/>
      <c r="AQF6" s="38"/>
      <c r="AQG6" s="38"/>
      <c r="AQH6" s="38"/>
      <c r="AQI6" s="38"/>
      <c r="AQJ6" s="38"/>
      <c r="AQK6" s="38"/>
      <c r="AQL6" s="38"/>
      <c r="AQM6" s="38"/>
      <c r="AQN6" s="38"/>
      <c r="AQO6" s="38"/>
      <c r="AQP6" s="38"/>
      <c r="AQQ6" s="38"/>
      <c r="AQR6" s="38"/>
      <c r="AQS6" s="38"/>
      <c r="AQT6" s="38"/>
      <c r="AQU6" s="38"/>
      <c r="AQV6" s="38"/>
      <c r="AQW6" s="38"/>
      <c r="AQX6" s="38"/>
      <c r="AQY6" s="38"/>
      <c r="AQZ6" s="38"/>
      <c r="ARA6" s="38"/>
      <c r="ARB6" s="38"/>
      <c r="ARC6" s="38"/>
      <c r="ARD6" s="38"/>
      <c r="ARE6" s="38"/>
      <c r="ARF6" s="38"/>
      <c r="ARG6" s="38"/>
      <c r="ARH6" s="38"/>
      <c r="ARI6" s="38"/>
      <c r="ARJ6" s="38"/>
      <c r="ARK6" s="38"/>
      <c r="ARL6" s="38"/>
      <c r="ARM6" s="38"/>
      <c r="ARN6" s="38"/>
      <c r="ARO6" s="38"/>
      <c r="ARP6" s="38"/>
      <c r="ARQ6" s="38"/>
      <c r="ARR6" s="38"/>
      <c r="ARS6" s="38"/>
      <c r="ART6" s="38"/>
      <c r="ARU6" s="38"/>
      <c r="ARV6" s="38"/>
      <c r="ARW6" s="38"/>
      <c r="ARX6" s="38"/>
      <c r="ARY6" s="38"/>
      <c r="ARZ6" s="38"/>
      <c r="ASA6" s="38"/>
      <c r="ASB6" s="38"/>
      <c r="ASC6" s="38"/>
      <c r="ASD6" s="38"/>
      <c r="ASE6" s="38"/>
      <c r="ASF6" s="38"/>
      <c r="ASG6" s="38"/>
      <c r="ASH6" s="38"/>
      <c r="ASI6" s="38"/>
      <c r="ASJ6" s="38"/>
      <c r="ASK6" s="38"/>
      <c r="ASL6" s="38"/>
      <c r="ASM6" s="38"/>
      <c r="ASN6" s="38"/>
      <c r="ASO6" s="38"/>
      <c r="ASP6" s="38"/>
      <c r="ASQ6" s="38"/>
      <c r="ASR6" s="38"/>
      <c r="ASS6" s="38"/>
      <c r="AST6" s="38"/>
      <c r="ASU6" s="38"/>
      <c r="ASV6" s="38"/>
      <c r="ASW6" s="38"/>
      <c r="ASX6" s="38"/>
      <c r="ASY6" s="38"/>
      <c r="ASZ6" s="38"/>
      <c r="ATA6" s="38"/>
      <c r="ATB6" s="38"/>
      <c r="ATC6" s="38"/>
      <c r="ATD6" s="38"/>
      <c r="ATE6" s="38"/>
      <c r="ATF6" s="38"/>
      <c r="ATG6" s="38"/>
      <c r="ATH6" s="38"/>
      <c r="ATI6" s="38"/>
      <c r="ATJ6" s="38"/>
      <c r="ATK6" s="38"/>
      <c r="ATL6" s="38"/>
      <c r="ATM6" s="38"/>
      <c r="ATN6" s="38"/>
      <c r="ATO6" s="38"/>
      <c r="ATP6" s="38"/>
      <c r="ATQ6" s="38"/>
      <c r="ATR6" s="38"/>
      <c r="ATS6" s="38"/>
      <c r="ATT6" s="38"/>
      <c r="ATU6" s="38"/>
      <c r="ATV6" s="38"/>
      <c r="ATW6" s="38"/>
      <c r="ATX6" s="38"/>
      <c r="ATY6" s="38"/>
      <c r="ATZ6" s="38"/>
      <c r="AUA6" s="38"/>
      <c r="AUB6" s="38"/>
      <c r="AUC6" s="38"/>
      <c r="AUD6" s="38"/>
      <c r="AUE6" s="38"/>
      <c r="AUF6" s="38"/>
      <c r="AUG6" s="38"/>
      <c r="AUH6" s="38"/>
      <c r="AUI6" s="38"/>
      <c r="AUJ6" s="38"/>
      <c r="AUK6" s="38"/>
      <c r="AUL6" s="38"/>
      <c r="AUM6" s="38"/>
      <c r="AUN6" s="38"/>
      <c r="AUO6" s="38"/>
      <c r="AUP6" s="38"/>
      <c r="AUQ6" s="38"/>
      <c r="AUR6" s="38"/>
      <c r="AUS6" s="38"/>
      <c r="AUT6" s="38"/>
      <c r="AUU6" s="38"/>
      <c r="AUV6" s="38"/>
      <c r="AUW6" s="38"/>
      <c r="AUX6" s="38"/>
      <c r="AUY6" s="38"/>
      <c r="AUZ6" s="38"/>
      <c r="AVA6" s="38"/>
      <c r="AVB6" s="38"/>
      <c r="AVC6" s="38"/>
      <c r="AVD6" s="38"/>
      <c r="AVE6" s="38"/>
      <c r="AVF6" s="38"/>
      <c r="AVG6" s="38"/>
      <c r="AVH6" s="38"/>
      <c r="AVI6" s="38"/>
      <c r="AVJ6" s="38"/>
      <c r="AVK6" s="38"/>
      <c r="AVL6" s="38"/>
      <c r="AVM6" s="38"/>
      <c r="AVN6" s="38"/>
      <c r="AVO6" s="38"/>
      <c r="AVP6" s="38"/>
      <c r="AVQ6" s="38"/>
      <c r="AVR6" s="38"/>
      <c r="AVS6" s="38"/>
      <c r="AVT6" s="38"/>
      <c r="AVU6" s="38"/>
      <c r="AVV6" s="38"/>
      <c r="AVW6" s="38"/>
      <c r="AVX6" s="38"/>
      <c r="AVY6" s="38"/>
      <c r="AVZ6" s="38"/>
      <c r="AWA6" s="38"/>
      <c r="AWB6" s="38"/>
      <c r="AWC6" s="38"/>
      <c r="AWD6" s="38"/>
      <c r="AWE6" s="38"/>
      <c r="AWF6" s="38"/>
      <c r="AWG6" s="38"/>
      <c r="AWH6" s="38"/>
      <c r="AWI6" s="38"/>
      <c r="AWJ6" s="38"/>
      <c r="AWK6" s="38"/>
      <c r="AWL6" s="38"/>
      <c r="AWM6" s="38"/>
      <c r="AWN6" s="38"/>
      <c r="AWO6" s="38"/>
      <c r="AWP6" s="38"/>
      <c r="AWQ6" s="38"/>
      <c r="AWR6" s="38"/>
      <c r="AWS6" s="38"/>
      <c r="AWT6" s="38"/>
      <c r="AWU6" s="38"/>
      <c r="AWV6" s="38"/>
      <c r="AWW6" s="38"/>
      <c r="AWX6" s="38"/>
      <c r="AWY6" s="38"/>
      <c r="AWZ6" s="38"/>
      <c r="AXA6" s="38"/>
      <c r="AXB6" s="38"/>
      <c r="AXC6" s="38"/>
      <c r="AXD6" s="38"/>
      <c r="AXE6" s="38"/>
      <c r="AXF6" s="38"/>
      <c r="AXG6" s="38"/>
      <c r="AXH6" s="38"/>
      <c r="AXI6" s="38"/>
      <c r="AXJ6" s="38"/>
      <c r="AXK6" s="38"/>
      <c r="AXL6" s="38"/>
      <c r="AXM6" s="38"/>
      <c r="AXN6" s="38"/>
      <c r="AXO6" s="38"/>
      <c r="AXP6" s="38"/>
      <c r="AXQ6" s="38"/>
      <c r="AXR6" s="38"/>
      <c r="AXS6" s="38"/>
      <c r="AXT6" s="38"/>
      <c r="AXU6" s="38"/>
      <c r="AXV6" s="38"/>
      <c r="AXW6" s="38"/>
      <c r="AXX6" s="38"/>
      <c r="AXY6" s="38"/>
      <c r="AXZ6" s="38"/>
      <c r="AYA6" s="38"/>
      <c r="AYB6" s="38"/>
      <c r="AYC6" s="38"/>
      <c r="AYD6" s="38"/>
      <c r="AYE6" s="38"/>
      <c r="AYF6" s="38"/>
      <c r="AYG6" s="38"/>
      <c r="AYH6" s="38"/>
      <c r="AYI6" s="38"/>
      <c r="AYJ6" s="38"/>
      <c r="AYK6" s="38"/>
      <c r="AYL6" s="38"/>
    </row>
    <row r="7" spans="1:1338" ht="42.75" customHeight="1" x14ac:dyDescent="0.3">
      <c r="A7" s="222"/>
      <c r="B7" s="218"/>
      <c r="C7" s="220"/>
      <c r="D7" s="223"/>
      <c r="E7" s="225"/>
      <c r="F7" s="223"/>
      <c r="G7" s="2" t="s">
        <v>4</v>
      </c>
      <c r="H7" s="2" t="s">
        <v>5</v>
      </c>
      <c r="I7" s="2" t="s">
        <v>4</v>
      </c>
      <c r="J7" s="2" t="s">
        <v>5</v>
      </c>
      <c r="K7" s="2" t="s">
        <v>4</v>
      </c>
      <c r="L7" s="2" t="s">
        <v>5</v>
      </c>
      <c r="M7" s="2" t="s">
        <v>4</v>
      </c>
      <c r="N7" s="2" t="s">
        <v>5</v>
      </c>
      <c r="O7" s="2" t="s">
        <v>4</v>
      </c>
      <c r="P7" s="2" t="s">
        <v>5</v>
      </c>
      <c r="Q7" s="2" t="s">
        <v>4</v>
      </c>
      <c r="R7" s="2" t="s">
        <v>5</v>
      </c>
      <c r="S7" s="2" t="s">
        <v>4</v>
      </c>
      <c r="T7" s="2" t="s">
        <v>5</v>
      </c>
      <c r="U7" s="2" t="s">
        <v>4</v>
      </c>
      <c r="V7" s="2" t="s">
        <v>5</v>
      </c>
      <c r="W7" s="2" t="s">
        <v>4</v>
      </c>
      <c r="X7" s="2" t="s">
        <v>5</v>
      </c>
      <c r="Y7" s="2" t="s">
        <v>4</v>
      </c>
      <c r="Z7" s="2" t="s">
        <v>5</v>
      </c>
      <c r="AA7" s="2" t="s">
        <v>4</v>
      </c>
      <c r="AB7" s="2" t="s">
        <v>5</v>
      </c>
      <c r="AC7" s="2" t="s">
        <v>4</v>
      </c>
      <c r="AD7" s="2" t="s">
        <v>5</v>
      </c>
      <c r="AE7" s="2" t="s">
        <v>4</v>
      </c>
      <c r="AF7" s="2" t="s">
        <v>5</v>
      </c>
      <c r="AG7" s="2" t="s">
        <v>4</v>
      </c>
      <c r="AH7" s="2" t="s">
        <v>5</v>
      </c>
      <c r="AI7" s="2" t="s">
        <v>4</v>
      </c>
      <c r="AJ7" s="2" t="s">
        <v>5</v>
      </c>
      <c r="AK7" s="2" t="s">
        <v>4</v>
      </c>
      <c r="AL7" s="2" t="s">
        <v>5</v>
      </c>
      <c r="AM7" s="2" t="s">
        <v>4</v>
      </c>
      <c r="AN7" s="2" t="s">
        <v>5</v>
      </c>
      <c r="AO7" s="2" t="s">
        <v>4</v>
      </c>
      <c r="AP7" s="2" t="s">
        <v>5</v>
      </c>
      <c r="AQ7" s="2" t="s">
        <v>4</v>
      </c>
      <c r="AR7" s="2" t="s">
        <v>5</v>
      </c>
      <c r="AS7" s="2" t="s">
        <v>4</v>
      </c>
      <c r="AT7" s="2" t="s">
        <v>5</v>
      </c>
      <c r="AU7" s="2" t="s">
        <v>4</v>
      </c>
      <c r="AV7" s="2" t="s">
        <v>5</v>
      </c>
      <c r="AW7" s="2" t="s">
        <v>4</v>
      </c>
      <c r="AX7" s="2" t="s">
        <v>5</v>
      </c>
      <c r="AY7" s="2" t="s">
        <v>4</v>
      </c>
      <c r="AZ7" s="2" t="s">
        <v>5</v>
      </c>
      <c r="BA7" s="2" t="s">
        <v>4</v>
      </c>
      <c r="BB7" s="2" t="s">
        <v>5</v>
      </c>
      <c r="BC7" s="2" t="s">
        <v>4</v>
      </c>
      <c r="BD7" s="2" t="s">
        <v>5</v>
      </c>
      <c r="BE7" s="2" t="s">
        <v>4</v>
      </c>
      <c r="BF7" s="2" t="s">
        <v>5</v>
      </c>
      <c r="BG7" s="2" t="s">
        <v>4</v>
      </c>
      <c r="BH7" s="2" t="s">
        <v>5</v>
      </c>
      <c r="BI7" s="2" t="s">
        <v>4</v>
      </c>
      <c r="BJ7" s="2" t="s">
        <v>5</v>
      </c>
      <c r="BK7" s="2" t="s">
        <v>4</v>
      </c>
      <c r="BL7" s="2" t="s">
        <v>5</v>
      </c>
      <c r="BM7" s="2" t="s">
        <v>4</v>
      </c>
      <c r="BN7" s="2" t="s">
        <v>5</v>
      </c>
      <c r="BO7" s="2" t="s">
        <v>4</v>
      </c>
      <c r="BP7" s="2" t="s">
        <v>5</v>
      </c>
      <c r="BQ7" s="2" t="s">
        <v>4</v>
      </c>
      <c r="BR7" s="2" t="s">
        <v>5</v>
      </c>
      <c r="BS7" s="2" t="s">
        <v>4</v>
      </c>
      <c r="BT7" s="2" t="s">
        <v>5</v>
      </c>
      <c r="BU7" s="2" t="s">
        <v>4</v>
      </c>
      <c r="BV7" s="2" t="s">
        <v>5</v>
      </c>
      <c r="BW7" s="2" t="s">
        <v>4</v>
      </c>
      <c r="BX7" s="2" t="s">
        <v>5</v>
      </c>
      <c r="BY7" s="2" t="s">
        <v>4</v>
      </c>
      <c r="BZ7" s="2" t="s">
        <v>5</v>
      </c>
      <c r="CA7" s="2" t="s">
        <v>4</v>
      </c>
      <c r="CB7" s="2" t="s">
        <v>5</v>
      </c>
      <c r="CC7" s="193" t="s">
        <v>5</v>
      </c>
      <c r="CD7" s="212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8"/>
      <c r="EO7" s="38"/>
      <c r="EP7" s="38"/>
      <c r="EQ7" s="38"/>
      <c r="ER7" s="38"/>
      <c r="ES7" s="38"/>
      <c r="ET7" s="38"/>
      <c r="EU7" s="38"/>
      <c r="EV7" s="38"/>
      <c r="EW7" s="38"/>
      <c r="EX7" s="38"/>
      <c r="EY7" s="38"/>
      <c r="EZ7" s="38"/>
      <c r="FA7" s="38"/>
      <c r="FB7" s="38"/>
      <c r="FC7" s="38"/>
      <c r="FD7" s="38"/>
      <c r="FE7" s="38"/>
      <c r="FF7" s="38"/>
      <c r="FG7" s="38"/>
      <c r="FH7" s="38"/>
      <c r="FI7" s="38"/>
      <c r="FJ7" s="38"/>
      <c r="FK7" s="38"/>
      <c r="FL7" s="38"/>
      <c r="FM7" s="38"/>
      <c r="FN7" s="38"/>
      <c r="FO7" s="38"/>
      <c r="FP7" s="38"/>
      <c r="FQ7" s="38"/>
      <c r="FR7" s="38"/>
      <c r="FS7" s="38"/>
      <c r="FT7" s="38"/>
      <c r="FU7" s="38"/>
      <c r="FV7" s="38"/>
      <c r="FW7" s="38"/>
      <c r="FX7" s="38"/>
      <c r="FY7" s="38"/>
      <c r="FZ7" s="38"/>
      <c r="GA7" s="38"/>
      <c r="GB7" s="38"/>
      <c r="GC7" s="38"/>
      <c r="GD7" s="38"/>
      <c r="GE7" s="38"/>
      <c r="GF7" s="38"/>
      <c r="GG7" s="38"/>
      <c r="GH7" s="38"/>
      <c r="GI7" s="38"/>
      <c r="GJ7" s="38"/>
      <c r="GK7" s="38"/>
      <c r="GL7" s="38"/>
      <c r="GM7" s="38"/>
      <c r="GN7" s="38"/>
      <c r="GO7" s="38"/>
      <c r="GP7" s="38"/>
      <c r="GQ7" s="38"/>
      <c r="GR7" s="38"/>
      <c r="GS7" s="38"/>
      <c r="GT7" s="38"/>
      <c r="GU7" s="38"/>
      <c r="GV7" s="38"/>
      <c r="GW7" s="38"/>
      <c r="GX7" s="38"/>
      <c r="GY7" s="38"/>
      <c r="GZ7" s="38"/>
      <c r="HA7" s="38"/>
      <c r="HB7" s="38"/>
      <c r="HC7" s="38"/>
      <c r="HD7" s="38"/>
      <c r="HE7" s="38"/>
      <c r="HF7" s="38"/>
      <c r="HG7" s="38"/>
      <c r="HH7" s="38"/>
      <c r="HI7" s="38"/>
      <c r="HJ7" s="38"/>
      <c r="HK7" s="38"/>
      <c r="HL7" s="38"/>
      <c r="HM7" s="38"/>
      <c r="HN7" s="38"/>
      <c r="HO7" s="38"/>
      <c r="HP7" s="38"/>
      <c r="HQ7" s="38"/>
      <c r="HR7" s="38"/>
      <c r="HS7" s="38"/>
      <c r="HT7" s="38"/>
      <c r="HU7" s="38"/>
      <c r="HV7" s="38"/>
      <c r="HW7" s="38"/>
      <c r="HX7" s="38"/>
      <c r="HY7" s="38"/>
      <c r="HZ7" s="38"/>
      <c r="IA7" s="38"/>
      <c r="IB7" s="38"/>
      <c r="IC7" s="38"/>
      <c r="ID7" s="38"/>
      <c r="IE7" s="38"/>
      <c r="IF7" s="38"/>
      <c r="IG7" s="38"/>
      <c r="IH7" s="38"/>
      <c r="II7" s="38"/>
      <c r="IJ7" s="38"/>
      <c r="IK7" s="38"/>
      <c r="IL7" s="38"/>
      <c r="IM7" s="38"/>
      <c r="IN7" s="38"/>
      <c r="IO7" s="38"/>
      <c r="IP7" s="38"/>
      <c r="IQ7" s="38"/>
      <c r="IR7" s="38"/>
      <c r="IS7" s="38"/>
      <c r="IT7" s="38"/>
      <c r="IU7" s="38"/>
      <c r="IV7" s="38"/>
      <c r="IW7" s="38"/>
      <c r="IX7" s="38"/>
      <c r="IY7" s="38"/>
      <c r="IZ7" s="38"/>
      <c r="JA7" s="38"/>
      <c r="JB7" s="38"/>
      <c r="JC7" s="38"/>
      <c r="JD7" s="38"/>
      <c r="JE7" s="38"/>
      <c r="JF7" s="38"/>
      <c r="JG7" s="38"/>
      <c r="JH7" s="38"/>
      <c r="JI7" s="38"/>
      <c r="JJ7" s="38"/>
      <c r="JK7" s="38"/>
      <c r="JL7" s="38"/>
      <c r="JM7" s="38"/>
      <c r="JN7" s="38"/>
      <c r="JO7" s="38"/>
      <c r="JP7" s="38"/>
      <c r="JQ7" s="38"/>
      <c r="JR7" s="38"/>
      <c r="JS7" s="38"/>
      <c r="JT7" s="38"/>
      <c r="JU7" s="38"/>
      <c r="JV7" s="38"/>
      <c r="JW7" s="38"/>
      <c r="JX7" s="38"/>
      <c r="JY7" s="38"/>
      <c r="JZ7" s="38"/>
      <c r="KA7" s="38"/>
      <c r="KB7" s="38"/>
      <c r="KC7" s="38"/>
      <c r="KD7" s="38"/>
      <c r="KE7" s="38"/>
      <c r="KF7" s="38"/>
      <c r="KG7" s="38"/>
      <c r="KH7" s="38"/>
      <c r="KI7" s="38"/>
      <c r="KJ7" s="38"/>
      <c r="KK7" s="38"/>
      <c r="KL7" s="38"/>
      <c r="KM7" s="38"/>
      <c r="KN7" s="38"/>
      <c r="KO7" s="38"/>
      <c r="KP7" s="38"/>
      <c r="KQ7" s="38"/>
      <c r="KR7" s="38"/>
      <c r="KS7" s="38"/>
      <c r="KT7" s="38"/>
      <c r="KU7" s="38"/>
      <c r="KV7" s="38"/>
      <c r="KW7" s="38"/>
      <c r="KX7" s="38"/>
      <c r="KY7" s="38"/>
      <c r="KZ7" s="38"/>
      <c r="LA7" s="38"/>
      <c r="LB7" s="38"/>
      <c r="LC7" s="38"/>
      <c r="LD7" s="38"/>
      <c r="LE7" s="38"/>
      <c r="LF7" s="38"/>
      <c r="LG7" s="38"/>
      <c r="LH7" s="38"/>
      <c r="LI7" s="38"/>
      <c r="LJ7" s="38"/>
      <c r="LK7" s="38"/>
      <c r="LL7" s="38"/>
      <c r="LM7" s="38"/>
      <c r="LN7" s="38"/>
      <c r="LO7" s="38"/>
      <c r="LP7" s="38"/>
      <c r="LQ7" s="38"/>
      <c r="LR7" s="38"/>
      <c r="LS7" s="38"/>
      <c r="LT7" s="38"/>
      <c r="LU7" s="38"/>
      <c r="LV7" s="38"/>
      <c r="LW7" s="38"/>
      <c r="LX7" s="38"/>
      <c r="LY7" s="38"/>
      <c r="LZ7" s="38"/>
      <c r="MA7" s="38"/>
      <c r="MB7" s="38"/>
      <c r="MC7" s="38"/>
      <c r="MD7" s="38"/>
      <c r="ME7" s="38"/>
      <c r="MF7" s="38"/>
      <c r="MG7" s="38"/>
      <c r="MH7" s="38"/>
      <c r="MI7" s="38"/>
      <c r="MJ7" s="38"/>
      <c r="MK7" s="38"/>
      <c r="ML7" s="38"/>
      <c r="MM7" s="38"/>
      <c r="MN7" s="38"/>
      <c r="MO7" s="38"/>
      <c r="MP7" s="38"/>
      <c r="MQ7" s="38"/>
      <c r="MR7" s="38"/>
      <c r="MS7" s="38"/>
      <c r="MT7" s="38"/>
      <c r="MU7" s="38"/>
      <c r="MV7" s="38"/>
      <c r="MW7" s="38"/>
      <c r="MX7" s="38"/>
      <c r="MY7" s="38"/>
      <c r="MZ7" s="38"/>
      <c r="NA7" s="38"/>
      <c r="NB7" s="38"/>
      <c r="NC7" s="38"/>
      <c r="ND7" s="38"/>
      <c r="NE7" s="38"/>
      <c r="NF7" s="38"/>
      <c r="NG7" s="38"/>
      <c r="NH7" s="38"/>
      <c r="NI7" s="38"/>
      <c r="NJ7" s="38"/>
      <c r="NK7" s="38"/>
      <c r="NL7" s="38"/>
      <c r="NM7" s="38"/>
      <c r="NN7" s="38"/>
      <c r="NO7" s="38"/>
      <c r="NP7" s="38"/>
      <c r="NQ7" s="38"/>
      <c r="NR7" s="38"/>
      <c r="NS7" s="38"/>
      <c r="NT7" s="38"/>
      <c r="NU7" s="38"/>
      <c r="NV7" s="38"/>
      <c r="NW7" s="38"/>
      <c r="NX7" s="38"/>
      <c r="NY7" s="38"/>
      <c r="NZ7" s="38"/>
      <c r="OA7" s="38"/>
      <c r="OB7" s="38"/>
      <c r="OC7" s="38"/>
      <c r="OD7" s="38"/>
      <c r="OE7" s="38"/>
      <c r="OF7" s="38"/>
      <c r="OG7" s="38"/>
      <c r="OH7" s="38"/>
      <c r="OI7" s="38"/>
      <c r="OJ7" s="38"/>
      <c r="OK7" s="38"/>
      <c r="OL7" s="38"/>
      <c r="OM7" s="38"/>
      <c r="ON7" s="38"/>
      <c r="OO7" s="38"/>
      <c r="OP7" s="38"/>
      <c r="OQ7" s="38"/>
      <c r="OR7" s="38"/>
      <c r="OS7" s="38"/>
      <c r="OT7" s="38"/>
      <c r="OU7" s="38"/>
      <c r="OV7" s="38"/>
      <c r="OW7" s="38"/>
      <c r="OX7" s="38"/>
      <c r="OY7" s="38"/>
      <c r="OZ7" s="38"/>
      <c r="PA7" s="38"/>
      <c r="PB7" s="38"/>
      <c r="PC7" s="38"/>
      <c r="PD7" s="38"/>
      <c r="PE7" s="38"/>
      <c r="PF7" s="38"/>
      <c r="PG7" s="38"/>
      <c r="PH7" s="38"/>
      <c r="PI7" s="38"/>
      <c r="PJ7" s="38"/>
      <c r="PK7" s="38"/>
      <c r="PL7" s="38"/>
      <c r="PM7" s="38"/>
      <c r="PN7" s="38"/>
      <c r="PO7" s="38"/>
      <c r="PP7" s="38"/>
      <c r="PQ7" s="38"/>
      <c r="PR7" s="38"/>
      <c r="PS7" s="38"/>
      <c r="PT7" s="38"/>
      <c r="PU7" s="38"/>
      <c r="PV7" s="38"/>
      <c r="PW7" s="38"/>
      <c r="PX7" s="38"/>
      <c r="PY7" s="38"/>
      <c r="PZ7" s="38"/>
      <c r="QA7" s="38"/>
      <c r="QB7" s="38"/>
      <c r="QC7" s="38"/>
      <c r="QD7" s="38"/>
      <c r="QE7" s="38"/>
      <c r="QF7" s="38"/>
      <c r="QG7" s="38"/>
      <c r="QH7" s="38"/>
      <c r="QI7" s="38"/>
      <c r="QJ7" s="38"/>
      <c r="QK7" s="38"/>
      <c r="QL7" s="38"/>
      <c r="QM7" s="38"/>
      <c r="QN7" s="38"/>
      <c r="QO7" s="38"/>
      <c r="QP7" s="38"/>
      <c r="QQ7" s="38"/>
      <c r="QR7" s="38"/>
      <c r="QS7" s="38"/>
      <c r="QT7" s="38"/>
      <c r="QU7" s="38"/>
      <c r="QV7" s="38"/>
      <c r="QW7" s="38"/>
      <c r="QX7" s="38"/>
      <c r="QY7" s="38"/>
      <c r="QZ7" s="38"/>
      <c r="RA7" s="38"/>
      <c r="RB7" s="38"/>
      <c r="RC7" s="38"/>
      <c r="RD7" s="38"/>
      <c r="RE7" s="38"/>
      <c r="RF7" s="38"/>
      <c r="RG7" s="38"/>
      <c r="RH7" s="38"/>
      <c r="RI7" s="38"/>
      <c r="RJ7" s="38"/>
      <c r="RK7" s="38"/>
      <c r="RL7" s="38"/>
      <c r="RM7" s="38"/>
      <c r="RN7" s="38"/>
      <c r="RO7" s="38"/>
      <c r="RP7" s="38"/>
      <c r="RQ7" s="38"/>
      <c r="RR7" s="38"/>
      <c r="RS7" s="38"/>
      <c r="RT7" s="38"/>
      <c r="RU7" s="38"/>
      <c r="RV7" s="38"/>
      <c r="RW7" s="38"/>
      <c r="RX7" s="38"/>
      <c r="RY7" s="38"/>
      <c r="RZ7" s="38"/>
      <c r="SA7" s="38"/>
      <c r="SB7" s="38"/>
      <c r="SC7" s="38"/>
      <c r="SD7" s="38"/>
      <c r="SE7" s="38"/>
      <c r="SF7" s="38"/>
      <c r="SG7" s="38"/>
      <c r="SH7" s="38"/>
      <c r="SI7" s="38"/>
      <c r="SJ7" s="38"/>
      <c r="SK7" s="38"/>
      <c r="SL7" s="38"/>
      <c r="SM7" s="38"/>
      <c r="SN7" s="38"/>
      <c r="SO7" s="38"/>
      <c r="SP7" s="38"/>
      <c r="SQ7" s="38"/>
      <c r="SR7" s="38"/>
      <c r="SS7" s="38"/>
      <c r="ST7" s="38"/>
      <c r="SU7" s="38"/>
      <c r="SV7" s="38"/>
      <c r="SW7" s="38"/>
      <c r="SX7" s="38"/>
      <c r="SY7" s="38"/>
      <c r="SZ7" s="38"/>
      <c r="TA7" s="38"/>
      <c r="TB7" s="38"/>
      <c r="TC7" s="38"/>
      <c r="TD7" s="38"/>
      <c r="TE7" s="38"/>
      <c r="TF7" s="38"/>
      <c r="TG7" s="38"/>
      <c r="TH7" s="38"/>
      <c r="TI7" s="38"/>
      <c r="TJ7" s="38"/>
      <c r="TK7" s="38"/>
      <c r="TL7" s="38"/>
      <c r="TM7" s="38"/>
      <c r="TN7" s="38"/>
      <c r="TO7" s="38"/>
      <c r="TP7" s="38"/>
      <c r="TQ7" s="38"/>
      <c r="TR7" s="38"/>
      <c r="TS7" s="38"/>
      <c r="TT7" s="38"/>
      <c r="TU7" s="38"/>
      <c r="TV7" s="38"/>
      <c r="TW7" s="38"/>
      <c r="TX7" s="38"/>
      <c r="TY7" s="38"/>
      <c r="TZ7" s="38"/>
      <c r="UA7" s="38"/>
      <c r="UB7" s="38"/>
      <c r="UC7" s="38"/>
      <c r="UD7" s="38"/>
      <c r="UE7" s="38"/>
      <c r="UF7" s="38"/>
      <c r="UG7" s="38"/>
      <c r="UH7" s="38"/>
      <c r="UI7" s="38"/>
      <c r="UJ7" s="38"/>
      <c r="UK7" s="38"/>
      <c r="UL7" s="38"/>
      <c r="UM7" s="38"/>
      <c r="UN7" s="38"/>
      <c r="UO7" s="38"/>
      <c r="UP7" s="38"/>
      <c r="UQ7" s="38"/>
      <c r="UR7" s="38"/>
      <c r="US7" s="38"/>
      <c r="UT7" s="38"/>
      <c r="UU7" s="38"/>
      <c r="UV7" s="38"/>
      <c r="UW7" s="38"/>
      <c r="UX7" s="38"/>
      <c r="UY7" s="38"/>
      <c r="UZ7" s="38"/>
      <c r="VA7" s="38"/>
      <c r="VB7" s="38"/>
      <c r="VC7" s="38"/>
      <c r="VD7" s="38"/>
      <c r="VE7" s="38"/>
      <c r="VF7" s="38"/>
      <c r="VG7" s="38"/>
      <c r="VH7" s="38"/>
      <c r="VI7" s="38"/>
      <c r="VJ7" s="38"/>
      <c r="VK7" s="38"/>
      <c r="VL7" s="38"/>
      <c r="VM7" s="38"/>
      <c r="VN7" s="38"/>
      <c r="VO7" s="38"/>
      <c r="VP7" s="38"/>
      <c r="VQ7" s="38"/>
      <c r="VR7" s="38"/>
      <c r="VS7" s="38"/>
      <c r="VT7" s="38"/>
      <c r="VU7" s="38"/>
      <c r="VV7" s="38"/>
      <c r="VW7" s="38"/>
      <c r="VX7" s="38"/>
      <c r="VY7" s="38"/>
      <c r="VZ7" s="38"/>
      <c r="WA7" s="38"/>
      <c r="WB7" s="38"/>
      <c r="WC7" s="38"/>
      <c r="WD7" s="38"/>
      <c r="WE7" s="38"/>
      <c r="WF7" s="38"/>
      <c r="WG7" s="38"/>
      <c r="WH7" s="38"/>
      <c r="WI7" s="38"/>
      <c r="WJ7" s="38"/>
      <c r="WK7" s="38"/>
      <c r="WL7" s="38"/>
      <c r="WM7" s="38"/>
      <c r="WN7" s="38"/>
      <c r="WO7" s="38"/>
      <c r="WP7" s="38"/>
      <c r="WQ7" s="38"/>
      <c r="WR7" s="38"/>
      <c r="WS7" s="38"/>
      <c r="WT7" s="38"/>
      <c r="WU7" s="38"/>
      <c r="WV7" s="38"/>
      <c r="WW7" s="38"/>
      <c r="WX7" s="38"/>
      <c r="WY7" s="38"/>
      <c r="WZ7" s="38"/>
      <c r="XA7" s="38"/>
      <c r="XB7" s="38"/>
      <c r="XC7" s="38"/>
      <c r="XD7" s="38"/>
      <c r="XE7" s="38"/>
      <c r="XF7" s="38"/>
      <c r="XG7" s="38"/>
      <c r="XH7" s="38"/>
      <c r="XI7" s="38"/>
      <c r="XJ7" s="38"/>
      <c r="XK7" s="38"/>
      <c r="XL7" s="38"/>
      <c r="XM7" s="38"/>
      <c r="XN7" s="38"/>
      <c r="XO7" s="38"/>
      <c r="XP7" s="38"/>
      <c r="XQ7" s="38"/>
      <c r="XR7" s="38"/>
      <c r="XS7" s="38"/>
      <c r="XT7" s="38"/>
      <c r="XU7" s="38"/>
      <c r="XV7" s="38"/>
      <c r="XW7" s="38"/>
      <c r="XX7" s="38"/>
      <c r="XY7" s="38"/>
      <c r="XZ7" s="38"/>
      <c r="YA7" s="38"/>
      <c r="YB7" s="38"/>
      <c r="YC7" s="38"/>
      <c r="YD7" s="38"/>
      <c r="YE7" s="38"/>
      <c r="YF7" s="38"/>
      <c r="YG7" s="38"/>
      <c r="YH7" s="38"/>
      <c r="YI7" s="38"/>
      <c r="YJ7" s="38"/>
      <c r="YK7" s="38"/>
      <c r="YL7" s="38"/>
      <c r="YM7" s="38"/>
      <c r="YN7" s="38"/>
      <c r="YO7" s="38"/>
      <c r="YP7" s="38"/>
      <c r="YQ7" s="38"/>
      <c r="YR7" s="38"/>
      <c r="YS7" s="38"/>
      <c r="YT7" s="38"/>
      <c r="YU7" s="38"/>
      <c r="YV7" s="38"/>
      <c r="YW7" s="38"/>
      <c r="YX7" s="38"/>
      <c r="YY7" s="38"/>
      <c r="YZ7" s="38"/>
      <c r="ZA7" s="38"/>
      <c r="ZB7" s="38"/>
      <c r="ZC7" s="38"/>
      <c r="ZD7" s="38"/>
      <c r="ZE7" s="38"/>
      <c r="ZF7" s="38"/>
      <c r="ZG7" s="38"/>
      <c r="ZH7" s="38"/>
      <c r="ZI7" s="38"/>
      <c r="ZJ7" s="38"/>
      <c r="ZK7" s="38"/>
      <c r="ZL7" s="38"/>
      <c r="ZM7" s="38"/>
      <c r="ZN7" s="38"/>
      <c r="ZO7" s="38"/>
      <c r="ZP7" s="38"/>
      <c r="ZQ7" s="38"/>
      <c r="ZR7" s="38"/>
      <c r="ZS7" s="38"/>
      <c r="ZT7" s="38"/>
      <c r="ZU7" s="38"/>
      <c r="ZV7" s="38"/>
      <c r="ZW7" s="38"/>
      <c r="ZX7" s="38"/>
      <c r="ZY7" s="38"/>
      <c r="ZZ7" s="38"/>
      <c r="AAA7" s="38"/>
      <c r="AAB7" s="38"/>
      <c r="AAC7" s="38"/>
      <c r="AAD7" s="38"/>
      <c r="AAE7" s="38"/>
      <c r="AAF7" s="38"/>
      <c r="AAG7" s="38"/>
      <c r="AAH7" s="38"/>
      <c r="AAI7" s="38"/>
      <c r="AAJ7" s="38"/>
      <c r="AAK7" s="38"/>
      <c r="AAL7" s="38"/>
      <c r="AAM7" s="38"/>
      <c r="AAN7" s="38"/>
      <c r="AAO7" s="38"/>
      <c r="AAP7" s="38"/>
      <c r="AAQ7" s="38"/>
      <c r="AAR7" s="38"/>
      <c r="AAS7" s="38"/>
      <c r="AAT7" s="38"/>
      <c r="AAU7" s="38"/>
      <c r="AAV7" s="38"/>
      <c r="AAW7" s="38"/>
      <c r="AAX7" s="38"/>
      <c r="AAY7" s="38"/>
      <c r="AAZ7" s="38"/>
      <c r="ABA7" s="38"/>
      <c r="ABB7" s="38"/>
      <c r="ABC7" s="38"/>
      <c r="ABD7" s="38"/>
      <c r="ABE7" s="38"/>
      <c r="ABF7" s="38"/>
      <c r="ABG7" s="38"/>
      <c r="ABH7" s="38"/>
      <c r="ABI7" s="38"/>
      <c r="ABJ7" s="38"/>
      <c r="ABK7" s="38"/>
      <c r="ABL7" s="38"/>
      <c r="ABM7" s="38"/>
      <c r="ABN7" s="38"/>
      <c r="ABO7" s="38"/>
      <c r="ABP7" s="38"/>
      <c r="ABQ7" s="38"/>
      <c r="ABR7" s="38"/>
      <c r="ABS7" s="38"/>
      <c r="ABT7" s="38"/>
      <c r="ABU7" s="38"/>
      <c r="ABV7" s="38"/>
      <c r="ABW7" s="38"/>
      <c r="ABX7" s="38"/>
      <c r="ABY7" s="38"/>
      <c r="ABZ7" s="38"/>
      <c r="ACA7" s="38"/>
      <c r="ACB7" s="38"/>
      <c r="ACC7" s="38"/>
      <c r="ACD7" s="38"/>
      <c r="ACE7" s="38"/>
      <c r="ACF7" s="38"/>
      <c r="ACG7" s="38"/>
      <c r="ACH7" s="38"/>
      <c r="ACI7" s="38"/>
      <c r="ACJ7" s="38"/>
      <c r="ACK7" s="38"/>
      <c r="ACL7" s="38"/>
      <c r="ACM7" s="38"/>
      <c r="ACN7" s="38"/>
      <c r="ACO7" s="38"/>
      <c r="ACP7" s="38"/>
      <c r="ACQ7" s="38"/>
      <c r="ACR7" s="38"/>
      <c r="ACS7" s="38"/>
      <c r="ACT7" s="38"/>
      <c r="ACU7" s="38"/>
      <c r="ACV7" s="38"/>
      <c r="ACW7" s="38"/>
      <c r="ACX7" s="38"/>
      <c r="ACY7" s="38"/>
      <c r="ACZ7" s="38"/>
      <c r="ADA7" s="38"/>
      <c r="ADB7" s="38"/>
      <c r="ADC7" s="38"/>
      <c r="ADD7" s="38"/>
      <c r="ADE7" s="38"/>
      <c r="ADF7" s="38"/>
      <c r="ADG7" s="38"/>
      <c r="ADH7" s="38"/>
      <c r="ADI7" s="38"/>
      <c r="ADJ7" s="38"/>
      <c r="ADK7" s="38"/>
      <c r="ADL7" s="38"/>
      <c r="ADM7" s="38"/>
      <c r="ADN7" s="38"/>
      <c r="ADO7" s="38"/>
      <c r="ADP7" s="38"/>
      <c r="ADQ7" s="38"/>
      <c r="ADR7" s="38"/>
      <c r="ADS7" s="38"/>
      <c r="ADT7" s="38"/>
      <c r="ADU7" s="38"/>
      <c r="ADV7" s="38"/>
      <c r="ADW7" s="38"/>
      <c r="ADX7" s="38"/>
      <c r="ADY7" s="38"/>
      <c r="ADZ7" s="38"/>
      <c r="AEA7" s="38"/>
      <c r="AEB7" s="38"/>
      <c r="AEC7" s="38"/>
      <c r="AED7" s="38"/>
      <c r="AEE7" s="38"/>
      <c r="AEF7" s="38"/>
      <c r="AEG7" s="38"/>
      <c r="AEH7" s="38"/>
      <c r="AEI7" s="38"/>
      <c r="AEJ7" s="38"/>
      <c r="AEK7" s="38"/>
      <c r="AEL7" s="38"/>
      <c r="AEM7" s="38"/>
      <c r="AEN7" s="38"/>
      <c r="AEO7" s="38"/>
      <c r="AEP7" s="38"/>
      <c r="AEQ7" s="38"/>
      <c r="AER7" s="38"/>
      <c r="AES7" s="38"/>
      <c r="AET7" s="38"/>
      <c r="AEU7" s="38"/>
      <c r="AEV7" s="38"/>
      <c r="AEW7" s="38"/>
      <c r="AEX7" s="38"/>
      <c r="AEY7" s="38"/>
      <c r="AEZ7" s="38"/>
      <c r="AFA7" s="38"/>
      <c r="AFB7" s="38"/>
      <c r="AFC7" s="38"/>
      <c r="AFD7" s="38"/>
      <c r="AFE7" s="38"/>
      <c r="AFF7" s="38"/>
      <c r="AFG7" s="38"/>
      <c r="AFH7" s="38"/>
      <c r="AFI7" s="38"/>
      <c r="AFJ7" s="38"/>
      <c r="AFK7" s="38"/>
      <c r="AFL7" s="38"/>
      <c r="AFM7" s="38"/>
      <c r="AFN7" s="38"/>
      <c r="AFO7" s="38"/>
      <c r="AFP7" s="38"/>
      <c r="AFQ7" s="38"/>
      <c r="AFR7" s="38"/>
      <c r="AFS7" s="38"/>
      <c r="AFT7" s="38"/>
      <c r="AFU7" s="38"/>
      <c r="AFV7" s="38"/>
      <c r="AFW7" s="38"/>
      <c r="AFX7" s="38"/>
      <c r="AFY7" s="38"/>
      <c r="AFZ7" s="38"/>
      <c r="AGA7" s="38"/>
      <c r="AGB7" s="38"/>
      <c r="AGC7" s="38"/>
      <c r="AGD7" s="38"/>
      <c r="AGE7" s="38"/>
      <c r="AGF7" s="38"/>
      <c r="AGG7" s="38"/>
      <c r="AGH7" s="38"/>
      <c r="AGI7" s="38"/>
      <c r="AGJ7" s="38"/>
      <c r="AGK7" s="38"/>
      <c r="AGL7" s="38"/>
      <c r="AGM7" s="38"/>
      <c r="AGN7" s="38"/>
      <c r="AGO7" s="38"/>
      <c r="AGP7" s="38"/>
      <c r="AGQ7" s="38"/>
      <c r="AGR7" s="38"/>
      <c r="AGS7" s="38"/>
      <c r="AGT7" s="38"/>
      <c r="AGU7" s="38"/>
      <c r="AGV7" s="38"/>
      <c r="AGW7" s="38"/>
      <c r="AGX7" s="38"/>
      <c r="AGY7" s="38"/>
      <c r="AGZ7" s="38"/>
      <c r="AHA7" s="38"/>
      <c r="AHB7" s="38"/>
      <c r="AHC7" s="38"/>
      <c r="AHD7" s="38"/>
      <c r="AHE7" s="38"/>
      <c r="AHF7" s="38"/>
      <c r="AHG7" s="38"/>
      <c r="AHH7" s="38"/>
      <c r="AHI7" s="38"/>
      <c r="AHJ7" s="38"/>
      <c r="AHK7" s="38"/>
      <c r="AHL7" s="38"/>
      <c r="AHM7" s="38"/>
      <c r="AHN7" s="38"/>
      <c r="AHO7" s="38"/>
      <c r="AHP7" s="38"/>
      <c r="AHQ7" s="38"/>
      <c r="AHR7" s="38"/>
      <c r="AHS7" s="38"/>
      <c r="AHT7" s="38"/>
      <c r="AHU7" s="38"/>
      <c r="AHV7" s="38"/>
      <c r="AHW7" s="38"/>
      <c r="AHX7" s="38"/>
      <c r="AHY7" s="38"/>
      <c r="AHZ7" s="38"/>
      <c r="AIA7" s="38"/>
      <c r="AIB7" s="38"/>
      <c r="AIC7" s="38"/>
      <c r="AID7" s="38"/>
      <c r="AIE7" s="38"/>
      <c r="AIF7" s="38"/>
      <c r="AIG7" s="38"/>
      <c r="AIH7" s="38"/>
      <c r="AII7" s="38"/>
      <c r="AIJ7" s="38"/>
      <c r="AIK7" s="38"/>
      <c r="AIL7" s="38"/>
      <c r="AIM7" s="38"/>
      <c r="AIN7" s="38"/>
      <c r="AIO7" s="38"/>
      <c r="AIP7" s="38"/>
      <c r="AIQ7" s="38"/>
      <c r="AIR7" s="38"/>
      <c r="AIS7" s="38"/>
      <c r="AIT7" s="38"/>
      <c r="AIU7" s="38"/>
      <c r="AIV7" s="38"/>
      <c r="AIW7" s="38"/>
      <c r="AIX7" s="38"/>
      <c r="AIY7" s="38"/>
      <c r="AIZ7" s="38"/>
      <c r="AJA7" s="38"/>
      <c r="AJB7" s="38"/>
      <c r="AJC7" s="38"/>
      <c r="AJD7" s="38"/>
      <c r="AJE7" s="38"/>
      <c r="AJF7" s="38"/>
      <c r="AJG7" s="38"/>
      <c r="AJH7" s="38"/>
      <c r="AJI7" s="38"/>
      <c r="AJJ7" s="38"/>
      <c r="AJK7" s="38"/>
      <c r="AJL7" s="38"/>
      <c r="AJM7" s="38"/>
      <c r="AJN7" s="38"/>
      <c r="AJO7" s="38"/>
      <c r="AJP7" s="38"/>
      <c r="AJQ7" s="38"/>
      <c r="AJR7" s="38"/>
      <c r="AJS7" s="38"/>
      <c r="AJT7" s="38"/>
      <c r="AJU7" s="38"/>
      <c r="AJV7" s="38"/>
      <c r="AJW7" s="38"/>
      <c r="AJX7" s="38"/>
      <c r="AJY7" s="38"/>
      <c r="AJZ7" s="38"/>
      <c r="AKA7" s="38"/>
      <c r="AKB7" s="38"/>
      <c r="AKC7" s="38"/>
      <c r="AKD7" s="38"/>
      <c r="AKE7" s="38"/>
      <c r="AKF7" s="38"/>
      <c r="AKG7" s="38"/>
      <c r="AKH7" s="38"/>
      <c r="AKI7" s="38"/>
      <c r="AKJ7" s="38"/>
      <c r="AKK7" s="38"/>
      <c r="AKL7" s="38"/>
      <c r="AKM7" s="38"/>
      <c r="AKN7" s="38"/>
      <c r="AKO7" s="38"/>
      <c r="AKP7" s="38"/>
      <c r="AKQ7" s="38"/>
      <c r="AKR7" s="38"/>
      <c r="AKS7" s="38"/>
      <c r="AKT7" s="38"/>
      <c r="AKU7" s="38"/>
      <c r="AKV7" s="38"/>
      <c r="AKW7" s="38"/>
      <c r="AKX7" s="38"/>
      <c r="AKY7" s="38"/>
      <c r="AKZ7" s="38"/>
      <c r="ALA7" s="38"/>
      <c r="ALB7" s="38"/>
      <c r="ALC7" s="38"/>
      <c r="ALD7" s="38"/>
      <c r="ALE7" s="38"/>
      <c r="ALF7" s="38"/>
      <c r="ALG7" s="38"/>
      <c r="ALH7" s="38"/>
      <c r="ALI7" s="38"/>
      <c r="ALJ7" s="38"/>
      <c r="ALK7" s="38"/>
      <c r="ALL7" s="38"/>
      <c r="ALM7" s="38"/>
      <c r="ALN7" s="38"/>
      <c r="ALO7" s="38"/>
      <c r="ALP7" s="38"/>
      <c r="ALQ7" s="38"/>
      <c r="ALR7" s="38"/>
      <c r="ALS7" s="38"/>
      <c r="ALT7" s="38"/>
      <c r="ALU7" s="38"/>
      <c r="ALV7" s="38"/>
      <c r="ALW7" s="38"/>
      <c r="ALX7" s="38"/>
      <c r="ALY7" s="38"/>
      <c r="ALZ7" s="38"/>
      <c r="AMA7" s="38"/>
      <c r="AMB7" s="38"/>
      <c r="AMC7" s="38"/>
      <c r="AMD7" s="38"/>
      <c r="AME7" s="38"/>
      <c r="AMF7" s="38"/>
      <c r="AMG7" s="38"/>
      <c r="AMH7" s="38"/>
      <c r="AMI7" s="38"/>
      <c r="AMJ7" s="38"/>
      <c r="AMK7" s="38"/>
      <c r="AML7" s="38"/>
      <c r="AMM7" s="38"/>
      <c r="AMN7" s="38"/>
      <c r="AMO7" s="38"/>
      <c r="AMP7" s="38"/>
      <c r="AMQ7" s="38"/>
      <c r="AMR7" s="38"/>
      <c r="AMS7" s="38"/>
      <c r="AMT7" s="38"/>
      <c r="AMU7" s="38"/>
      <c r="AMV7" s="38"/>
      <c r="AMW7" s="38"/>
      <c r="AMX7" s="38"/>
      <c r="AMY7" s="38"/>
      <c r="AMZ7" s="38"/>
      <c r="ANA7" s="38"/>
      <c r="ANB7" s="38"/>
      <c r="ANC7" s="38"/>
      <c r="AND7" s="38"/>
      <c r="ANE7" s="38"/>
      <c r="ANF7" s="38"/>
      <c r="ANG7" s="38"/>
      <c r="ANH7" s="38"/>
      <c r="ANI7" s="38"/>
      <c r="ANJ7" s="38"/>
      <c r="ANK7" s="38"/>
      <c r="ANL7" s="38"/>
      <c r="ANM7" s="38"/>
      <c r="ANN7" s="38"/>
      <c r="ANO7" s="38"/>
      <c r="ANP7" s="38"/>
      <c r="ANQ7" s="38"/>
      <c r="ANR7" s="38"/>
      <c r="ANS7" s="38"/>
      <c r="ANT7" s="38"/>
      <c r="ANU7" s="38"/>
      <c r="ANV7" s="38"/>
      <c r="ANW7" s="38"/>
      <c r="ANX7" s="38"/>
      <c r="ANY7" s="38"/>
      <c r="ANZ7" s="38"/>
      <c r="AOA7" s="38"/>
      <c r="AOB7" s="38"/>
      <c r="AOC7" s="38"/>
      <c r="AOD7" s="38"/>
      <c r="AOE7" s="38"/>
      <c r="AOF7" s="38"/>
      <c r="AOG7" s="38"/>
      <c r="AOH7" s="38"/>
      <c r="AOI7" s="38"/>
      <c r="AOJ7" s="38"/>
      <c r="AOK7" s="38"/>
      <c r="AOL7" s="38"/>
      <c r="AOM7" s="38"/>
      <c r="AON7" s="38"/>
      <c r="AOO7" s="38"/>
      <c r="AOP7" s="38"/>
      <c r="AOQ7" s="38"/>
      <c r="AOR7" s="38"/>
      <c r="AOS7" s="38"/>
      <c r="AOT7" s="38"/>
      <c r="AOU7" s="38"/>
      <c r="AOV7" s="38"/>
      <c r="AOW7" s="38"/>
      <c r="AOX7" s="38"/>
      <c r="AOY7" s="38"/>
      <c r="AOZ7" s="38"/>
      <c r="APA7" s="38"/>
      <c r="APB7" s="38"/>
      <c r="APC7" s="38"/>
      <c r="APD7" s="38"/>
      <c r="APE7" s="38"/>
      <c r="APF7" s="38"/>
      <c r="APG7" s="38"/>
      <c r="APH7" s="38"/>
      <c r="API7" s="38"/>
      <c r="APJ7" s="38"/>
      <c r="APK7" s="38"/>
      <c r="APL7" s="38"/>
      <c r="APM7" s="38"/>
      <c r="APN7" s="38"/>
      <c r="APO7" s="38"/>
      <c r="APP7" s="38"/>
      <c r="APQ7" s="38"/>
      <c r="APR7" s="38"/>
      <c r="APS7" s="38"/>
      <c r="APT7" s="38"/>
      <c r="APU7" s="38"/>
      <c r="APV7" s="38"/>
      <c r="APW7" s="38"/>
      <c r="APX7" s="38"/>
      <c r="APY7" s="38"/>
      <c r="APZ7" s="38"/>
      <c r="AQA7" s="38"/>
      <c r="AQB7" s="38"/>
      <c r="AQC7" s="38"/>
      <c r="AQD7" s="38"/>
      <c r="AQE7" s="38"/>
      <c r="AQF7" s="38"/>
      <c r="AQG7" s="38"/>
      <c r="AQH7" s="38"/>
      <c r="AQI7" s="38"/>
      <c r="AQJ7" s="38"/>
      <c r="AQK7" s="38"/>
      <c r="AQL7" s="38"/>
      <c r="AQM7" s="38"/>
      <c r="AQN7" s="38"/>
      <c r="AQO7" s="38"/>
      <c r="AQP7" s="38"/>
      <c r="AQQ7" s="38"/>
      <c r="AQR7" s="38"/>
      <c r="AQS7" s="38"/>
      <c r="AQT7" s="38"/>
      <c r="AQU7" s="38"/>
      <c r="AQV7" s="38"/>
      <c r="AQW7" s="38"/>
      <c r="AQX7" s="38"/>
      <c r="AQY7" s="38"/>
      <c r="AQZ7" s="38"/>
      <c r="ARA7" s="38"/>
      <c r="ARB7" s="38"/>
      <c r="ARC7" s="38"/>
      <c r="ARD7" s="38"/>
      <c r="ARE7" s="38"/>
      <c r="ARF7" s="38"/>
      <c r="ARG7" s="38"/>
      <c r="ARH7" s="38"/>
      <c r="ARI7" s="38"/>
      <c r="ARJ7" s="38"/>
      <c r="ARK7" s="38"/>
      <c r="ARL7" s="38"/>
      <c r="ARM7" s="38"/>
      <c r="ARN7" s="38"/>
      <c r="ARO7" s="38"/>
      <c r="ARP7" s="38"/>
      <c r="ARQ7" s="38"/>
      <c r="ARR7" s="38"/>
      <c r="ARS7" s="38"/>
      <c r="ART7" s="38"/>
      <c r="ARU7" s="38"/>
      <c r="ARV7" s="38"/>
      <c r="ARW7" s="38"/>
      <c r="ARX7" s="38"/>
      <c r="ARY7" s="38"/>
      <c r="ARZ7" s="38"/>
      <c r="ASA7" s="38"/>
      <c r="ASB7" s="38"/>
      <c r="ASC7" s="38"/>
      <c r="ASD7" s="38"/>
      <c r="ASE7" s="38"/>
      <c r="ASF7" s="38"/>
      <c r="ASG7" s="38"/>
      <c r="ASH7" s="38"/>
      <c r="ASI7" s="38"/>
      <c r="ASJ7" s="38"/>
      <c r="ASK7" s="38"/>
      <c r="ASL7" s="38"/>
      <c r="ASM7" s="38"/>
      <c r="ASN7" s="38"/>
      <c r="ASO7" s="38"/>
      <c r="ASP7" s="38"/>
      <c r="ASQ7" s="38"/>
      <c r="ASR7" s="38"/>
      <c r="ASS7" s="38"/>
      <c r="AST7" s="38"/>
      <c r="ASU7" s="38"/>
      <c r="ASV7" s="38"/>
      <c r="ASW7" s="38"/>
      <c r="ASX7" s="38"/>
      <c r="ASY7" s="38"/>
      <c r="ASZ7" s="38"/>
      <c r="ATA7" s="38"/>
      <c r="ATB7" s="38"/>
      <c r="ATC7" s="38"/>
      <c r="ATD7" s="38"/>
      <c r="ATE7" s="38"/>
      <c r="ATF7" s="38"/>
      <c r="ATG7" s="38"/>
      <c r="ATH7" s="38"/>
      <c r="ATI7" s="38"/>
      <c r="ATJ7" s="38"/>
      <c r="ATK7" s="38"/>
      <c r="ATL7" s="38"/>
      <c r="ATM7" s="38"/>
      <c r="ATN7" s="38"/>
      <c r="ATO7" s="38"/>
      <c r="ATP7" s="38"/>
      <c r="ATQ7" s="38"/>
      <c r="ATR7" s="38"/>
      <c r="ATS7" s="38"/>
      <c r="ATT7" s="38"/>
      <c r="ATU7" s="38"/>
      <c r="ATV7" s="38"/>
      <c r="ATW7" s="38"/>
      <c r="ATX7" s="38"/>
      <c r="ATY7" s="38"/>
      <c r="ATZ7" s="38"/>
      <c r="AUA7" s="38"/>
      <c r="AUB7" s="38"/>
      <c r="AUC7" s="38"/>
      <c r="AUD7" s="38"/>
      <c r="AUE7" s="38"/>
      <c r="AUF7" s="38"/>
      <c r="AUG7" s="38"/>
      <c r="AUH7" s="38"/>
      <c r="AUI7" s="38"/>
      <c r="AUJ7" s="38"/>
      <c r="AUK7" s="38"/>
      <c r="AUL7" s="38"/>
      <c r="AUM7" s="38"/>
      <c r="AUN7" s="38"/>
      <c r="AUO7" s="38"/>
      <c r="AUP7" s="38"/>
      <c r="AUQ7" s="38"/>
      <c r="AUR7" s="38"/>
      <c r="AUS7" s="38"/>
      <c r="AUT7" s="38"/>
      <c r="AUU7" s="38"/>
      <c r="AUV7" s="38"/>
      <c r="AUW7" s="38"/>
      <c r="AUX7" s="38"/>
      <c r="AUY7" s="38"/>
      <c r="AUZ7" s="38"/>
      <c r="AVA7" s="38"/>
      <c r="AVB7" s="38"/>
      <c r="AVC7" s="38"/>
      <c r="AVD7" s="38"/>
      <c r="AVE7" s="38"/>
      <c r="AVF7" s="38"/>
      <c r="AVG7" s="38"/>
      <c r="AVH7" s="38"/>
      <c r="AVI7" s="38"/>
      <c r="AVJ7" s="38"/>
      <c r="AVK7" s="38"/>
      <c r="AVL7" s="38"/>
      <c r="AVM7" s="38"/>
      <c r="AVN7" s="38"/>
      <c r="AVO7" s="38"/>
      <c r="AVP7" s="38"/>
      <c r="AVQ7" s="38"/>
      <c r="AVR7" s="38"/>
      <c r="AVS7" s="38"/>
      <c r="AVT7" s="38"/>
      <c r="AVU7" s="38"/>
      <c r="AVV7" s="38"/>
      <c r="AVW7" s="38"/>
      <c r="AVX7" s="38"/>
      <c r="AVY7" s="38"/>
      <c r="AVZ7" s="38"/>
      <c r="AWA7" s="38"/>
      <c r="AWB7" s="38"/>
      <c r="AWC7" s="38"/>
      <c r="AWD7" s="38"/>
      <c r="AWE7" s="38"/>
      <c r="AWF7" s="38"/>
      <c r="AWG7" s="38"/>
      <c r="AWH7" s="38"/>
      <c r="AWI7" s="38"/>
      <c r="AWJ7" s="38"/>
      <c r="AWK7" s="38"/>
      <c r="AWL7" s="38"/>
      <c r="AWM7" s="38"/>
      <c r="AWN7" s="38"/>
      <c r="AWO7" s="38"/>
      <c r="AWP7" s="38"/>
      <c r="AWQ7" s="38"/>
      <c r="AWR7" s="38"/>
      <c r="AWS7" s="38"/>
      <c r="AWT7" s="38"/>
      <c r="AWU7" s="38"/>
      <c r="AWV7" s="38"/>
      <c r="AWW7" s="38"/>
      <c r="AWX7" s="38"/>
      <c r="AWY7" s="38"/>
      <c r="AWZ7" s="38"/>
      <c r="AXA7" s="38"/>
      <c r="AXB7" s="38"/>
      <c r="AXC7" s="38"/>
      <c r="AXD7" s="38"/>
      <c r="AXE7" s="38"/>
      <c r="AXF7" s="38"/>
      <c r="AXG7" s="38"/>
      <c r="AXH7" s="38"/>
      <c r="AXI7" s="38"/>
      <c r="AXJ7" s="38"/>
      <c r="AXK7" s="38"/>
      <c r="AXL7" s="38"/>
      <c r="AXM7" s="38"/>
      <c r="AXN7" s="38"/>
      <c r="AXO7" s="38"/>
      <c r="AXP7" s="38"/>
      <c r="AXQ7" s="38"/>
      <c r="AXR7" s="38"/>
      <c r="AXS7" s="38"/>
      <c r="AXT7" s="38"/>
      <c r="AXU7" s="38"/>
      <c r="AXV7" s="38"/>
      <c r="AXW7" s="38"/>
      <c r="AXX7" s="38"/>
      <c r="AXY7" s="38"/>
      <c r="AXZ7" s="38"/>
      <c r="AYA7" s="38"/>
      <c r="AYB7" s="38"/>
      <c r="AYC7" s="38"/>
      <c r="AYD7" s="38"/>
      <c r="AYE7" s="38"/>
      <c r="AYF7" s="38"/>
      <c r="AYG7" s="38"/>
      <c r="AYH7" s="38"/>
      <c r="AYI7" s="38"/>
      <c r="AYJ7" s="38"/>
      <c r="AYK7" s="38"/>
      <c r="AYL7" s="38"/>
    </row>
    <row r="8" spans="1:1338" ht="15.75" x14ac:dyDescent="0.25">
      <c r="A8" s="58" t="s">
        <v>90</v>
      </c>
      <c r="B8" s="58" t="s">
        <v>89</v>
      </c>
      <c r="C8" s="58"/>
      <c r="D8" s="4">
        <v>101320021</v>
      </c>
      <c r="E8" s="3" t="s">
        <v>22</v>
      </c>
      <c r="F8" s="5" t="s">
        <v>8</v>
      </c>
      <c r="G8" s="5">
        <v>1</v>
      </c>
      <c r="H8" s="6">
        <v>32502</v>
      </c>
      <c r="I8" s="16"/>
      <c r="J8" s="17"/>
      <c r="K8" s="16"/>
      <c r="L8" s="16"/>
      <c r="M8" s="5">
        <f>G8+I8-K8</f>
        <v>1</v>
      </c>
      <c r="N8" s="6">
        <f>H8+J8-L8</f>
        <v>32502</v>
      </c>
      <c r="O8" s="16"/>
      <c r="P8" s="17"/>
      <c r="Q8" s="16"/>
      <c r="R8" s="16"/>
      <c r="S8" s="5">
        <f>M8+O8-Q8</f>
        <v>1</v>
      </c>
      <c r="T8" s="6">
        <f>N8+P8-R8</f>
        <v>32502</v>
      </c>
      <c r="U8" s="16"/>
      <c r="V8" s="17"/>
      <c r="W8" s="16"/>
      <c r="X8" s="16"/>
      <c r="Y8" s="5">
        <f>S8+U8-W8</f>
        <v>1</v>
      </c>
      <c r="Z8" s="6">
        <f>T8+V8-X8</f>
        <v>32502</v>
      </c>
      <c r="AA8" s="16"/>
      <c r="AB8" s="17"/>
      <c r="AC8" s="16"/>
      <c r="AD8" s="16"/>
      <c r="AE8" s="5">
        <f>Y8+AA8-AC8</f>
        <v>1</v>
      </c>
      <c r="AF8" s="6">
        <f>Z8+AB8-AD8</f>
        <v>32502</v>
      </c>
      <c r="AG8" s="16"/>
      <c r="AH8" s="17"/>
      <c r="AI8" s="16"/>
      <c r="AJ8" s="16"/>
      <c r="AK8" s="5">
        <f>AE8+AG8-AI8</f>
        <v>1</v>
      </c>
      <c r="AL8" s="6">
        <f>AF8+AH8-AJ8</f>
        <v>32502</v>
      </c>
      <c r="AM8" s="16"/>
      <c r="AN8" s="17"/>
      <c r="AO8" s="16"/>
      <c r="AP8" s="16"/>
      <c r="AQ8" s="5">
        <f>AK8+AM8-AO8</f>
        <v>1</v>
      </c>
      <c r="AR8" s="6">
        <f>AL8+AN8-AP8</f>
        <v>32502</v>
      </c>
      <c r="AS8" s="16"/>
      <c r="AT8" s="17"/>
      <c r="AU8" s="16"/>
      <c r="AV8" s="16"/>
      <c r="AW8" s="5">
        <f>AQ8+AS8-AU8</f>
        <v>1</v>
      </c>
      <c r="AX8" s="6">
        <f t="shared" ref="AX8" si="0">AR8+AT8-AV8</f>
        <v>32502</v>
      </c>
      <c r="AY8" s="16"/>
      <c r="AZ8" s="17"/>
      <c r="BA8" s="16"/>
      <c r="BB8" s="16"/>
      <c r="BC8" s="5">
        <f>AW8+AY8-BA8</f>
        <v>1</v>
      </c>
      <c r="BD8" s="6">
        <f>AX8+AZ8-BB8</f>
        <v>32502</v>
      </c>
      <c r="BE8" s="16"/>
      <c r="BF8" s="17"/>
      <c r="BG8" s="16"/>
      <c r="BH8" s="16"/>
      <c r="BI8" s="5">
        <f t="shared" ref="BI8:BI20" si="1">BC8+BE8-BG8</f>
        <v>1</v>
      </c>
      <c r="BJ8" s="6">
        <f t="shared" ref="BJ8" si="2">BD8+BF8-BH8</f>
        <v>32502</v>
      </c>
      <c r="BK8" s="16"/>
      <c r="BL8" s="17"/>
      <c r="BM8" s="16"/>
      <c r="BN8" s="16"/>
      <c r="BO8" s="5">
        <f>BI8+BK8-BM8</f>
        <v>1</v>
      </c>
      <c r="BP8" s="6">
        <f t="shared" ref="BP8" si="3">BJ8+BL8-BN8</f>
        <v>32502</v>
      </c>
      <c r="BQ8" s="16"/>
      <c r="BR8" s="17"/>
      <c r="BS8" s="16"/>
      <c r="BT8" s="16"/>
      <c r="BU8" s="5">
        <f>BO8+BQ8-BS8</f>
        <v>1</v>
      </c>
      <c r="BV8" s="6">
        <f t="shared" ref="BV8" si="4">BP8+BR8-BT8</f>
        <v>32502</v>
      </c>
      <c r="BW8" s="16"/>
      <c r="BX8" s="17"/>
      <c r="BY8" s="16"/>
      <c r="BZ8" s="16"/>
      <c r="CA8" s="5">
        <f>BU8+BW8-BY8</f>
        <v>1</v>
      </c>
      <c r="CB8" s="45">
        <f t="shared" ref="CB8" si="5">BV8+BX8-BZ8</f>
        <v>32502</v>
      </c>
      <c r="CC8" s="44">
        <v>9744.1200000000008</v>
      </c>
      <c r="CD8" s="44">
        <v>50</v>
      </c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  <c r="GK8" s="38"/>
      <c r="GL8" s="38"/>
      <c r="GM8" s="38"/>
      <c r="GN8" s="38"/>
      <c r="GO8" s="38"/>
      <c r="GP8" s="38"/>
      <c r="GQ8" s="38"/>
      <c r="GR8" s="38"/>
      <c r="GS8" s="38"/>
      <c r="GT8" s="38"/>
      <c r="GU8" s="38"/>
      <c r="GV8" s="38"/>
      <c r="GW8" s="38"/>
      <c r="GX8" s="38"/>
      <c r="GY8" s="38"/>
      <c r="GZ8" s="38"/>
      <c r="HA8" s="38"/>
      <c r="HB8" s="38"/>
      <c r="HC8" s="38"/>
      <c r="HD8" s="38"/>
      <c r="HE8" s="38"/>
      <c r="HF8" s="38"/>
      <c r="HG8" s="38"/>
      <c r="HH8" s="38"/>
      <c r="HI8" s="38"/>
      <c r="HJ8" s="38"/>
      <c r="HK8" s="38"/>
      <c r="HL8" s="38"/>
      <c r="HM8" s="38"/>
      <c r="HN8" s="38"/>
      <c r="HO8" s="38"/>
      <c r="HP8" s="38"/>
      <c r="HQ8" s="38"/>
      <c r="HR8" s="38"/>
      <c r="HS8" s="38"/>
      <c r="HT8" s="38"/>
      <c r="HU8" s="38"/>
      <c r="HV8" s="38"/>
      <c r="HW8" s="38"/>
      <c r="HX8" s="38"/>
      <c r="HY8" s="38"/>
      <c r="HZ8" s="38"/>
      <c r="IA8" s="38"/>
      <c r="IB8" s="38"/>
      <c r="IC8" s="38"/>
      <c r="ID8" s="38"/>
      <c r="IE8" s="38"/>
      <c r="IF8" s="38"/>
      <c r="IG8" s="38"/>
      <c r="IH8" s="38"/>
      <c r="II8" s="38"/>
      <c r="IJ8" s="38"/>
      <c r="IK8" s="38"/>
      <c r="IL8" s="38"/>
      <c r="IM8" s="38"/>
      <c r="IN8" s="38"/>
      <c r="IO8" s="38"/>
      <c r="IP8" s="38"/>
      <c r="IQ8" s="38"/>
      <c r="IR8" s="38"/>
      <c r="IS8" s="38"/>
      <c r="IT8" s="38"/>
      <c r="IU8" s="38"/>
      <c r="IV8" s="38"/>
      <c r="IW8" s="38"/>
      <c r="IX8" s="38"/>
      <c r="IY8" s="38"/>
      <c r="IZ8" s="38"/>
      <c r="JA8" s="38"/>
      <c r="JB8" s="38"/>
      <c r="JC8" s="38"/>
      <c r="JD8" s="38"/>
      <c r="JE8" s="38"/>
      <c r="JF8" s="38"/>
      <c r="JG8" s="38"/>
      <c r="JH8" s="38"/>
      <c r="JI8" s="38"/>
      <c r="JJ8" s="38"/>
      <c r="JK8" s="38"/>
      <c r="JL8" s="38"/>
      <c r="JM8" s="38"/>
      <c r="JN8" s="38"/>
      <c r="JO8" s="38"/>
      <c r="JP8" s="38"/>
      <c r="JQ8" s="38"/>
      <c r="JR8" s="38"/>
      <c r="JS8" s="38"/>
      <c r="JT8" s="38"/>
      <c r="JU8" s="38"/>
      <c r="JV8" s="38"/>
      <c r="JW8" s="38"/>
      <c r="JX8" s="38"/>
      <c r="JY8" s="38"/>
      <c r="JZ8" s="38"/>
      <c r="KA8" s="38"/>
      <c r="KB8" s="38"/>
      <c r="KC8" s="38"/>
      <c r="KD8" s="38"/>
      <c r="KE8" s="38"/>
      <c r="KF8" s="38"/>
      <c r="KG8" s="38"/>
      <c r="KH8" s="38"/>
      <c r="KI8" s="38"/>
      <c r="KJ8" s="38"/>
      <c r="KK8" s="38"/>
      <c r="KL8" s="38"/>
      <c r="KM8" s="38"/>
      <c r="KN8" s="38"/>
      <c r="KO8" s="38"/>
      <c r="KP8" s="38"/>
      <c r="KQ8" s="38"/>
      <c r="KR8" s="38"/>
      <c r="KS8" s="38"/>
      <c r="KT8" s="38"/>
      <c r="KU8" s="38"/>
      <c r="KV8" s="38"/>
      <c r="KW8" s="38"/>
      <c r="KX8" s="38"/>
      <c r="KY8" s="38"/>
      <c r="KZ8" s="38"/>
      <c r="LA8" s="38"/>
      <c r="LB8" s="38"/>
      <c r="LC8" s="38"/>
      <c r="LD8" s="38"/>
      <c r="LE8" s="38"/>
      <c r="LF8" s="38"/>
      <c r="LG8" s="38"/>
      <c r="LH8" s="38"/>
      <c r="LI8" s="38"/>
      <c r="LJ8" s="38"/>
      <c r="LK8" s="38"/>
      <c r="LL8" s="38"/>
      <c r="LM8" s="38"/>
      <c r="LN8" s="38"/>
      <c r="LO8" s="38"/>
      <c r="LP8" s="38"/>
      <c r="LQ8" s="38"/>
      <c r="LR8" s="38"/>
      <c r="LS8" s="38"/>
      <c r="LT8" s="38"/>
      <c r="LU8" s="38"/>
      <c r="LV8" s="38"/>
      <c r="LW8" s="38"/>
      <c r="LX8" s="38"/>
      <c r="LY8" s="38"/>
      <c r="LZ8" s="38"/>
      <c r="MA8" s="38"/>
      <c r="MB8" s="38"/>
      <c r="MC8" s="38"/>
      <c r="MD8" s="38"/>
      <c r="ME8" s="38"/>
      <c r="MF8" s="38"/>
      <c r="MG8" s="38"/>
      <c r="MH8" s="38"/>
      <c r="MI8" s="38"/>
      <c r="MJ8" s="38"/>
      <c r="MK8" s="38"/>
      <c r="ML8" s="38"/>
      <c r="MM8" s="38"/>
      <c r="MN8" s="38"/>
      <c r="MO8" s="38"/>
      <c r="MP8" s="38"/>
      <c r="MQ8" s="38"/>
      <c r="MR8" s="38"/>
      <c r="MS8" s="38"/>
      <c r="MT8" s="38"/>
      <c r="MU8" s="38"/>
      <c r="MV8" s="38"/>
      <c r="MW8" s="38"/>
      <c r="MX8" s="38"/>
      <c r="MY8" s="38"/>
      <c r="MZ8" s="38"/>
      <c r="NA8" s="38"/>
      <c r="NB8" s="38"/>
      <c r="NC8" s="38"/>
      <c r="ND8" s="38"/>
      <c r="NE8" s="38"/>
      <c r="NF8" s="38"/>
      <c r="NG8" s="38"/>
      <c r="NH8" s="38"/>
      <c r="NI8" s="38"/>
      <c r="NJ8" s="38"/>
      <c r="NK8" s="38"/>
      <c r="NL8" s="38"/>
      <c r="NM8" s="38"/>
      <c r="NN8" s="38"/>
      <c r="NO8" s="38"/>
      <c r="NP8" s="38"/>
      <c r="NQ8" s="38"/>
      <c r="NR8" s="38"/>
      <c r="NS8" s="38"/>
      <c r="NT8" s="38"/>
      <c r="NU8" s="38"/>
      <c r="NV8" s="38"/>
      <c r="NW8" s="38"/>
      <c r="NX8" s="38"/>
      <c r="NY8" s="38"/>
      <c r="NZ8" s="38"/>
      <c r="OA8" s="38"/>
      <c r="OB8" s="38"/>
      <c r="OC8" s="38"/>
      <c r="OD8" s="38"/>
      <c r="OE8" s="38"/>
      <c r="OF8" s="38"/>
      <c r="OG8" s="38"/>
      <c r="OH8" s="38"/>
      <c r="OI8" s="38"/>
      <c r="OJ8" s="38"/>
      <c r="OK8" s="38"/>
      <c r="OL8" s="38"/>
      <c r="OM8" s="38"/>
      <c r="ON8" s="38"/>
      <c r="OO8" s="38"/>
      <c r="OP8" s="38"/>
      <c r="OQ8" s="38"/>
      <c r="OR8" s="38"/>
      <c r="OS8" s="38"/>
      <c r="OT8" s="38"/>
      <c r="OU8" s="38"/>
      <c r="OV8" s="38"/>
      <c r="OW8" s="38"/>
      <c r="OX8" s="38"/>
      <c r="OY8" s="38"/>
      <c r="OZ8" s="38"/>
      <c r="PA8" s="38"/>
      <c r="PB8" s="38"/>
      <c r="PC8" s="38"/>
      <c r="PD8" s="38"/>
      <c r="PE8" s="38"/>
      <c r="PF8" s="38"/>
      <c r="PG8" s="38"/>
      <c r="PH8" s="38"/>
      <c r="PI8" s="38"/>
      <c r="PJ8" s="38"/>
      <c r="PK8" s="38"/>
      <c r="PL8" s="38"/>
      <c r="PM8" s="38"/>
      <c r="PN8" s="38"/>
      <c r="PO8" s="38"/>
      <c r="PP8" s="38"/>
      <c r="PQ8" s="38"/>
      <c r="PR8" s="38"/>
      <c r="PS8" s="38"/>
      <c r="PT8" s="38"/>
      <c r="PU8" s="38"/>
      <c r="PV8" s="38"/>
      <c r="PW8" s="38"/>
      <c r="PX8" s="38"/>
      <c r="PY8" s="38"/>
      <c r="PZ8" s="38"/>
      <c r="QA8" s="38"/>
      <c r="QB8" s="38"/>
      <c r="QC8" s="38"/>
      <c r="QD8" s="38"/>
      <c r="QE8" s="38"/>
      <c r="QF8" s="38"/>
      <c r="QG8" s="38"/>
      <c r="QH8" s="38"/>
      <c r="QI8" s="38"/>
      <c r="QJ8" s="38"/>
      <c r="QK8" s="38"/>
      <c r="QL8" s="38"/>
      <c r="QM8" s="38"/>
      <c r="QN8" s="38"/>
      <c r="QO8" s="38"/>
      <c r="QP8" s="38"/>
      <c r="QQ8" s="38"/>
      <c r="QR8" s="38"/>
      <c r="QS8" s="38"/>
      <c r="QT8" s="38"/>
      <c r="QU8" s="38"/>
      <c r="QV8" s="38"/>
      <c r="QW8" s="38"/>
      <c r="QX8" s="38"/>
      <c r="QY8" s="38"/>
      <c r="QZ8" s="38"/>
      <c r="RA8" s="38"/>
      <c r="RB8" s="38"/>
      <c r="RC8" s="38"/>
      <c r="RD8" s="38"/>
      <c r="RE8" s="38"/>
      <c r="RF8" s="38"/>
      <c r="RG8" s="38"/>
      <c r="RH8" s="38"/>
      <c r="RI8" s="38"/>
      <c r="RJ8" s="38"/>
      <c r="RK8" s="38"/>
      <c r="RL8" s="38"/>
      <c r="RM8" s="38"/>
      <c r="RN8" s="38"/>
      <c r="RO8" s="38"/>
      <c r="RP8" s="38"/>
      <c r="RQ8" s="38"/>
      <c r="RR8" s="38"/>
      <c r="RS8" s="38"/>
      <c r="RT8" s="38"/>
      <c r="RU8" s="38"/>
      <c r="RV8" s="38"/>
      <c r="RW8" s="38"/>
      <c r="RX8" s="38"/>
      <c r="RY8" s="38"/>
      <c r="RZ8" s="38"/>
      <c r="SA8" s="38"/>
      <c r="SB8" s="38"/>
      <c r="SC8" s="38"/>
      <c r="SD8" s="38"/>
      <c r="SE8" s="38"/>
      <c r="SF8" s="38"/>
      <c r="SG8" s="38"/>
      <c r="SH8" s="38"/>
      <c r="SI8" s="38"/>
      <c r="SJ8" s="38"/>
      <c r="SK8" s="38"/>
      <c r="SL8" s="38"/>
      <c r="SM8" s="38"/>
      <c r="SN8" s="38"/>
      <c r="SO8" s="38"/>
      <c r="SP8" s="38"/>
      <c r="SQ8" s="38"/>
      <c r="SR8" s="38"/>
      <c r="SS8" s="38"/>
      <c r="ST8" s="38"/>
      <c r="SU8" s="38"/>
      <c r="SV8" s="38"/>
      <c r="SW8" s="38"/>
      <c r="SX8" s="38"/>
      <c r="SY8" s="38"/>
      <c r="SZ8" s="38"/>
      <c r="TA8" s="38"/>
      <c r="TB8" s="38"/>
      <c r="TC8" s="38"/>
      <c r="TD8" s="38"/>
      <c r="TE8" s="38"/>
      <c r="TF8" s="38"/>
      <c r="TG8" s="38"/>
      <c r="TH8" s="38"/>
      <c r="TI8" s="38"/>
      <c r="TJ8" s="38"/>
      <c r="TK8" s="38"/>
      <c r="TL8" s="38"/>
      <c r="TM8" s="38"/>
      <c r="TN8" s="38"/>
      <c r="TO8" s="38"/>
      <c r="TP8" s="38"/>
      <c r="TQ8" s="38"/>
      <c r="TR8" s="38"/>
      <c r="TS8" s="38"/>
      <c r="TT8" s="38"/>
      <c r="TU8" s="38"/>
      <c r="TV8" s="38"/>
      <c r="TW8" s="38"/>
      <c r="TX8" s="38"/>
      <c r="TY8" s="38"/>
      <c r="TZ8" s="38"/>
      <c r="UA8" s="38"/>
      <c r="UB8" s="38"/>
      <c r="UC8" s="38"/>
      <c r="UD8" s="38"/>
      <c r="UE8" s="38"/>
      <c r="UF8" s="38"/>
      <c r="UG8" s="38"/>
      <c r="UH8" s="38"/>
      <c r="UI8" s="38"/>
      <c r="UJ8" s="38"/>
      <c r="UK8" s="38"/>
      <c r="UL8" s="38"/>
      <c r="UM8" s="38"/>
      <c r="UN8" s="38"/>
      <c r="UO8" s="38"/>
      <c r="UP8" s="38"/>
      <c r="UQ8" s="38"/>
      <c r="UR8" s="38"/>
      <c r="US8" s="38"/>
      <c r="UT8" s="38"/>
      <c r="UU8" s="38"/>
      <c r="UV8" s="38"/>
      <c r="UW8" s="38"/>
      <c r="UX8" s="38"/>
      <c r="UY8" s="38"/>
      <c r="UZ8" s="38"/>
      <c r="VA8" s="38"/>
      <c r="VB8" s="38"/>
      <c r="VC8" s="38"/>
      <c r="VD8" s="38"/>
      <c r="VE8" s="38"/>
      <c r="VF8" s="38"/>
      <c r="VG8" s="38"/>
      <c r="VH8" s="38"/>
      <c r="VI8" s="38"/>
      <c r="VJ8" s="38"/>
      <c r="VK8" s="38"/>
      <c r="VL8" s="38"/>
      <c r="VM8" s="38"/>
      <c r="VN8" s="38"/>
      <c r="VO8" s="38"/>
      <c r="VP8" s="38"/>
      <c r="VQ8" s="38"/>
      <c r="VR8" s="38"/>
      <c r="VS8" s="38"/>
      <c r="VT8" s="38"/>
      <c r="VU8" s="38"/>
      <c r="VV8" s="38"/>
      <c r="VW8" s="38"/>
      <c r="VX8" s="38"/>
      <c r="VY8" s="38"/>
      <c r="VZ8" s="38"/>
      <c r="WA8" s="38"/>
      <c r="WB8" s="38"/>
      <c r="WC8" s="38"/>
      <c r="WD8" s="38"/>
      <c r="WE8" s="38"/>
      <c r="WF8" s="38"/>
      <c r="WG8" s="38"/>
      <c r="WH8" s="38"/>
      <c r="WI8" s="38"/>
      <c r="WJ8" s="38"/>
      <c r="WK8" s="38"/>
      <c r="WL8" s="38"/>
      <c r="WM8" s="38"/>
      <c r="WN8" s="38"/>
      <c r="WO8" s="38"/>
      <c r="WP8" s="38"/>
      <c r="WQ8" s="38"/>
      <c r="WR8" s="38"/>
      <c r="WS8" s="38"/>
      <c r="WT8" s="38"/>
      <c r="WU8" s="38"/>
      <c r="WV8" s="38"/>
      <c r="WW8" s="38"/>
      <c r="WX8" s="38"/>
      <c r="WY8" s="38"/>
      <c r="WZ8" s="38"/>
      <c r="XA8" s="38"/>
      <c r="XB8" s="38"/>
      <c r="XC8" s="38"/>
      <c r="XD8" s="38"/>
      <c r="XE8" s="38"/>
      <c r="XF8" s="38"/>
      <c r="XG8" s="38"/>
      <c r="XH8" s="38"/>
      <c r="XI8" s="38"/>
      <c r="XJ8" s="38"/>
      <c r="XK8" s="38"/>
      <c r="XL8" s="38"/>
      <c r="XM8" s="38"/>
      <c r="XN8" s="38"/>
      <c r="XO8" s="38"/>
      <c r="XP8" s="38"/>
      <c r="XQ8" s="38"/>
      <c r="XR8" s="38"/>
      <c r="XS8" s="38"/>
      <c r="XT8" s="38"/>
      <c r="XU8" s="38"/>
      <c r="XV8" s="38"/>
      <c r="XW8" s="38"/>
      <c r="XX8" s="38"/>
      <c r="XY8" s="38"/>
      <c r="XZ8" s="38"/>
      <c r="YA8" s="38"/>
      <c r="YB8" s="38"/>
      <c r="YC8" s="38"/>
      <c r="YD8" s="38"/>
      <c r="YE8" s="38"/>
      <c r="YF8" s="38"/>
      <c r="YG8" s="38"/>
      <c r="YH8" s="38"/>
      <c r="YI8" s="38"/>
      <c r="YJ8" s="38"/>
      <c r="YK8" s="38"/>
      <c r="YL8" s="38"/>
      <c r="YM8" s="38"/>
      <c r="YN8" s="38"/>
      <c r="YO8" s="38"/>
      <c r="YP8" s="38"/>
      <c r="YQ8" s="38"/>
      <c r="YR8" s="38"/>
      <c r="YS8" s="38"/>
      <c r="YT8" s="38"/>
      <c r="YU8" s="38"/>
      <c r="YV8" s="38"/>
      <c r="YW8" s="38"/>
      <c r="YX8" s="38"/>
      <c r="YY8" s="38"/>
      <c r="YZ8" s="38"/>
      <c r="ZA8" s="38"/>
      <c r="ZB8" s="38"/>
      <c r="ZC8" s="38"/>
      <c r="ZD8" s="38"/>
      <c r="ZE8" s="38"/>
      <c r="ZF8" s="38"/>
      <c r="ZG8" s="38"/>
      <c r="ZH8" s="38"/>
      <c r="ZI8" s="38"/>
      <c r="ZJ8" s="38"/>
      <c r="ZK8" s="38"/>
      <c r="ZL8" s="38"/>
      <c r="ZM8" s="38"/>
      <c r="ZN8" s="38"/>
      <c r="ZO8" s="38"/>
      <c r="ZP8" s="38"/>
      <c r="ZQ8" s="38"/>
      <c r="ZR8" s="38"/>
      <c r="ZS8" s="38"/>
      <c r="ZT8" s="38"/>
      <c r="ZU8" s="38"/>
      <c r="ZV8" s="38"/>
      <c r="ZW8" s="38"/>
      <c r="ZX8" s="38"/>
      <c r="ZY8" s="38"/>
      <c r="ZZ8" s="38"/>
      <c r="AAA8" s="38"/>
      <c r="AAB8" s="38"/>
      <c r="AAC8" s="38"/>
      <c r="AAD8" s="38"/>
      <c r="AAE8" s="38"/>
      <c r="AAF8" s="38"/>
      <c r="AAG8" s="38"/>
      <c r="AAH8" s="38"/>
      <c r="AAI8" s="38"/>
      <c r="AAJ8" s="38"/>
      <c r="AAK8" s="38"/>
      <c r="AAL8" s="38"/>
      <c r="AAM8" s="38"/>
      <c r="AAN8" s="38"/>
      <c r="AAO8" s="38"/>
      <c r="AAP8" s="38"/>
      <c r="AAQ8" s="38"/>
      <c r="AAR8" s="38"/>
      <c r="AAS8" s="38"/>
      <c r="AAT8" s="38"/>
      <c r="AAU8" s="38"/>
      <c r="AAV8" s="38"/>
      <c r="AAW8" s="38"/>
      <c r="AAX8" s="38"/>
      <c r="AAY8" s="38"/>
      <c r="AAZ8" s="38"/>
      <c r="ABA8" s="38"/>
      <c r="ABB8" s="38"/>
      <c r="ABC8" s="38"/>
      <c r="ABD8" s="38"/>
      <c r="ABE8" s="38"/>
      <c r="ABF8" s="38"/>
      <c r="ABG8" s="38"/>
      <c r="ABH8" s="38"/>
      <c r="ABI8" s="38"/>
      <c r="ABJ8" s="38"/>
      <c r="ABK8" s="38"/>
      <c r="ABL8" s="38"/>
      <c r="ABM8" s="38"/>
      <c r="ABN8" s="38"/>
      <c r="ABO8" s="38"/>
      <c r="ABP8" s="38"/>
      <c r="ABQ8" s="38"/>
      <c r="ABR8" s="38"/>
      <c r="ABS8" s="38"/>
      <c r="ABT8" s="38"/>
      <c r="ABU8" s="38"/>
      <c r="ABV8" s="38"/>
      <c r="ABW8" s="38"/>
      <c r="ABX8" s="38"/>
      <c r="ABY8" s="38"/>
      <c r="ABZ8" s="38"/>
      <c r="ACA8" s="38"/>
      <c r="ACB8" s="38"/>
      <c r="ACC8" s="38"/>
      <c r="ACD8" s="38"/>
      <c r="ACE8" s="38"/>
      <c r="ACF8" s="38"/>
      <c r="ACG8" s="38"/>
      <c r="ACH8" s="38"/>
      <c r="ACI8" s="38"/>
      <c r="ACJ8" s="38"/>
      <c r="ACK8" s="38"/>
      <c r="ACL8" s="38"/>
      <c r="ACM8" s="38"/>
      <c r="ACN8" s="38"/>
      <c r="ACO8" s="38"/>
      <c r="ACP8" s="38"/>
      <c r="ACQ8" s="38"/>
      <c r="ACR8" s="38"/>
      <c r="ACS8" s="38"/>
      <c r="ACT8" s="38"/>
      <c r="ACU8" s="38"/>
      <c r="ACV8" s="38"/>
      <c r="ACW8" s="38"/>
      <c r="ACX8" s="38"/>
      <c r="ACY8" s="38"/>
      <c r="ACZ8" s="38"/>
      <c r="ADA8" s="38"/>
      <c r="ADB8" s="38"/>
      <c r="ADC8" s="38"/>
      <c r="ADD8" s="38"/>
      <c r="ADE8" s="38"/>
      <c r="ADF8" s="38"/>
      <c r="ADG8" s="38"/>
      <c r="ADH8" s="38"/>
      <c r="ADI8" s="38"/>
      <c r="ADJ8" s="38"/>
      <c r="ADK8" s="38"/>
      <c r="ADL8" s="38"/>
      <c r="ADM8" s="38"/>
      <c r="ADN8" s="38"/>
      <c r="ADO8" s="38"/>
      <c r="ADP8" s="38"/>
      <c r="ADQ8" s="38"/>
      <c r="ADR8" s="38"/>
      <c r="ADS8" s="38"/>
      <c r="ADT8" s="38"/>
      <c r="ADU8" s="38"/>
      <c r="ADV8" s="38"/>
      <c r="ADW8" s="38"/>
      <c r="ADX8" s="38"/>
      <c r="ADY8" s="38"/>
      <c r="ADZ8" s="38"/>
      <c r="AEA8" s="38"/>
      <c r="AEB8" s="38"/>
      <c r="AEC8" s="38"/>
      <c r="AED8" s="38"/>
      <c r="AEE8" s="38"/>
      <c r="AEF8" s="38"/>
      <c r="AEG8" s="38"/>
      <c r="AEH8" s="38"/>
      <c r="AEI8" s="38"/>
      <c r="AEJ8" s="38"/>
      <c r="AEK8" s="38"/>
      <c r="AEL8" s="38"/>
      <c r="AEM8" s="38"/>
      <c r="AEN8" s="38"/>
      <c r="AEO8" s="38"/>
      <c r="AEP8" s="38"/>
      <c r="AEQ8" s="38"/>
      <c r="AER8" s="38"/>
      <c r="AES8" s="38"/>
      <c r="AET8" s="38"/>
      <c r="AEU8" s="38"/>
      <c r="AEV8" s="38"/>
      <c r="AEW8" s="38"/>
      <c r="AEX8" s="38"/>
      <c r="AEY8" s="38"/>
      <c r="AEZ8" s="38"/>
      <c r="AFA8" s="38"/>
      <c r="AFB8" s="38"/>
      <c r="AFC8" s="38"/>
      <c r="AFD8" s="38"/>
      <c r="AFE8" s="38"/>
      <c r="AFF8" s="38"/>
      <c r="AFG8" s="38"/>
      <c r="AFH8" s="38"/>
      <c r="AFI8" s="38"/>
      <c r="AFJ8" s="38"/>
      <c r="AFK8" s="38"/>
      <c r="AFL8" s="38"/>
      <c r="AFM8" s="38"/>
      <c r="AFN8" s="38"/>
      <c r="AFO8" s="38"/>
      <c r="AFP8" s="38"/>
      <c r="AFQ8" s="38"/>
      <c r="AFR8" s="38"/>
      <c r="AFS8" s="38"/>
      <c r="AFT8" s="38"/>
      <c r="AFU8" s="38"/>
      <c r="AFV8" s="38"/>
      <c r="AFW8" s="38"/>
      <c r="AFX8" s="38"/>
      <c r="AFY8" s="38"/>
      <c r="AFZ8" s="38"/>
      <c r="AGA8" s="38"/>
      <c r="AGB8" s="38"/>
      <c r="AGC8" s="38"/>
      <c r="AGD8" s="38"/>
      <c r="AGE8" s="38"/>
      <c r="AGF8" s="38"/>
      <c r="AGG8" s="38"/>
      <c r="AGH8" s="38"/>
      <c r="AGI8" s="38"/>
      <c r="AGJ8" s="38"/>
      <c r="AGK8" s="38"/>
      <c r="AGL8" s="38"/>
      <c r="AGM8" s="38"/>
      <c r="AGN8" s="38"/>
      <c r="AGO8" s="38"/>
      <c r="AGP8" s="38"/>
      <c r="AGQ8" s="38"/>
      <c r="AGR8" s="38"/>
      <c r="AGS8" s="38"/>
      <c r="AGT8" s="38"/>
      <c r="AGU8" s="38"/>
      <c r="AGV8" s="38"/>
      <c r="AGW8" s="38"/>
      <c r="AGX8" s="38"/>
      <c r="AGY8" s="38"/>
      <c r="AGZ8" s="38"/>
      <c r="AHA8" s="38"/>
      <c r="AHB8" s="38"/>
      <c r="AHC8" s="38"/>
      <c r="AHD8" s="38"/>
      <c r="AHE8" s="38"/>
      <c r="AHF8" s="38"/>
      <c r="AHG8" s="38"/>
      <c r="AHH8" s="38"/>
      <c r="AHI8" s="38"/>
      <c r="AHJ8" s="38"/>
      <c r="AHK8" s="38"/>
      <c r="AHL8" s="38"/>
      <c r="AHM8" s="38"/>
      <c r="AHN8" s="38"/>
      <c r="AHO8" s="38"/>
      <c r="AHP8" s="38"/>
      <c r="AHQ8" s="38"/>
      <c r="AHR8" s="38"/>
      <c r="AHS8" s="38"/>
      <c r="AHT8" s="38"/>
      <c r="AHU8" s="38"/>
      <c r="AHV8" s="38"/>
      <c r="AHW8" s="38"/>
      <c r="AHX8" s="38"/>
      <c r="AHY8" s="38"/>
      <c r="AHZ8" s="38"/>
      <c r="AIA8" s="38"/>
      <c r="AIB8" s="38"/>
      <c r="AIC8" s="38"/>
      <c r="AID8" s="38"/>
      <c r="AIE8" s="38"/>
      <c r="AIF8" s="38"/>
      <c r="AIG8" s="38"/>
      <c r="AIH8" s="38"/>
      <c r="AII8" s="38"/>
      <c r="AIJ8" s="38"/>
      <c r="AIK8" s="38"/>
      <c r="AIL8" s="38"/>
      <c r="AIM8" s="38"/>
      <c r="AIN8" s="38"/>
      <c r="AIO8" s="38"/>
      <c r="AIP8" s="38"/>
      <c r="AIQ8" s="38"/>
      <c r="AIR8" s="38"/>
      <c r="AIS8" s="38"/>
      <c r="AIT8" s="38"/>
      <c r="AIU8" s="38"/>
      <c r="AIV8" s="38"/>
      <c r="AIW8" s="38"/>
      <c r="AIX8" s="38"/>
      <c r="AIY8" s="38"/>
      <c r="AIZ8" s="38"/>
      <c r="AJA8" s="38"/>
      <c r="AJB8" s="38"/>
      <c r="AJC8" s="38"/>
      <c r="AJD8" s="38"/>
      <c r="AJE8" s="38"/>
      <c r="AJF8" s="38"/>
      <c r="AJG8" s="38"/>
      <c r="AJH8" s="38"/>
      <c r="AJI8" s="38"/>
      <c r="AJJ8" s="38"/>
      <c r="AJK8" s="38"/>
      <c r="AJL8" s="38"/>
      <c r="AJM8" s="38"/>
      <c r="AJN8" s="38"/>
      <c r="AJO8" s="38"/>
      <c r="AJP8" s="38"/>
      <c r="AJQ8" s="38"/>
      <c r="AJR8" s="38"/>
      <c r="AJS8" s="38"/>
      <c r="AJT8" s="38"/>
      <c r="AJU8" s="38"/>
      <c r="AJV8" s="38"/>
      <c r="AJW8" s="38"/>
      <c r="AJX8" s="38"/>
      <c r="AJY8" s="38"/>
      <c r="AJZ8" s="38"/>
      <c r="AKA8" s="38"/>
      <c r="AKB8" s="38"/>
      <c r="AKC8" s="38"/>
      <c r="AKD8" s="38"/>
      <c r="AKE8" s="38"/>
      <c r="AKF8" s="38"/>
      <c r="AKG8" s="38"/>
      <c r="AKH8" s="38"/>
      <c r="AKI8" s="38"/>
      <c r="AKJ8" s="38"/>
      <c r="AKK8" s="38"/>
      <c r="AKL8" s="38"/>
      <c r="AKM8" s="38"/>
      <c r="AKN8" s="38"/>
      <c r="AKO8" s="38"/>
      <c r="AKP8" s="38"/>
      <c r="AKQ8" s="38"/>
      <c r="AKR8" s="38"/>
      <c r="AKS8" s="38"/>
      <c r="AKT8" s="38"/>
      <c r="AKU8" s="38"/>
      <c r="AKV8" s="38"/>
      <c r="AKW8" s="38"/>
      <c r="AKX8" s="38"/>
      <c r="AKY8" s="38"/>
      <c r="AKZ8" s="38"/>
      <c r="ALA8" s="38"/>
      <c r="ALB8" s="38"/>
      <c r="ALC8" s="38"/>
      <c r="ALD8" s="38"/>
      <c r="ALE8" s="38"/>
      <c r="ALF8" s="38"/>
      <c r="ALG8" s="38"/>
      <c r="ALH8" s="38"/>
      <c r="ALI8" s="38"/>
      <c r="ALJ8" s="38"/>
      <c r="ALK8" s="38"/>
      <c r="ALL8" s="38"/>
      <c r="ALM8" s="38"/>
      <c r="ALN8" s="38"/>
      <c r="ALO8" s="38"/>
      <c r="ALP8" s="38"/>
      <c r="ALQ8" s="38"/>
      <c r="ALR8" s="38"/>
      <c r="ALS8" s="38"/>
      <c r="ALT8" s="38"/>
      <c r="ALU8" s="38"/>
      <c r="ALV8" s="38"/>
      <c r="ALW8" s="38"/>
      <c r="ALX8" s="38"/>
      <c r="ALY8" s="38"/>
      <c r="ALZ8" s="38"/>
      <c r="AMA8" s="38"/>
      <c r="AMB8" s="38"/>
      <c r="AMC8" s="38"/>
      <c r="AMD8" s="38"/>
      <c r="AME8" s="38"/>
      <c r="AMF8" s="38"/>
      <c r="AMG8" s="38"/>
      <c r="AMH8" s="38"/>
      <c r="AMI8" s="38"/>
      <c r="AMJ8" s="38"/>
      <c r="AMK8" s="38"/>
      <c r="AML8" s="38"/>
      <c r="AMM8" s="38"/>
      <c r="AMN8" s="38"/>
      <c r="AMO8" s="38"/>
      <c r="AMP8" s="38"/>
      <c r="AMQ8" s="38"/>
      <c r="AMR8" s="38"/>
      <c r="AMS8" s="38"/>
      <c r="AMT8" s="38"/>
      <c r="AMU8" s="38"/>
      <c r="AMV8" s="38"/>
      <c r="AMW8" s="38"/>
      <c r="AMX8" s="38"/>
      <c r="AMY8" s="38"/>
      <c r="AMZ8" s="38"/>
      <c r="ANA8" s="38"/>
      <c r="ANB8" s="38"/>
      <c r="ANC8" s="38"/>
      <c r="AND8" s="38"/>
      <c r="ANE8" s="38"/>
      <c r="ANF8" s="38"/>
      <c r="ANG8" s="38"/>
      <c r="ANH8" s="38"/>
      <c r="ANI8" s="38"/>
      <c r="ANJ8" s="38"/>
      <c r="ANK8" s="38"/>
      <c r="ANL8" s="38"/>
      <c r="ANM8" s="38"/>
      <c r="ANN8" s="38"/>
      <c r="ANO8" s="38"/>
      <c r="ANP8" s="38"/>
      <c r="ANQ8" s="38"/>
      <c r="ANR8" s="38"/>
      <c r="ANS8" s="38"/>
      <c r="ANT8" s="38"/>
      <c r="ANU8" s="38"/>
      <c r="ANV8" s="38"/>
      <c r="ANW8" s="38"/>
      <c r="ANX8" s="38"/>
      <c r="ANY8" s="38"/>
      <c r="ANZ8" s="38"/>
      <c r="AOA8" s="38"/>
      <c r="AOB8" s="38"/>
      <c r="AOC8" s="38"/>
      <c r="AOD8" s="38"/>
      <c r="AOE8" s="38"/>
      <c r="AOF8" s="38"/>
      <c r="AOG8" s="38"/>
      <c r="AOH8" s="38"/>
      <c r="AOI8" s="38"/>
      <c r="AOJ8" s="38"/>
      <c r="AOK8" s="38"/>
      <c r="AOL8" s="38"/>
      <c r="AOM8" s="38"/>
      <c r="AON8" s="38"/>
      <c r="AOO8" s="38"/>
      <c r="AOP8" s="38"/>
      <c r="AOQ8" s="38"/>
      <c r="AOR8" s="38"/>
      <c r="AOS8" s="38"/>
      <c r="AOT8" s="38"/>
      <c r="AOU8" s="38"/>
      <c r="AOV8" s="38"/>
      <c r="AOW8" s="38"/>
      <c r="AOX8" s="38"/>
      <c r="AOY8" s="38"/>
      <c r="AOZ8" s="38"/>
      <c r="APA8" s="38"/>
      <c r="APB8" s="38"/>
      <c r="APC8" s="38"/>
      <c r="APD8" s="38"/>
      <c r="APE8" s="38"/>
      <c r="APF8" s="38"/>
      <c r="APG8" s="38"/>
      <c r="APH8" s="38"/>
      <c r="API8" s="38"/>
      <c r="APJ8" s="38"/>
      <c r="APK8" s="38"/>
      <c r="APL8" s="38"/>
      <c r="APM8" s="38"/>
      <c r="APN8" s="38"/>
      <c r="APO8" s="38"/>
      <c r="APP8" s="38"/>
      <c r="APQ8" s="38"/>
      <c r="APR8" s="38"/>
      <c r="APS8" s="38"/>
      <c r="APT8" s="38"/>
      <c r="APU8" s="38"/>
      <c r="APV8" s="38"/>
      <c r="APW8" s="38"/>
      <c r="APX8" s="38"/>
      <c r="APY8" s="38"/>
      <c r="APZ8" s="38"/>
      <c r="AQA8" s="38"/>
      <c r="AQB8" s="38"/>
      <c r="AQC8" s="38"/>
      <c r="AQD8" s="38"/>
      <c r="AQE8" s="38"/>
      <c r="AQF8" s="38"/>
      <c r="AQG8" s="38"/>
      <c r="AQH8" s="38"/>
      <c r="AQI8" s="38"/>
      <c r="AQJ8" s="38"/>
      <c r="AQK8" s="38"/>
      <c r="AQL8" s="38"/>
      <c r="AQM8" s="38"/>
      <c r="AQN8" s="38"/>
      <c r="AQO8" s="38"/>
      <c r="AQP8" s="38"/>
      <c r="AQQ8" s="38"/>
      <c r="AQR8" s="38"/>
      <c r="AQS8" s="38"/>
      <c r="AQT8" s="38"/>
      <c r="AQU8" s="38"/>
      <c r="AQV8" s="38"/>
      <c r="AQW8" s="38"/>
      <c r="AQX8" s="38"/>
      <c r="AQY8" s="38"/>
      <c r="AQZ8" s="38"/>
      <c r="ARA8" s="38"/>
      <c r="ARB8" s="38"/>
      <c r="ARC8" s="38"/>
      <c r="ARD8" s="38"/>
      <c r="ARE8" s="38"/>
      <c r="ARF8" s="38"/>
      <c r="ARG8" s="38"/>
      <c r="ARH8" s="38"/>
      <c r="ARI8" s="38"/>
      <c r="ARJ8" s="38"/>
      <c r="ARK8" s="38"/>
      <c r="ARL8" s="38"/>
      <c r="ARM8" s="38"/>
      <c r="ARN8" s="38"/>
      <c r="ARO8" s="38"/>
      <c r="ARP8" s="38"/>
      <c r="ARQ8" s="38"/>
      <c r="ARR8" s="38"/>
      <c r="ARS8" s="38"/>
      <c r="ART8" s="38"/>
      <c r="ARU8" s="38"/>
      <c r="ARV8" s="38"/>
      <c r="ARW8" s="38"/>
      <c r="ARX8" s="38"/>
      <c r="ARY8" s="38"/>
      <c r="ARZ8" s="38"/>
      <c r="ASA8" s="38"/>
      <c r="ASB8" s="38"/>
      <c r="ASC8" s="38"/>
      <c r="ASD8" s="38"/>
      <c r="ASE8" s="38"/>
      <c r="ASF8" s="38"/>
      <c r="ASG8" s="38"/>
      <c r="ASH8" s="38"/>
      <c r="ASI8" s="38"/>
      <c r="ASJ8" s="38"/>
      <c r="ASK8" s="38"/>
      <c r="ASL8" s="38"/>
      <c r="ASM8" s="38"/>
      <c r="ASN8" s="38"/>
      <c r="ASO8" s="38"/>
      <c r="ASP8" s="38"/>
      <c r="ASQ8" s="38"/>
      <c r="ASR8" s="38"/>
      <c r="ASS8" s="38"/>
      <c r="AST8" s="38"/>
      <c r="ASU8" s="38"/>
      <c r="ASV8" s="38"/>
      <c r="ASW8" s="38"/>
      <c r="ASX8" s="38"/>
      <c r="ASY8" s="38"/>
      <c r="ASZ8" s="38"/>
      <c r="ATA8" s="38"/>
      <c r="ATB8" s="38"/>
      <c r="ATC8" s="38"/>
      <c r="ATD8" s="38"/>
      <c r="ATE8" s="38"/>
      <c r="ATF8" s="38"/>
      <c r="ATG8" s="38"/>
      <c r="ATH8" s="38"/>
      <c r="ATI8" s="38"/>
      <c r="ATJ8" s="38"/>
      <c r="ATK8" s="38"/>
      <c r="ATL8" s="38"/>
      <c r="ATM8" s="38"/>
      <c r="ATN8" s="38"/>
      <c r="ATO8" s="38"/>
      <c r="ATP8" s="38"/>
      <c r="ATQ8" s="38"/>
      <c r="ATR8" s="38"/>
      <c r="ATS8" s="38"/>
      <c r="ATT8" s="38"/>
      <c r="ATU8" s="38"/>
      <c r="ATV8" s="38"/>
      <c r="ATW8" s="38"/>
      <c r="ATX8" s="38"/>
      <c r="ATY8" s="38"/>
      <c r="ATZ8" s="38"/>
      <c r="AUA8" s="38"/>
      <c r="AUB8" s="38"/>
      <c r="AUC8" s="38"/>
      <c r="AUD8" s="38"/>
      <c r="AUE8" s="38"/>
      <c r="AUF8" s="38"/>
      <c r="AUG8" s="38"/>
      <c r="AUH8" s="38"/>
      <c r="AUI8" s="38"/>
      <c r="AUJ8" s="38"/>
      <c r="AUK8" s="38"/>
      <c r="AUL8" s="38"/>
      <c r="AUM8" s="38"/>
      <c r="AUN8" s="38"/>
      <c r="AUO8" s="38"/>
      <c r="AUP8" s="38"/>
      <c r="AUQ8" s="38"/>
      <c r="AUR8" s="38"/>
      <c r="AUS8" s="38"/>
      <c r="AUT8" s="38"/>
      <c r="AUU8" s="38"/>
      <c r="AUV8" s="38"/>
      <c r="AUW8" s="38"/>
      <c r="AUX8" s="38"/>
      <c r="AUY8" s="38"/>
      <c r="AUZ8" s="38"/>
      <c r="AVA8" s="38"/>
      <c r="AVB8" s="38"/>
      <c r="AVC8" s="38"/>
      <c r="AVD8" s="38"/>
      <c r="AVE8" s="38"/>
      <c r="AVF8" s="38"/>
      <c r="AVG8" s="38"/>
      <c r="AVH8" s="38"/>
      <c r="AVI8" s="38"/>
      <c r="AVJ8" s="38"/>
      <c r="AVK8" s="38"/>
      <c r="AVL8" s="38"/>
      <c r="AVM8" s="38"/>
      <c r="AVN8" s="38"/>
      <c r="AVO8" s="38"/>
      <c r="AVP8" s="38"/>
      <c r="AVQ8" s="38"/>
      <c r="AVR8" s="38"/>
      <c r="AVS8" s="38"/>
      <c r="AVT8" s="38"/>
      <c r="AVU8" s="38"/>
      <c r="AVV8" s="38"/>
      <c r="AVW8" s="38"/>
      <c r="AVX8" s="38"/>
      <c r="AVY8" s="38"/>
      <c r="AVZ8" s="38"/>
      <c r="AWA8" s="38"/>
      <c r="AWB8" s="38"/>
      <c r="AWC8" s="38"/>
      <c r="AWD8" s="38"/>
      <c r="AWE8" s="38"/>
      <c r="AWF8" s="38"/>
      <c r="AWG8" s="38"/>
      <c r="AWH8" s="38"/>
      <c r="AWI8" s="38"/>
      <c r="AWJ8" s="38"/>
      <c r="AWK8" s="38"/>
      <c r="AWL8" s="38"/>
      <c r="AWM8" s="38"/>
      <c r="AWN8" s="38"/>
      <c r="AWO8" s="38"/>
      <c r="AWP8" s="38"/>
      <c r="AWQ8" s="38"/>
      <c r="AWR8" s="38"/>
      <c r="AWS8" s="38"/>
      <c r="AWT8" s="38"/>
      <c r="AWU8" s="38"/>
      <c r="AWV8" s="38"/>
      <c r="AWW8" s="38"/>
      <c r="AWX8" s="38"/>
      <c r="AWY8" s="38"/>
      <c r="AWZ8" s="38"/>
      <c r="AXA8" s="38"/>
      <c r="AXB8" s="38"/>
      <c r="AXC8" s="38"/>
      <c r="AXD8" s="38"/>
      <c r="AXE8" s="38"/>
      <c r="AXF8" s="38"/>
      <c r="AXG8" s="38"/>
      <c r="AXH8" s="38"/>
      <c r="AXI8" s="38"/>
      <c r="AXJ8" s="38"/>
      <c r="AXK8" s="38"/>
      <c r="AXL8" s="38"/>
      <c r="AXM8" s="38"/>
      <c r="AXN8" s="38"/>
      <c r="AXO8" s="38"/>
      <c r="AXP8" s="38"/>
      <c r="AXQ8" s="38"/>
      <c r="AXR8" s="38"/>
      <c r="AXS8" s="38"/>
      <c r="AXT8" s="38"/>
      <c r="AXU8" s="38"/>
      <c r="AXV8" s="38"/>
      <c r="AXW8" s="38"/>
      <c r="AXX8" s="38"/>
      <c r="AXY8" s="38"/>
      <c r="AXZ8" s="38"/>
      <c r="AYA8" s="38"/>
      <c r="AYB8" s="38"/>
      <c r="AYC8" s="38"/>
      <c r="AYD8" s="38"/>
      <c r="AYE8" s="38"/>
      <c r="AYF8" s="38"/>
      <c r="AYG8" s="38"/>
      <c r="AYH8" s="38"/>
      <c r="AYI8" s="38"/>
      <c r="AYJ8" s="38"/>
      <c r="AYK8" s="38"/>
      <c r="AYL8" s="38"/>
    </row>
    <row r="9" spans="1:1338" ht="15.75" x14ac:dyDescent="0.25">
      <c r="A9" s="59" t="s">
        <v>118</v>
      </c>
      <c r="B9" s="61" t="s">
        <v>89</v>
      </c>
      <c r="C9" s="61"/>
      <c r="D9" s="4">
        <v>101320022</v>
      </c>
      <c r="E9" s="3" t="s">
        <v>24</v>
      </c>
      <c r="F9" s="5" t="s">
        <v>8</v>
      </c>
      <c r="G9" s="5">
        <v>1</v>
      </c>
      <c r="H9" s="6">
        <v>1782</v>
      </c>
      <c r="I9" s="16"/>
      <c r="J9" s="17"/>
      <c r="K9" s="16"/>
      <c r="L9" s="16"/>
      <c r="M9" s="5">
        <f t="shared" ref="M9:M20" si="6">G9+I9-K9</f>
        <v>1</v>
      </c>
      <c r="N9" s="6">
        <f t="shared" ref="N9:N20" si="7">H9+J9-L9</f>
        <v>1782</v>
      </c>
      <c r="O9" s="16"/>
      <c r="P9" s="17"/>
      <c r="Q9" s="16"/>
      <c r="R9" s="16"/>
      <c r="S9" s="5">
        <f t="shared" ref="S9:S20" si="8">M9+O9-Q9</f>
        <v>1</v>
      </c>
      <c r="T9" s="6">
        <f t="shared" ref="T9:T20" si="9">N9+P9-R9</f>
        <v>1782</v>
      </c>
      <c r="U9" s="16"/>
      <c r="V9" s="17"/>
      <c r="W9" s="16"/>
      <c r="X9" s="16"/>
      <c r="Y9" s="5">
        <f t="shared" ref="Y9:Y20" si="10">S9+U9-W9</f>
        <v>1</v>
      </c>
      <c r="Z9" s="6">
        <f t="shared" ref="Z9:Z20" si="11">T9+V9-X9</f>
        <v>1782</v>
      </c>
      <c r="AA9" s="16"/>
      <c r="AB9" s="17"/>
      <c r="AC9" s="16"/>
      <c r="AD9" s="16"/>
      <c r="AE9" s="5">
        <f t="shared" ref="AE9:AE20" si="12">Y9+AA9-AC9</f>
        <v>1</v>
      </c>
      <c r="AF9" s="6">
        <f t="shared" ref="AF9:AF20" si="13">Z9+AB9-AD9</f>
        <v>1782</v>
      </c>
      <c r="AG9" s="16"/>
      <c r="AH9" s="17"/>
      <c r="AI9" s="16"/>
      <c r="AJ9" s="16"/>
      <c r="AK9" s="5">
        <f t="shared" ref="AK9:AK20" si="14">AE9+AG9-AI9</f>
        <v>1</v>
      </c>
      <c r="AL9" s="6">
        <f t="shared" ref="AL9:AL20" si="15">AF9+AH9-AJ9</f>
        <v>1782</v>
      </c>
      <c r="AM9" s="16"/>
      <c r="AN9" s="17"/>
      <c r="AO9" s="16"/>
      <c r="AP9" s="16"/>
      <c r="AQ9" s="5">
        <f t="shared" ref="AQ9:AQ20" si="16">AK9+AM9-AO9</f>
        <v>1</v>
      </c>
      <c r="AR9" s="6">
        <f t="shared" ref="AR9:AR20" si="17">AL9+AN9-AP9</f>
        <v>1782</v>
      </c>
      <c r="AS9" s="16"/>
      <c r="AT9" s="17"/>
      <c r="AU9" s="16"/>
      <c r="AV9" s="16"/>
      <c r="AW9" s="5">
        <f t="shared" ref="AW9:AW20" si="18">AQ9+AS9-AU9</f>
        <v>1</v>
      </c>
      <c r="AX9" s="6">
        <f t="shared" ref="AX9:AX20" si="19">AR9+AT9-AV9</f>
        <v>1782</v>
      </c>
      <c r="AY9" s="16"/>
      <c r="AZ9" s="17"/>
      <c r="BA9" s="16"/>
      <c r="BB9" s="16"/>
      <c r="BC9" s="5">
        <f t="shared" ref="BC9:BC20" si="20">AW9+AY9-BA9</f>
        <v>1</v>
      </c>
      <c r="BD9" s="6">
        <f t="shared" ref="BD9:BD20" si="21">AX9+AZ9-BB9</f>
        <v>1782</v>
      </c>
      <c r="BE9" s="16"/>
      <c r="BF9" s="17"/>
      <c r="BG9" s="16"/>
      <c r="BH9" s="16"/>
      <c r="BI9" s="5">
        <f t="shared" si="1"/>
        <v>1</v>
      </c>
      <c r="BJ9" s="6">
        <f t="shared" ref="BJ9:BJ20" si="22">BD9+BF9-BH9</f>
        <v>1782</v>
      </c>
      <c r="BK9" s="16"/>
      <c r="BL9" s="17"/>
      <c r="BM9" s="16"/>
      <c r="BN9" s="16"/>
      <c r="BO9" s="5">
        <f t="shared" ref="BO9:BO20" si="23">BI9+BK9-BM9</f>
        <v>1</v>
      </c>
      <c r="BP9" s="6">
        <f t="shared" ref="BP9:BP20" si="24">BJ9+BL9-BN9</f>
        <v>1782</v>
      </c>
      <c r="BQ9" s="16"/>
      <c r="BR9" s="17"/>
      <c r="BS9" s="16"/>
      <c r="BT9" s="16"/>
      <c r="BU9" s="5">
        <f t="shared" ref="BU9:BU20" si="25">BO9+BQ9-BS9</f>
        <v>1</v>
      </c>
      <c r="BV9" s="6">
        <f t="shared" ref="BV9:BV20" si="26">BP9+BR9-BT9</f>
        <v>1782</v>
      </c>
      <c r="BW9" s="16"/>
      <c r="BX9" s="17"/>
      <c r="BY9" s="16"/>
      <c r="BZ9" s="16"/>
      <c r="CA9" s="5">
        <f t="shared" ref="CA9:CA20" si="27">BU9+BW9-BY9</f>
        <v>1</v>
      </c>
      <c r="CB9" s="45">
        <f t="shared" ref="CB9:CB20" si="28">BV9+BX9-BZ9</f>
        <v>1782</v>
      </c>
      <c r="CC9" s="44">
        <v>500.92</v>
      </c>
      <c r="CD9" s="44">
        <v>50</v>
      </c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R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C9" s="38"/>
      <c r="ED9" s="38"/>
      <c r="EE9" s="38"/>
      <c r="EF9" s="38"/>
      <c r="EG9" s="38"/>
      <c r="EH9" s="38"/>
      <c r="EI9" s="38"/>
      <c r="EJ9" s="38"/>
      <c r="EK9" s="38"/>
      <c r="EL9" s="38"/>
      <c r="EM9" s="38"/>
      <c r="EN9" s="38"/>
      <c r="EO9" s="38"/>
      <c r="EP9" s="38"/>
      <c r="EQ9" s="38"/>
      <c r="ER9" s="38"/>
      <c r="ES9" s="38"/>
      <c r="ET9" s="38"/>
      <c r="EU9" s="38"/>
      <c r="EV9" s="38"/>
      <c r="EW9" s="38"/>
      <c r="EX9" s="38"/>
      <c r="EY9" s="38"/>
      <c r="EZ9" s="38"/>
      <c r="FA9" s="38"/>
      <c r="FB9" s="38"/>
      <c r="FC9" s="38"/>
      <c r="FD9" s="38"/>
      <c r="FE9" s="38"/>
      <c r="FF9" s="38"/>
      <c r="FG9" s="38"/>
      <c r="FH9" s="38"/>
      <c r="FI9" s="38"/>
      <c r="FJ9" s="38"/>
      <c r="FK9" s="38"/>
      <c r="FL9" s="38"/>
      <c r="FM9" s="38"/>
      <c r="FN9" s="38"/>
      <c r="FO9" s="38"/>
      <c r="FP9" s="38"/>
      <c r="FQ9" s="38"/>
      <c r="FR9" s="38"/>
      <c r="FS9" s="38"/>
      <c r="FT9" s="38"/>
      <c r="FU9" s="38"/>
      <c r="FV9" s="38"/>
      <c r="FW9" s="38"/>
      <c r="FX9" s="38"/>
      <c r="FY9" s="38"/>
      <c r="FZ9" s="38"/>
      <c r="GA9" s="38"/>
      <c r="GB9" s="38"/>
      <c r="GC9" s="38"/>
      <c r="GD9" s="38"/>
      <c r="GE9" s="38"/>
      <c r="GF9" s="38"/>
      <c r="GG9" s="38"/>
      <c r="GH9" s="38"/>
      <c r="GI9" s="38"/>
      <c r="GJ9" s="38"/>
      <c r="GK9" s="38"/>
      <c r="GL9" s="38"/>
      <c r="GM9" s="38"/>
      <c r="GN9" s="38"/>
      <c r="GO9" s="38"/>
      <c r="GP9" s="38"/>
      <c r="GQ9" s="38"/>
      <c r="GR9" s="38"/>
      <c r="GS9" s="38"/>
      <c r="GT9" s="38"/>
      <c r="GU9" s="38"/>
      <c r="GV9" s="38"/>
      <c r="GW9" s="38"/>
      <c r="GX9" s="38"/>
      <c r="GY9" s="38"/>
      <c r="GZ9" s="38"/>
      <c r="HA9" s="38"/>
      <c r="HB9" s="38"/>
      <c r="HC9" s="38"/>
      <c r="HD9" s="38"/>
      <c r="HE9" s="38"/>
      <c r="HF9" s="38"/>
      <c r="HG9" s="38"/>
      <c r="HH9" s="38"/>
      <c r="HI9" s="38"/>
      <c r="HJ9" s="38"/>
      <c r="HK9" s="38"/>
      <c r="HL9" s="38"/>
      <c r="HM9" s="38"/>
      <c r="HN9" s="38"/>
      <c r="HO9" s="38"/>
      <c r="HP9" s="38"/>
      <c r="HQ9" s="38"/>
      <c r="HR9" s="38"/>
      <c r="HS9" s="38"/>
      <c r="HT9" s="38"/>
      <c r="HU9" s="38"/>
      <c r="HV9" s="38"/>
      <c r="HW9" s="38"/>
      <c r="HX9" s="38"/>
      <c r="HY9" s="38"/>
      <c r="HZ9" s="38"/>
      <c r="IA9" s="38"/>
      <c r="IB9" s="38"/>
      <c r="IC9" s="38"/>
      <c r="ID9" s="38"/>
      <c r="IE9" s="38"/>
      <c r="IF9" s="38"/>
      <c r="IG9" s="38"/>
      <c r="IH9" s="38"/>
      <c r="II9" s="38"/>
      <c r="IJ9" s="38"/>
      <c r="IK9" s="38"/>
      <c r="IL9" s="38"/>
      <c r="IM9" s="38"/>
      <c r="IN9" s="38"/>
      <c r="IO9" s="38"/>
      <c r="IP9" s="38"/>
      <c r="IQ9" s="38"/>
      <c r="IR9" s="38"/>
      <c r="IS9" s="38"/>
      <c r="IT9" s="38"/>
      <c r="IU9" s="38"/>
      <c r="IV9" s="38"/>
      <c r="IW9" s="38"/>
      <c r="IX9" s="38"/>
      <c r="IY9" s="38"/>
      <c r="IZ9" s="38"/>
      <c r="JA9" s="38"/>
      <c r="JB9" s="38"/>
      <c r="JC9" s="38"/>
      <c r="JD9" s="38"/>
      <c r="JE9" s="38"/>
      <c r="JF9" s="38"/>
      <c r="JG9" s="38"/>
      <c r="JH9" s="38"/>
      <c r="JI9" s="38"/>
      <c r="JJ9" s="38"/>
      <c r="JK9" s="38"/>
      <c r="JL9" s="38"/>
      <c r="JM9" s="38"/>
      <c r="JN9" s="38"/>
      <c r="JO9" s="38"/>
      <c r="JP9" s="38"/>
      <c r="JQ9" s="38"/>
      <c r="JR9" s="38"/>
      <c r="JS9" s="38"/>
      <c r="JT9" s="38"/>
      <c r="JU9" s="38"/>
      <c r="JV9" s="38"/>
      <c r="JW9" s="38"/>
      <c r="JX9" s="38"/>
      <c r="JY9" s="38"/>
      <c r="JZ9" s="38"/>
      <c r="KA9" s="38"/>
      <c r="KB9" s="38"/>
      <c r="KC9" s="38"/>
      <c r="KD9" s="38"/>
      <c r="KE9" s="38"/>
      <c r="KF9" s="38"/>
      <c r="KG9" s="38"/>
      <c r="KH9" s="38"/>
      <c r="KI9" s="38"/>
      <c r="KJ9" s="38"/>
      <c r="KK9" s="38"/>
      <c r="KL9" s="38"/>
      <c r="KM9" s="38"/>
      <c r="KN9" s="38"/>
      <c r="KO9" s="38"/>
      <c r="KP9" s="38"/>
      <c r="KQ9" s="38"/>
      <c r="KR9" s="38"/>
      <c r="KS9" s="38"/>
      <c r="KT9" s="38"/>
      <c r="KU9" s="38"/>
      <c r="KV9" s="38"/>
      <c r="KW9" s="38"/>
      <c r="KX9" s="38"/>
      <c r="KY9" s="38"/>
      <c r="KZ9" s="38"/>
      <c r="LA9" s="38"/>
      <c r="LB9" s="38"/>
      <c r="LC9" s="38"/>
      <c r="LD9" s="38"/>
      <c r="LE9" s="38"/>
      <c r="LF9" s="38"/>
      <c r="LG9" s="38"/>
      <c r="LH9" s="38"/>
      <c r="LI9" s="38"/>
      <c r="LJ9" s="38"/>
      <c r="LK9" s="38"/>
      <c r="LL9" s="38"/>
      <c r="LM9" s="38"/>
      <c r="LN9" s="38"/>
      <c r="LO9" s="38"/>
      <c r="LP9" s="38"/>
      <c r="LQ9" s="38"/>
      <c r="LR9" s="38"/>
      <c r="LS9" s="38"/>
      <c r="LT9" s="38"/>
      <c r="LU9" s="38"/>
      <c r="LV9" s="38"/>
      <c r="LW9" s="38"/>
      <c r="LX9" s="38"/>
      <c r="LY9" s="38"/>
      <c r="LZ9" s="38"/>
      <c r="MA9" s="38"/>
      <c r="MB9" s="38"/>
      <c r="MC9" s="38"/>
      <c r="MD9" s="38"/>
      <c r="ME9" s="38"/>
      <c r="MF9" s="38"/>
      <c r="MG9" s="38"/>
      <c r="MH9" s="38"/>
      <c r="MI9" s="38"/>
      <c r="MJ9" s="38"/>
      <c r="MK9" s="38"/>
      <c r="ML9" s="38"/>
      <c r="MM9" s="38"/>
      <c r="MN9" s="38"/>
      <c r="MO9" s="38"/>
      <c r="MP9" s="38"/>
      <c r="MQ9" s="38"/>
      <c r="MR9" s="38"/>
      <c r="MS9" s="38"/>
      <c r="MT9" s="38"/>
      <c r="MU9" s="38"/>
      <c r="MV9" s="38"/>
      <c r="MW9" s="38"/>
      <c r="MX9" s="38"/>
      <c r="MY9" s="38"/>
      <c r="MZ9" s="38"/>
      <c r="NA9" s="38"/>
      <c r="NB9" s="38"/>
      <c r="NC9" s="38"/>
      <c r="ND9" s="38"/>
      <c r="NE9" s="38"/>
      <c r="NF9" s="38"/>
      <c r="NG9" s="38"/>
      <c r="NH9" s="38"/>
      <c r="NI9" s="38"/>
      <c r="NJ9" s="38"/>
      <c r="NK9" s="38"/>
      <c r="NL9" s="38"/>
      <c r="NM9" s="38"/>
      <c r="NN9" s="38"/>
      <c r="NO9" s="38"/>
      <c r="NP9" s="38"/>
      <c r="NQ9" s="38"/>
      <c r="NR9" s="38"/>
      <c r="NS9" s="38"/>
      <c r="NT9" s="38"/>
      <c r="NU9" s="38"/>
      <c r="NV9" s="38"/>
      <c r="NW9" s="38"/>
      <c r="NX9" s="38"/>
      <c r="NY9" s="38"/>
      <c r="NZ9" s="38"/>
      <c r="OA9" s="38"/>
      <c r="OB9" s="38"/>
      <c r="OC9" s="38"/>
      <c r="OD9" s="38"/>
      <c r="OE9" s="38"/>
      <c r="OF9" s="38"/>
      <c r="OG9" s="38"/>
      <c r="OH9" s="38"/>
      <c r="OI9" s="38"/>
      <c r="OJ9" s="38"/>
      <c r="OK9" s="38"/>
      <c r="OL9" s="38"/>
      <c r="OM9" s="38"/>
      <c r="ON9" s="38"/>
      <c r="OO9" s="38"/>
      <c r="OP9" s="38"/>
      <c r="OQ9" s="38"/>
      <c r="OR9" s="38"/>
      <c r="OS9" s="38"/>
      <c r="OT9" s="38"/>
      <c r="OU9" s="38"/>
      <c r="OV9" s="38"/>
      <c r="OW9" s="38"/>
      <c r="OX9" s="38"/>
      <c r="OY9" s="38"/>
      <c r="OZ9" s="38"/>
      <c r="PA9" s="38"/>
      <c r="PB9" s="38"/>
      <c r="PC9" s="38"/>
      <c r="PD9" s="38"/>
      <c r="PE9" s="38"/>
      <c r="PF9" s="38"/>
      <c r="PG9" s="38"/>
      <c r="PH9" s="38"/>
      <c r="PI9" s="38"/>
      <c r="PJ9" s="38"/>
      <c r="PK9" s="38"/>
      <c r="PL9" s="38"/>
      <c r="PM9" s="38"/>
      <c r="PN9" s="38"/>
      <c r="PO9" s="38"/>
      <c r="PP9" s="38"/>
      <c r="PQ9" s="38"/>
      <c r="PR9" s="38"/>
      <c r="PS9" s="38"/>
      <c r="PT9" s="38"/>
      <c r="PU9" s="38"/>
      <c r="PV9" s="38"/>
      <c r="PW9" s="38"/>
      <c r="PX9" s="38"/>
      <c r="PY9" s="38"/>
      <c r="PZ9" s="38"/>
      <c r="QA9" s="38"/>
      <c r="QB9" s="38"/>
      <c r="QC9" s="38"/>
      <c r="QD9" s="38"/>
      <c r="QE9" s="38"/>
      <c r="QF9" s="38"/>
      <c r="QG9" s="38"/>
      <c r="QH9" s="38"/>
      <c r="QI9" s="38"/>
      <c r="QJ9" s="38"/>
      <c r="QK9" s="38"/>
      <c r="QL9" s="38"/>
      <c r="QM9" s="38"/>
      <c r="QN9" s="38"/>
      <c r="QO9" s="38"/>
      <c r="QP9" s="38"/>
      <c r="QQ9" s="38"/>
      <c r="QR9" s="38"/>
      <c r="QS9" s="38"/>
      <c r="QT9" s="38"/>
      <c r="QU9" s="38"/>
      <c r="QV9" s="38"/>
      <c r="QW9" s="38"/>
      <c r="QX9" s="38"/>
      <c r="QY9" s="38"/>
      <c r="QZ9" s="38"/>
      <c r="RA9" s="38"/>
      <c r="RB9" s="38"/>
      <c r="RC9" s="38"/>
      <c r="RD9" s="38"/>
      <c r="RE9" s="38"/>
      <c r="RF9" s="38"/>
      <c r="RG9" s="38"/>
      <c r="RH9" s="38"/>
      <c r="RI9" s="38"/>
      <c r="RJ9" s="38"/>
      <c r="RK9" s="38"/>
      <c r="RL9" s="38"/>
      <c r="RM9" s="38"/>
      <c r="RN9" s="38"/>
      <c r="RO9" s="38"/>
      <c r="RP9" s="38"/>
      <c r="RQ9" s="38"/>
      <c r="RR9" s="38"/>
      <c r="RS9" s="38"/>
      <c r="RT9" s="38"/>
      <c r="RU9" s="38"/>
      <c r="RV9" s="38"/>
      <c r="RW9" s="38"/>
      <c r="RX9" s="38"/>
      <c r="RY9" s="38"/>
      <c r="RZ9" s="38"/>
      <c r="SA9" s="38"/>
      <c r="SB9" s="38"/>
      <c r="SC9" s="38"/>
      <c r="SD9" s="38"/>
      <c r="SE9" s="38"/>
      <c r="SF9" s="38"/>
      <c r="SG9" s="38"/>
      <c r="SH9" s="38"/>
      <c r="SI9" s="38"/>
      <c r="SJ9" s="38"/>
      <c r="SK9" s="38"/>
      <c r="SL9" s="38"/>
      <c r="SM9" s="38"/>
      <c r="SN9" s="38"/>
      <c r="SO9" s="38"/>
      <c r="SP9" s="38"/>
      <c r="SQ9" s="38"/>
      <c r="SR9" s="38"/>
      <c r="SS9" s="38"/>
      <c r="ST9" s="38"/>
      <c r="SU9" s="38"/>
      <c r="SV9" s="38"/>
      <c r="SW9" s="38"/>
      <c r="SX9" s="38"/>
      <c r="SY9" s="38"/>
      <c r="SZ9" s="38"/>
      <c r="TA9" s="38"/>
      <c r="TB9" s="38"/>
      <c r="TC9" s="38"/>
      <c r="TD9" s="38"/>
      <c r="TE9" s="38"/>
      <c r="TF9" s="38"/>
      <c r="TG9" s="38"/>
      <c r="TH9" s="38"/>
      <c r="TI9" s="38"/>
      <c r="TJ9" s="38"/>
      <c r="TK9" s="38"/>
      <c r="TL9" s="38"/>
      <c r="TM9" s="38"/>
      <c r="TN9" s="38"/>
      <c r="TO9" s="38"/>
      <c r="TP9" s="38"/>
      <c r="TQ9" s="38"/>
      <c r="TR9" s="38"/>
      <c r="TS9" s="38"/>
      <c r="TT9" s="38"/>
      <c r="TU9" s="38"/>
      <c r="TV9" s="38"/>
      <c r="TW9" s="38"/>
      <c r="TX9" s="38"/>
      <c r="TY9" s="38"/>
      <c r="TZ9" s="38"/>
      <c r="UA9" s="38"/>
      <c r="UB9" s="38"/>
      <c r="UC9" s="38"/>
      <c r="UD9" s="38"/>
      <c r="UE9" s="38"/>
      <c r="UF9" s="38"/>
      <c r="UG9" s="38"/>
      <c r="UH9" s="38"/>
      <c r="UI9" s="38"/>
      <c r="UJ9" s="38"/>
      <c r="UK9" s="38"/>
      <c r="UL9" s="38"/>
      <c r="UM9" s="38"/>
      <c r="UN9" s="38"/>
      <c r="UO9" s="38"/>
      <c r="UP9" s="38"/>
      <c r="UQ9" s="38"/>
      <c r="UR9" s="38"/>
      <c r="US9" s="38"/>
      <c r="UT9" s="38"/>
      <c r="UU9" s="38"/>
      <c r="UV9" s="38"/>
      <c r="UW9" s="38"/>
      <c r="UX9" s="38"/>
      <c r="UY9" s="38"/>
      <c r="UZ9" s="38"/>
      <c r="VA9" s="38"/>
      <c r="VB9" s="38"/>
      <c r="VC9" s="38"/>
      <c r="VD9" s="38"/>
      <c r="VE9" s="38"/>
      <c r="VF9" s="38"/>
      <c r="VG9" s="38"/>
      <c r="VH9" s="38"/>
      <c r="VI9" s="38"/>
      <c r="VJ9" s="38"/>
      <c r="VK9" s="38"/>
      <c r="VL9" s="38"/>
      <c r="VM9" s="38"/>
      <c r="VN9" s="38"/>
      <c r="VO9" s="38"/>
      <c r="VP9" s="38"/>
      <c r="VQ9" s="38"/>
      <c r="VR9" s="38"/>
      <c r="VS9" s="38"/>
      <c r="VT9" s="38"/>
      <c r="VU9" s="38"/>
      <c r="VV9" s="38"/>
      <c r="VW9" s="38"/>
      <c r="VX9" s="38"/>
      <c r="VY9" s="38"/>
      <c r="VZ9" s="38"/>
      <c r="WA9" s="38"/>
      <c r="WB9" s="38"/>
      <c r="WC9" s="38"/>
      <c r="WD9" s="38"/>
      <c r="WE9" s="38"/>
      <c r="WF9" s="38"/>
      <c r="WG9" s="38"/>
      <c r="WH9" s="38"/>
      <c r="WI9" s="38"/>
      <c r="WJ9" s="38"/>
      <c r="WK9" s="38"/>
      <c r="WL9" s="38"/>
      <c r="WM9" s="38"/>
      <c r="WN9" s="38"/>
      <c r="WO9" s="38"/>
      <c r="WP9" s="38"/>
      <c r="WQ9" s="38"/>
      <c r="WR9" s="38"/>
      <c r="WS9" s="38"/>
      <c r="WT9" s="38"/>
      <c r="WU9" s="38"/>
      <c r="WV9" s="38"/>
      <c r="WW9" s="38"/>
      <c r="WX9" s="38"/>
      <c r="WY9" s="38"/>
      <c r="WZ9" s="38"/>
      <c r="XA9" s="38"/>
      <c r="XB9" s="38"/>
      <c r="XC9" s="38"/>
      <c r="XD9" s="38"/>
      <c r="XE9" s="38"/>
      <c r="XF9" s="38"/>
      <c r="XG9" s="38"/>
      <c r="XH9" s="38"/>
      <c r="XI9" s="38"/>
      <c r="XJ9" s="38"/>
      <c r="XK9" s="38"/>
      <c r="XL9" s="38"/>
      <c r="XM9" s="38"/>
      <c r="XN9" s="38"/>
      <c r="XO9" s="38"/>
      <c r="XP9" s="38"/>
      <c r="XQ9" s="38"/>
      <c r="XR9" s="38"/>
      <c r="XS9" s="38"/>
      <c r="XT9" s="38"/>
      <c r="XU9" s="38"/>
      <c r="XV9" s="38"/>
      <c r="XW9" s="38"/>
      <c r="XX9" s="38"/>
      <c r="XY9" s="38"/>
      <c r="XZ9" s="38"/>
      <c r="YA9" s="38"/>
      <c r="YB9" s="38"/>
      <c r="YC9" s="38"/>
      <c r="YD9" s="38"/>
      <c r="YE9" s="38"/>
      <c r="YF9" s="38"/>
      <c r="YG9" s="38"/>
      <c r="YH9" s="38"/>
      <c r="YI9" s="38"/>
      <c r="YJ9" s="38"/>
      <c r="YK9" s="38"/>
      <c r="YL9" s="38"/>
      <c r="YM9" s="38"/>
      <c r="YN9" s="38"/>
      <c r="YO9" s="38"/>
      <c r="YP9" s="38"/>
      <c r="YQ9" s="38"/>
      <c r="YR9" s="38"/>
      <c r="YS9" s="38"/>
      <c r="YT9" s="38"/>
      <c r="YU9" s="38"/>
      <c r="YV9" s="38"/>
      <c r="YW9" s="38"/>
      <c r="YX9" s="38"/>
      <c r="YY9" s="38"/>
      <c r="YZ9" s="38"/>
      <c r="ZA9" s="38"/>
      <c r="ZB9" s="38"/>
      <c r="ZC9" s="38"/>
      <c r="ZD9" s="38"/>
      <c r="ZE9" s="38"/>
      <c r="ZF9" s="38"/>
      <c r="ZG9" s="38"/>
      <c r="ZH9" s="38"/>
      <c r="ZI9" s="38"/>
      <c r="ZJ9" s="38"/>
      <c r="ZK9" s="38"/>
      <c r="ZL9" s="38"/>
      <c r="ZM9" s="38"/>
      <c r="ZN9" s="38"/>
      <c r="ZO9" s="38"/>
      <c r="ZP9" s="38"/>
      <c r="ZQ9" s="38"/>
      <c r="ZR9" s="38"/>
      <c r="ZS9" s="38"/>
      <c r="ZT9" s="38"/>
      <c r="ZU9" s="38"/>
      <c r="ZV9" s="38"/>
      <c r="ZW9" s="38"/>
      <c r="ZX9" s="38"/>
      <c r="ZY9" s="38"/>
      <c r="ZZ9" s="38"/>
      <c r="AAA9" s="38"/>
      <c r="AAB9" s="38"/>
      <c r="AAC9" s="38"/>
      <c r="AAD9" s="38"/>
      <c r="AAE9" s="38"/>
      <c r="AAF9" s="38"/>
      <c r="AAG9" s="38"/>
      <c r="AAH9" s="38"/>
      <c r="AAI9" s="38"/>
      <c r="AAJ9" s="38"/>
      <c r="AAK9" s="38"/>
      <c r="AAL9" s="38"/>
      <c r="AAM9" s="38"/>
      <c r="AAN9" s="38"/>
      <c r="AAO9" s="38"/>
      <c r="AAP9" s="38"/>
      <c r="AAQ9" s="38"/>
      <c r="AAR9" s="38"/>
      <c r="AAS9" s="38"/>
      <c r="AAT9" s="38"/>
      <c r="AAU9" s="38"/>
      <c r="AAV9" s="38"/>
      <c r="AAW9" s="38"/>
      <c r="AAX9" s="38"/>
      <c r="AAY9" s="38"/>
      <c r="AAZ9" s="38"/>
      <c r="ABA9" s="38"/>
      <c r="ABB9" s="38"/>
      <c r="ABC9" s="38"/>
      <c r="ABD9" s="38"/>
      <c r="ABE9" s="38"/>
      <c r="ABF9" s="38"/>
      <c r="ABG9" s="38"/>
      <c r="ABH9" s="38"/>
      <c r="ABI9" s="38"/>
      <c r="ABJ9" s="38"/>
      <c r="ABK9" s="38"/>
      <c r="ABL9" s="38"/>
      <c r="ABM9" s="38"/>
      <c r="ABN9" s="38"/>
      <c r="ABO9" s="38"/>
      <c r="ABP9" s="38"/>
      <c r="ABQ9" s="38"/>
      <c r="ABR9" s="38"/>
      <c r="ABS9" s="38"/>
      <c r="ABT9" s="38"/>
      <c r="ABU9" s="38"/>
      <c r="ABV9" s="38"/>
      <c r="ABW9" s="38"/>
      <c r="ABX9" s="38"/>
      <c r="ABY9" s="38"/>
      <c r="ABZ9" s="38"/>
      <c r="ACA9" s="38"/>
      <c r="ACB9" s="38"/>
      <c r="ACC9" s="38"/>
      <c r="ACD9" s="38"/>
      <c r="ACE9" s="38"/>
      <c r="ACF9" s="38"/>
      <c r="ACG9" s="38"/>
      <c r="ACH9" s="38"/>
      <c r="ACI9" s="38"/>
      <c r="ACJ9" s="38"/>
      <c r="ACK9" s="38"/>
      <c r="ACL9" s="38"/>
      <c r="ACM9" s="38"/>
      <c r="ACN9" s="38"/>
      <c r="ACO9" s="38"/>
      <c r="ACP9" s="38"/>
      <c r="ACQ9" s="38"/>
      <c r="ACR9" s="38"/>
      <c r="ACS9" s="38"/>
      <c r="ACT9" s="38"/>
      <c r="ACU9" s="38"/>
      <c r="ACV9" s="38"/>
      <c r="ACW9" s="38"/>
      <c r="ACX9" s="38"/>
      <c r="ACY9" s="38"/>
      <c r="ACZ9" s="38"/>
      <c r="ADA9" s="38"/>
      <c r="ADB9" s="38"/>
      <c r="ADC9" s="38"/>
      <c r="ADD9" s="38"/>
      <c r="ADE9" s="38"/>
      <c r="ADF9" s="38"/>
      <c r="ADG9" s="38"/>
      <c r="ADH9" s="38"/>
      <c r="ADI9" s="38"/>
      <c r="ADJ9" s="38"/>
      <c r="ADK9" s="38"/>
      <c r="ADL9" s="38"/>
      <c r="ADM9" s="38"/>
      <c r="ADN9" s="38"/>
      <c r="ADO9" s="38"/>
      <c r="ADP9" s="38"/>
      <c r="ADQ9" s="38"/>
      <c r="ADR9" s="38"/>
      <c r="ADS9" s="38"/>
      <c r="ADT9" s="38"/>
      <c r="ADU9" s="38"/>
      <c r="ADV9" s="38"/>
      <c r="ADW9" s="38"/>
      <c r="ADX9" s="38"/>
      <c r="ADY9" s="38"/>
      <c r="ADZ9" s="38"/>
      <c r="AEA9" s="38"/>
      <c r="AEB9" s="38"/>
      <c r="AEC9" s="38"/>
      <c r="AED9" s="38"/>
      <c r="AEE9" s="38"/>
      <c r="AEF9" s="38"/>
      <c r="AEG9" s="38"/>
      <c r="AEH9" s="38"/>
      <c r="AEI9" s="38"/>
      <c r="AEJ9" s="38"/>
      <c r="AEK9" s="38"/>
      <c r="AEL9" s="38"/>
      <c r="AEM9" s="38"/>
      <c r="AEN9" s="38"/>
      <c r="AEO9" s="38"/>
      <c r="AEP9" s="38"/>
      <c r="AEQ9" s="38"/>
      <c r="AER9" s="38"/>
      <c r="AES9" s="38"/>
      <c r="AET9" s="38"/>
      <c r="AEU9" s="38"/>
      <c r="AEV9" s="38"/>
      <c r="AEW9" s="38"/>
      <c r="AEX9" s="38"/>
      <c r="AEY9" s="38"/>
      <c r="AEZ9" s="38"/>
      <c r="AFA9" s="38"/>
      <c r="AFB9" s="38"/>
      <c r="AFC9" s="38"/>
      <c r="AFD9" s="38"/>
      <c r="AFE9" s="38"/>
      <c r="AFF9" s="38"/>
      <c r="AFG9" s="38"/>
      <c r="AFH9" s="38"/>
      <c r="AFI9" s="38"/>
      <c r="AFJ9" s="38"/>
      <c r="AFK9" s="38"/>
      <c r="AFL9" s="38"/>
      <c r="AFM9" s="38"/>
      <c r="AFN9" s="38"/>
      <c r="AFO9" s="38"/>
      <c r="AFP9" s="38"/>
      <c r="AFQ9" s="38"/>
      <c r="AFR9" s="38"/>
      <c r="AFS9" s="38"/>
      <c r="AFT9" s="38"/>
      <c r="AFU9" s="38"/>
      <c r="AFV9" s="38"/>
      <c r="AFW9" s="38"/>
      <c r="AFX9" s="38"/>
      <c r="AFY9" s="38"/>
      <c r="AFZ9" s="38"/>
      <c r="AGA9" s="38"/>
      <c r="AGB9" s="38"/>
      <c r="AGC9" s="38"/>
      <c r="AGD9" s="38"/>
      <c r="AGE9" s="38"/>
      <c r="AGF9" s="38"/>
      <c r="AGG9" s="38"/>
      <c r="AGH9" s="38"/>
      <c r="AGI9" s="38"/>
      <c r="AGJ9" s="38"/>
      <c r="AGK9" s="38"/>
      <c r="AGL9" s="38"/>
      <c r="AGM9" s="38"/>
      <c r="AGN9" s="38"/>
      <c r="AGO9" s="38"/>
      <c r="AGP9" s="38"/>
      <c r="AGQ9" s="38"/>
      <c r="AGR9" s="38"/>
      <c r="AGS9" s="38"/>
      <c r="AGT9" s="38"/>
      <c r="AGU9" s="38"/>
      <c r="AGV9" s="38"/>
      <c r="AGW9" s="38"/>
      <c r="AGX9" s="38"/>
      <c r="AGY9" s="38"/>
      <c r="AGZ9" s="38"/>
      <c r="AHA9" s="38"/>
      <c r="AHB9" s="38"/>
      <c r="AHC9" s="38"/>
      <c r="AHD9" s="38"/>
      <c r="AHE9" s="38"/>
      <c r="AHF9" s="38"/>
      <c r="AHG9" s="38"/>
      <c r="AHH9" s="38"/>
      <c r="AHI9" s="38"/>
      <c r="AHJ9" s="38"/>
      <c r="AHK9" s="38"/>
      <c r="AHL9" s="38"/>
      <c r="AHM9" s="38"/>
      <c r="AHN9" s="38"/>
      <c r="AHO9" s="38"/>
      <c r="AHP9" s="38"/>
      <c r="AHQ9" s="38"/>
      <c r="AHR9" s="38"/>
      <c r="AHS9" s="38"/>
      <c r="AHT9" s="38"/>
      <c r="AHU9" s="38"/>
      <c r="AHV9" s="38"/>
      <c r="AHW9" s="38"/>
      <c r="AHX9" s="38"/>
      <c r="AHY9" s="38"/>
      <c r="AHZ9" s="38"/>
      <c r="AIA9" s="38"/>
      <c r="AIB9" s="38"/>
      <c r="AIC9" s="38"/>
      <c r="AID9" s="38"/>
      <c r="AIE9" s="38"/>
      <c r="AIF9" s="38"/>
      <c r="AIG9" s="38"/>
      <c r="AIH9" s="38"/>
      <c r="AII9" s="38"/>
      <c r="AIJ9" s="38"/>
      <c r="AIK9" s="38"/>
      <c r="AIL9" s="38"/>
      <c r="AIM9" s="38"/>
      <c r="AIN9" s="38"/>
      <c r="AIO9" s="38"/>
      <c r="AIP9" s="38"/>
      <c r="AIQ9" s="38"/>
      <c r="AIR9" s="38"/>
      <c r="AIS9" s="38"/>
      <c r="AIT9" s="38"/>
      <c r="AIU9" s="38"/>
      <c r="AIV9" s="38"/>
      <c r="AIW9" s="38"/>
      <c r="AIX9" s="38"/>
      <c r="AIY9" s="38"/>
      <c r="AIZ9" s="38"/>
      <c r="AJA9" s="38"/>
      <c r="AJB9" s="38"/>
      <c r="AJC9" s="38"/>
      <c r="AJD9" s="38"/>
      <c r="AJE9" s="38"/>
      <c r="AJF9" s="38"/>
      <c r="AJG9" s="38"/>
      <c r="AJH9" s="38"/>
      <c r="AJI9" s="38"/>
      <c r="AJJ9" s="38"/>
      <c r="AJK9" s="38"/>
      <c r="AJL9" s="38"/>
      <c r="AJM9" s="38"/>
      <c r="AJN9" s="38"/>
      <c r="AJO9" s="38"/>
      <c r="AJP9" s="38"/>
      <c r="AJQ9" s="38"/>
      <c r="AJR9" s="38"/>
      <c r="AJS9" s="38"/>
      <c r="AJT9" s="38"/>
      <c r="AJU9" s="38"/>
      <c r="AJV9" s="38"/>
      <c r="AJW9" s="38"/>
      <c r="AJX9" s="38"/>
      <c r="AJY9" s="38"/>
      <c r="AJZ9" s="38"/>
      <c r="AKA9" s="38"/>
      <c r="AKB9" s="38"/>
      <c r="AKC9" s="38"/>
      <c r="AKD9" s="38"/>
      <c r="AKE9" s="38"/>
      <c r="AKF9" s="38"/>
      <c r="AKG9" s="38"/>
      <c r="AKH9" s="38"/>
      <c r="AKI9" s="38"/>
      <c r="AKJ9" s="38"/>
      <c r="AKK9" s="38"/>
      <c r="AKL9" s="38"/>
      <c r="AKM9" s="38"/>
      <c r="AKN9" s="38"/>
      <c r="AKO9" s="38"/>
      <c r="AKP9" s="38"/>
      <c r="AKQ9" s="38"/>
      <c r="AKR9" s="38"/>
      <c r="AKS9" s="38"/>
      <c r="AKT9" s="38"/>
      <c r="AKU9" s="38"/>
      <c r="AKV9" s="38"/>
      <c r="AKW9" s="38"/>
      <c r="AKX9" s="38"/>
      <c r="AKY9" s="38"/>
      <c r="AKZ9" s="38"/>
      <c r="ALA9" s="38"/>
      <c r="ALB9" s="38"/>
      <c r="ALC9" s="38"/>
      <c r="ALD9" s="38"/>
      <c r="ALE9" s="38"/>
      <c r="ALF9" s="38"/>
      <c r="ALG9" s="38"/>
      <c r="ALH9" s="38"/>
      <c r="ALI9" s="38"/>
      <c r="ALJ9" s="38"/>
      <c r="ALK9" s="38"/>
      <c r="ALL9" s="38"/>
      <c r="ALM9" s="38"/>
      <c r="ALN9" s="38"/>
      <c r="ALO9" s="38"/>
      <c r="ALP9" s="38"/>
      <c r="ALQ9" s="38"/>
      <c r="ALR9" s="38"/>
      <c r="ALS9" s="38"/>
      <c r="ALT9" s="38"/>
      <c r="ALU9" s="38"/>
      <c r="ALV9" s="38"/>
      <c r="ALW9" s="38"/>
      <c r="ALX9" s="38"/>
      <c r="ALY9" s="38"/>
      <c r="ALZ9" s="38"/>
      <c r="AMA9" s="38"/>
      <c r="AMB9" s="38"/>
      <c r="AMC9" s="38"/>
      <c r="AMD9" s="38"/>
      <c r="AME9" s="38"/>
      <c r="AMF9" s="38"/>
      <c r="AMG9" s="38"/>
      <c r="AMH9" s="38"/>
      <c r="AMI9" s="38"/>
      <c r="AMJ9" s="38"/>
      <c r="AMK9" s="38"/>
      <c r="AML9" s="38"/>
      <c r="AMM9" s="38"/>
      <c r="AMN9" s="38"/>
      <c r="AMO9" s="38"/>
      <c r="AMP9" s="38"/>
      <c r="AMQ9" s="38"/>
      <c r="AMR9" s="38"/>
      <c r="AMS9" s="38"/>
      <c r="AMT9" s="38"/>
      <c r="AMU9" s="38"/>
      <c r="AMV9" s="38"/>
      <c r="AMW9" s="38"/>
      <c r="AMX9" s="38"/>
      <c r="AMY9" s="38"/>
      <c r="AMZ9" s="38"/>
      <c r="ANA9" s="38"/>
      <c r="ANB9" s="38"/>
      <c r="ANC9" s="38"/>
      <c r="AND9" s="38"/>
      <c r="ANE9" s="38"/>
      <c r="ANF9" s="38"/>
      <c r="ANG9" s="38"/>
      <c r="ANH9" s="38"/>
      <c r="ANI9" s="38"/>
      <c r="ANJ9" s="38"/>
      <c r="ANK9" s="38"/>
      <c r="ANL9" s="38"/>
      <c r="ANM9" s="38"/>
      <c r="ANN9" s="38"/>
      <c r="ANO9" s="38"/>
      <c r="ANP9" s="38"/>
      <c r="ANQ9" s="38"/>
      <c r="ANR9" s="38"/>
      <c r="ANS9" s="38"/>
      <c r="ANT9" s="38"/>
      <c r="ANU9" s="38"/>
      <c r="ANV9" s="38"/>
      <c r="ANW9" s="38"/>
      <c r="ANX9" s="38"/>
      <c r="ANY9" s="38"/>
      <c r="ANZ9" s="38"/>
      <c r="AOA9" s="38"/>
      <c r="AOB9" s="38"/>
      <c r="AOC9" s="38"/>
      <c r="AOD9" s="38"/>
      <c r="AOE9" s="38"/>
      <c r="AOF9" s="38"/>
      <c r="AOG9" s="38"/>
      <c r="AOH9" s="38"/>
      <c r="AOI9" s="38"/>
      <c r="AOJ9" s="38"/>
      <c r="AOK9" s="38"/>
      <c r="AOL9" s="38"/>
      <c r="AOM9" s="38"/>
      <c r="AON9" s="38"/>
      <c r="AOO9" s="38"/>
      <c r="AOP9" s="38"/>
      <c r="AOQ9" s="38"/>
      <c r="AOR9" s="38"/>
      <c r="AOS9" s="38"/>
      <c r="AOT9" s="38"/>
      <c r="AOU9" s="38"/>
      <c r="AOV9" s="38"/>
      <c r="AOW9" s="38"/>
      <c r="AOX9" s="38"/>
      <c r="AOY9" s="38"/>
      <c r="AOZ9" s="38"/>
      <c r="APA9" s="38"/>
      <c r="APB9" s="38"/>
      <c r="APC9" s="38"/>
      <c r="APD9" s="38"/>
      <c r="APE9" s="38"/>
      <c r="APF9" s="38"/>
      <c r="APG9" s="38"/>
      <c r="APH9" s="38"/>
      <c r="API9" s="38"/>
      <c r="APJ9" s="38"/>
      <c r="APK9" s="38"/>
      <c r="APL9" s="38"/>
      <c r="APM9" s="38"/>
      <c r="APN9" s="38"/>
      <c r="APO9" s="38"/>
      <c r="APP9" s="38"/>
      <c r="APQ9" s="38"/>
      <c r="APR9" s="38"/>
      <c r="APS9" s="38"/>
      <c r="APT9" s="38"/>
      <c r="APU9" s="38"/>
      <c r="APV9" s="38"/>
      <c r="APW9" s="38"/>
      <c r="APX9" s="38"/>
      <c r="APY9" s="38"/>
      <c r="APZ9" s="38"/>
      <c r="AQA9" s="38"/>
      <c r="AQB9" s="38"/>
      <c r="AQC9" s="38"/>
      <c r="AQD9" s="38"/>
      <c r="AQE9" s="38"/>
      <c r="AQF9" s="38"/>
      <c r="AQG9" s="38"/>
      <c r="AQH9" s="38"/>
      <c r="AQI9" s="38"/>
      <c r="AQJ9" s="38"/>
      <c r="AQK9" s="38"/>
      <c r="AQL9" s="38"/>
      <c r="AQM9" s="38"/>
      <c r="AQN9" s="38"/>
      <c r="AQO9" s="38"/>
      <c r="AQP9" s="38"/>
      <c r="AQQ9" s="38"/>
      <c r="AQR9" s="38"/>
      <c r="AQS9" s="38"/>
      <c r="AQT9" s="38"/>
      <c r="AQU9" s="38"/>
      <c r="AQV9" s="38"/>
      <c r="AQW9" s="38"/>
      <c r="AQX9" s="38"/>
      <c r="AQY9" s="38"/>
      <c r="AQZ9" s="38"/>
      <c r="ARA9" s="38"/>
      <c r="ARB9" s="38"/>
      <c r="ARC9" s="38"/>
      <c r="ARD9" s="38"/>
      <c r="ARE9" s="38"/>
      <c r="ARF9" s="38"/>
      <c r="ARG9" s="38"/>
      <c r="ARH9" s="38"/>
      <c r="ARI9" s="38"/>
      <c r="ARJ9" s="38"/>
      <c r="ARK9" s="38"/>
      <c r="ARL9" s="38"/>
      <c r="ARM9" s="38"/>
      <c r="ARN9" s="38"/>
      <c r="ARO9" s="38"/>
      <c r="ARP9" s="38"/>
      <c r="ARQ9" s="38"/>
      <c r="ARR9" s="38"/>
      <c r="ARS9" s="38"/>
      <c r="ART9" s="38"/>
      <c r="ARU9" s="38"/>
      <c r="ARV9" s="38"/>
      <c r="ARW9" s="38"/>
      <c r="ARX9" s="38"/>
      <c r="ARY9" s="38"/>
      <c r="ARZ9" s="38"/>
      <c r="ASA9" s="38"/>
      <c r="ASB9" s="38"/>
      <c r="ASC9" s="38"/>
      <c r="ASD9" s="38"/>
      <c r="ASE9" s="38"/>
      <c r="ASF9" s="38"/>
      <c r="ASG9" s="38"/>
      <c r="ASH9" s="38"/>
      <c r="ASI9" s="38"/>
      <c r="ASJ9" s="38"/>
      <c r="ASK9" s="38"/>
      <c r="ASL9" s="38"/>
      <c r="ASM9" s="38"/>
      <c r="ASN9" s="38"/>
      <c r="ASO9" s="38"/>
      <c r="ASP9" s="38"/>
      <c r="ASQ9" s="38"/>
      <c r="ASR9" s="38"/>
      <c r="ASS9" s="38"/>
      <c r="AST9" s="38"/>
      <c r="ASU9" s="38"/>
      <c r="ASV9" s="38"/>
      <c r="ASW9" s="38"/>
      <c r="ASX9" s="38"/>
      <c r="ASY9" s="38"/>
      <c r="ASZ9" s="38"/>
      <c r="ATA9" s="38"/>
      <c r="ATB9" s="38"/>
      <c r="ATC9" s="38"/>
      <c r="ATD9" s="38"/>
      <c r="ATE9" s="38"/>
      <c r="ATF9" s="38"/>
      <c r="ATG9" s="38"/>
      <c r="ATH9" s="38"/>
      <c r="ATI9" s="38"/>
      <c r="ATJ9" s="38"/>
      <c r="ATK9" s="38"/>
      <c r="ATL9" s="38"/>
      <c r="ATM9" s="38"/>
      <c r="ATN9" s="38"/>
      <c r="ATO9" s="38"/>
      <c r="ATP9" s="38"/>
      <c r="ATQ9" s="38"/>
      <c r="ATR9" s="38"/>
      <c r="ATS9" s="38"/>
      <c r="ATT9" s="38"/>
      <c r="ATU9" s="38"/>
      <c r="ATV9" s="38"/>
      <c r="ATW9" s="38"/>
      <c r="ATX9" s="38"/>
      <c r="ATY9" s="38"/>
      <c r="ATZ9" s="38"/>
      <c r="AUA9" s="38"/>
      <c r="AUB9" s="38"/>
      <c r="AUC9" s="38"/>
      <c r="AUD9" s="38"/>
      <c r="AUE9" s="38"/>
      <c r="AUF9" s="38"/>
      <c r="AUG9" s="38"/>
      <c r="AUH9" s="38"/>
      <c r="AUI9" s="38"/>
      <c r="AUJ9" s="38"/>
      <c r="AUK9" s="38"/>
      <c r="AUL9" s="38"/>
      <c r="AUM9" s="38"/>
      <c r="AUN9" s="38"/>
      <c r="AUO9" s="38"/>
      <c r="AUP9" s="38"/>
      <c r="AUQ9" s="38"/>
      <c r="AUR9" s="38"/>
      <c r="AUS9" s="38"/>
      <c r="AUT9" s="38"/>
      <c r="AUU9" s="38"/>
      <c r="AUV9" s="38"/>
      <c r="AUW9" s="38"/>
      <c r="AUX9" s="38"/>
      <c r="AUY9" s="38"/>
      <c r="AUZ9" s="38"/>
      <c r="AVA9" s="38"/>
      <c r="AVB9" s="38"/>
      <c r="AVC9" s="38"/>
      <c r="AVD9" s="38"/>
      <c r="AVE9" s="38"/>
      <c r="AVF9" s="38"/>
      <c r="AVG9" s="38"/>
      <c r="AVH9" s="38"/>
      <c r="AVI9" s="38"/>
      <c r="AVJ9" s="38"/>
      <c r="AVK9" s="38"/>
      <c r="AVL9" s="38"/>
      <c r="AVM9" s="38"/>
      <c r="AVN9" s="38"/>
      <c r="AVO9" s="38"/>
      <c r="AVP9" s="38"/>
      <c r="AVQ9" s="38"/>
      <c r="AVR9" s="38"/>
      <c r="AVS9" s="38"/>
      <c r="AVT9" s="38"/>
      <c r="AVU9" s="38"/>
      <c r="AVV9" s="38"/>
      <c r="AVW9" s="38"/>
      <c r="AVX9" s="38"/>
      <c r="AVY9" s="38"/>
      <c r="AVZ9" s="38"/>
      <c r="AWA9" s="38"/>
      <c r="AWB9" s="38"/>
      <c r="AWC9" s="38"/>
      <c r="AWD9" s="38"/>
      <c r="AWE9" s="38"/>
      <c r="AWF9" s="38"/>
      <c r="AWG9" s="38"/>
      <c r="AWH9" s="38"/>
      <c r="AWI9" s="38"/>
      <c r="AWJ9" s="38"/>
      <c r="AWK9" s="38"/>
      <c r="AWL9" s="38"/>
      <c r="AWM9" s="38"/>
      <c r="AWN9" s="38"/>
      <c r="AWO9" s="38"/>
      <c r="AWP9" s="38"/>
      <c r="AWQ9" s="38"/>
      <c r="AWR9" s="38"/>
      <c r="AWS9" s="38"/>
      <c r="AWT9" s="38"/>
      <c r="AWU9" s="38"/>
      <c r="AWV9" s="38"/>
      <c r="AWW9" s="38"/>
      <c r="AWX9" s="38"/>
      <c r="AWY9" s="38"/>
      <c r="AWZ9" s="38"/>
      <c r="AXA9" s="38"/>
      <c r="AXB9" s="38"/>
      <c r="AXC9" s="38"/>
      <c r="AXD9" s="38"/>
      <c r="AXE9" s="38"/>
      <c r="AXF9" s="38"/>
      <c r="AXG9" s="38"/>
      <c r="AXH9" s="38"/>
      <c r="AXI9" s="38"/>
      <c r="AXJ9" s="38"/>
      <c r="AXK9" s="38"/>
      <c r="AXL9" s="38"/>
      <c r="AXM9" s="38"/>
      <c r="AXN9" s="38"/>
      <c r="AXO9" s="38"/>
      <c r="AXP9" s="38"/>
      <c r="AXQ9" s="38"/>
      <c r="AXR9" s="38"/>
      <c r="AXS9" s="38"/>
      <c r="AXT9" s="38"/>
      <c r="AXU9" s="38"/>
      <c r="AXV9" s="38"/>
      <c r="AXW9" s="38"/>
      <c r="AXX9" s="38"/>
      <c r="AXY9" s="38"/>
      <c r="AXZ9" s="38"/>
      <c r="AYA9" s="38"/>
      <c r="AYB9" s="38"/>
      <c r="AYC9" s="38"/>
      <c r="AYD9" s="38"/>
      <c r="AYE9" s="38"/>
      <c r="AYF9" s="38"/>
      <c r="AYG9" s="38"/>
      <c r="AYH9" s="38"/>
      <c r="AYI9" s="38"/>
      <c r="AYJ9" s="38"/>
      <c r="AYK9" s="38"/>
      <c r="AYL9" s="38"/>
    </row>
    <row r="10" spans="1:1338" ht="15.75" x14ac:dyDescent="0.25">
      <c r="A10" s="59" t="s">
        <v>118</v>
      </c>
      <c r="B10" s="61" t="s">
        <v>89</v>
      </c>
      <c r="C10" s="61"/>
      <c r="D10" s="4">
        <v>101320023</v>
      </c>
      <c r="E10" s="3" t="s">
        <v>30</v>
      </c>
      <c r="F10" s="5" t="s">
        <v>8</v>
      </c>
      <c r="G10" s="5">
        <v>1</v>
      </c>
      <c r="H10" s="6">
        <v>2467</v>
      </c>
      <c r="I10" s="16"/>
      <c r="J10" s="17"/>
      <c r="K10" s="16"/>
      <c r="L10" s="16"/>
      <c r="M10" s="5">
        <f t="shared" si="6"/>
        <v>1</v>
      </c>
      <c r="N10" s="6">
        <f t="shared" si="7"/>
        <v>2467</v>
      </c>
      <c r="O10" s="16"/>
      <c r="P10" s="17"/>
      <c r="Q10" s="16"/>
      <c r="R10" s="16"/>
      <c r="S10" s="5">
        <f t="shared" si="8"/>
        <v>1</v>
      </c>
      <c r="T10" s="6">
        <f t="shared" si="9"/>
        <v>2467</v>
      </c>
      <c r="U10" s="16"/>
      <c r="V10" s="17"/>
      <c r="W10" s="16"/>
      <c r="X10" s="16"/>
      <c r="Y10" s="5">
        <f t="shared" si="10"/>
        <v>1</v>
      </c>
      <c r="Z10" s="6">
        <f t="shared" si="11"/>
        <v>2467</v>
      </c>
      <c r="AA10" s="16"/>
      <c r="AB10" s="17"/>
      <c r="AC10" s="16"/>
      <c r="AD10" s="16"/>
      <c r="AE10" s="5">
        <f t="shared" si="12"/>
        <v>1</v>
      </c>
      <c r="AF10" s="6">
        <f t="shared" si="13"/>
        <v>2467</v>
      </c>
      <c r="AG10" s="16"/>
      <c r="AH10" s="17"/>
      <c r="AI10" s="16"/>
      <c r="AJ10" s="16"/>
      <c r="AK10" s="5">
        <f t="shared" si="14"/>
        <v>1</v>
      </c>
      <c r="AL10" s="6">
        <f t="shared" si="15"/>
        <v>2467</v>
      </c>
      <c r="AM10" s="16"/>
      <c r="AN10" s="17"/>
      <c r="AO10" s="16"/>
      <c r="AP10" s="16"/>
      <c r="AQ10" s="5">
        <f t="shared" si="16"/>
        <v>1</v>
      </c>
      <c r="AR10" s="6">
        <f t="shared" si="17"/>
        <v>2467</v>
      </c>
      <c r="AS10" s="16"/>
      <c r="AT10" s="17"/>
      <c r="AU10" s="16"/>
      <c r="AV10" s="16"/>
      <c r="AW10" s="5">
        <f t="shared" si="18"/>
        <v>1</v>
      </c>
      <c r="AX10" s="6">
        <f t="shared" si="19"/>
        <v>2467</v>
      </c>
      <c r="AY10" s="16"/>
      <c r="AZ10" s="17"/>
      <c r="BA10" s="16"/>
      <c r="BB10" s="16"/>
      <c r="BC10" s="5">
        <f t="shared" si="20"/>
        <v>1</v>
      </c>
      <c r="BD10" s="6">
        <f t="shared" si="21"/>
        <v>2467</v>
      </c>
      <c r="BE10" s="16"/>
      <c r="BF10" s="17"/>
      <c r="BG10" s="16"/>
      <c r="BH10" s="16"/>
      <c r="BI10" s="5">
        <f t="shared" si="1"/>
        <v>1</v>
      </c>
      <c r="BJ10" s="6">
        <f t="shared" si="22"/>
        <v>2467</v>
      </c>
      <c r="BK10" s="16"/>
      <c r="BL10" s="17"/>
      <c r="BM10" s="16"/>
      <c r="BN10" s="16"/>
      <c r="BO10" s="5">
        <f t="shared" si="23"/>
        <v>1</v>
      </c>
      <c r="BP10" s="6">
        <f t="shared" si="24"/>
        <v>2467</v>
      </c>
      <c r="BQ10" s="16"/>
      <c r="BR10" s="17"/>
      <c r="BS10" s="16"/>
      <c r="BT10" s="16"/>
      <c r="BU10" s="5">
        <f t="shared" si="25"/>
        <v>1</v>
      </c>
      <c r="BV10" s="6">
        <f t="shared" si="26"/>
        <v>2467</v>
      </c>
      <c r="BW10" s="16"/>
      <c r="BX10" s="17"/>
      <c r="BY10" s="16"/>
      <c r="BZ10" s="16"/>
      <c r="CA10" s="5">
        <f t="shared" si="27"/>
        <v>1</v>
      </c>
      <c r="CB10" s="45">
        <f t="shared" si="28"/>
        <v>2467</v>
      </c>
      <c r="CC10" s="44">
        <v>684.96</v>
      </c>
      <c r="CD10" s="44">
        <v>50</v>
      </c>
      <c r="CE10" s="38"/>
      <c r="CF10" s="38"/>
      <c r="CG10" s="38"/>
      <c r="CH10" s="38"/>
      <c r="CI10" s="38"/>
      <c r="CJ10" s="38"/>
      <c r="CK10" s="38"/>
      <c r="CL10" s="38"/>
      <c r="CM10" s="38"/>
      <c r="CN10" s="38"/>
      <c r="CO10" s="38"/>
      <c r="CP10" s="38"/>
      <c r="CQ10" s="38"/>
      <c r="CR10" s="38"/>
      <c r="CS10" s="38"/>
      <c r="CT10" s="38"/>
      <c r="CU10" s="38"/>
      <c r="CV10" s="38"/>
      <c r="CW10" s="38"/>
      <c r="CX10" s="38"/>
      <c r="CY10" s="38"/>
      <c r="CZ10" s="38"/>
      <c r="DA10" s="38"/>
      <c r="DB10" s="38"/>
      <c r="DC10" s="38"/>
      <c r="DD10" s="38"/>
      <c r="DE10" s="38"/>
      <c r="DF10" s="38"/>
      <c r="DG10" s="38"/>
      <c r="DH10" s="38"/>
      <c r="DI10" s="38"/>
      <c r="DJ10" s="38"/>
      <c r="DK10" s="38"/>
      <c r="DL10" s="38"/>
      <c r="DM10" s="38"/>
      <c r="DN10" s="38"/>
      <c r="DO10" s="38"/>
      <c r="DP10" s="38"/>
      <c r="DQ10" s="38"/>
      <c r="DR10" s="38"/>
      <c r="DS10" s="38"/>
      <c r="DT10" s="38"/>
      <c r="DU10" s="38"/>
      <c r="DV10" s="38"/>
      <c r="DW10" s="38"/>
      <c r="DX10" s="38"/>
      <c r="DY10" s="38"/>
      <c r="DZ10" s="38"/>
      <c r="EA10" s="38"/>
      <c r="EB10" s="38"/>
      <c r="EC10" s="38"/>
      <c r="ED10" s="38"/>
      <c r="EE10" s="38"/>
      <c r="EF10" s="38"/>
      <c r="EG10" s="38"/>
      <c r="EH10" s="38"/>
      <c r="EI10" s="38"/>
      <c r="EJ10" s="38"/>
      <c r="EK10" s="38"/>
      <c r="EL10" s="38"/>
      <c r="EM10" s="38"/>
      <c r="EN10" s="38"/>
      <c r="EO10" s="38"/>
      <c r="EP10" s="38"/>
      <c r="EQ10" s="38"/>
      <c r="ER10" s="38"/>
      <c r="ES10" s="38"/>
      <c r="ET10" s="38"/>
      <c r="EU10" s="38"/>
      <c r="EV10" s="38"/>
      <c r="EW10" s="38"/>
      <c r="EX10" s="38"/>
      <c r="EY10" s="38"/>
      <c r="EZ10" s="38"/>
      <c r="FA10" s="38"/>
      <c r="FB10" s="38"/>
      <c r="FC10" s="38"/>
      <c r="FD10" s="38"/>
      <c r="FE10" s="38"/>
      <c r="FF10" s="38"/>
      <c r="FG10" s="38"/>
      <c r="FH10" s="38"/>
      <c r="FI10" s="38"/>
      <c r="FJ10" s="38"/>
      <c r="FK10" s="38"/>
      <c r="FL10" s="38"/>
      <c r="FM10" s="38"/>
      <c r="FN10" s="38"/>
      <c r="FO10" s="38"/>
      <c r="FP10" s="38"/>
      <c r="FQ10" s="38"/>
      <c r="FR10" s="38"/>
      <c r="FS10" s="38"/>
      <c r="FT10" s="38"/>
      <c r="FU10" s="38"/>
      <c r="FV10" s="38"/>
      <c r="FW10" s="38"/>
      <c r="FX10" s="38"/>
      <c r="FY10" s="38"/>
      <c r="FZ10" s="38"/>
      <c r="GA10" s="38"/>
      <c r="GB10" s="38"/>
      <c r="GC10" s="38"/>
      <c r="GD10" s="38"/>
      <c r="GE10" s="38"/>
      <c r="GF10" s="38"/>
      <c r="GG10" s="38"/>
      <c r="GH10" s="38"/>
      <c r="GI10" s="38"/>
      <c r="GJ10" s="38"/>
      <c r="GK10" s="38"/>
      <c r="GL10" s="38"/>
      <c r="GM10" s="38"/>
      <c r="GN10" s="38"/>
      <c r="GO10" s="38"/>
      <c r="GP10" s="38"/>
      <c r="GQ10" s="38"/>
      <c r="GR10" s="38"/>
      <c r="GS10" s="38"/>
      <c r="GT10" s="38"/>
      <c r="GU10" s="38"/>
      <c r="GV10" s="38"/>
      <c r="GW10" s="38"/>
      <c r="GX10" s="38"/>
      <c r="GY10" s="38"/>
      <c r="GZ10" s="38"/>
      <c r="HA10" s="38"/>
      <c r="HB10" s="38"/>
      <c r="HC10" s="38"/>
      <c r="HD10" s="38"/>
      <c r="HE10" s="38"/>
      <c r="HF10" s="38"/>
      <c r="HG10" s="38"/>
      <c r="HH10" s="38"/>
      <c r="HI10" s="38"/>
      <c r="HJ10" s="38"/>
      <c r="HK10" s="38"/>
      <c r="HL10" s="38"/>
      <c r="HM10" s="38"/>
      <c r="HN10" s="38"/>
      <c r="HO10" s="38"/>
      <c r="HP10" s="38"/>
      <c r="HQ10" s="38"/>
      <c r="HR10" s="38"/>
      <c r="HS10" s="38"/>
      <c r="HT10" s="38"/>
      <c r="HU10" s="38"/>
      <c r="HV10" s="38"/>
      <c r="HW10" s="38"/>
      <c r="HX10" s="38"/>
      <c r="HY10" s="38"/>
      <c r="HZ10" s="38"/>
      <c r="IA10" s="38"/>
      <c r="IB10" s="38"/>
      <c r="IC10" s="38"/>
      <c r="ID10" s="38"/>
      <c r="IE10" s="38"/>
      <c r="IF10" s="38"/>
      <c r="IG10" s="38"/>
      <c r="IH10" s="38"/>
      <c r="II10" s="38"/>
      <c r="IJ10" s="38"/>
      <c r="IK10" s="38"/>
      <c r="IL10" s="38"/>
      <c r="IM10" s="38"/>
      <c r="IN10" s="38"/>
      <c r="IO10" s="38"/>
      <c r="IP10" s="38"/>
      <c r="IQ10" s="38"/>
      <c r="IR10" s="38"/>
      <c r="IS10" s="38"/>
      <c r="IT10" s="38"/>
      <c r="IU10" s="38"/>
      <c r="IV10" s="38"/>
      <c r="IW10" s="38"/>
      <c r="IX10" s="38"/>
      <c r="IY10" s="38"/>
      <c r="IZ10" s="38"/>
      <c r="JA10" s="38"/>
      <c r="JB10" s="38"/>
      <c r="JC10" s="38"/>
      <c r="JD10" s="38"/>
      <c r="JE10" s="38"/>
      <c r="JF10" s="38"/>
      <c r="JG10" s="38"/>
      <c r="JH10" s="38"/>
      <c r="JI10" s="38"/>
      <c r="JJ10" s="38"/>
      <c r="JK10" s="38"/>
      <c r="JL10" s="38"/>
      <c r="JM10" s="38"/>
      <c r="JN10" s="38"/>
      <c r="JO10" s="38"/>
      <c r="JP10" s="38"/>
      <c r="JQ10" s="38"/>
      <c r="JR10" s="38"/>
      <c r="JS10" s="38"/>
      <c r="JT10" s="38"/>
      <c r="JU10" s="38"/>
      <c r="JV10" s="38"/>
      <c r="JW10" s="38"/>
      <c r="JX10" s="38"/>
      <c r="JY10" s="38"/>
      <c r="JZ10" s="38"/>
      <c r="KA10" s="38"/>
      <c r="KB10" s="38"/>
      <c r="KC10" s="38"/>
      <c r="KD10" s="38"/>
      <c r="KE10" s="38"/>
      <c r="KF10" s="38"/>
      <c r="KG10" s="38"/>
      <c r="KH10" s="38"/>
      <c r="KI10" s="38"/>
      <c r="KJ10" s="38"/>
      <c r="KK10" s="38"/>
      <c r="KL10" s="38"/>
      <c r="KM10" s="38"/>
      <c r="KN10" s="38"/>
      <c r="KO10" s="38"/>
      <c r="KP10" s="38"/>
      <c r="KQ10" s="38"/>
      <c r="KR10" s="38"/>
      <c r="KS10" s="38"/>
      <c r="KT10" s="38"/>
      <c r="KU10" s="38"/>
      <c r="KV10" s="38"/>
      <c r="KW10" s="38"/>
      <c r="KX10" s="38"/>
      <c r="KY10" s="38"/>
      <c r="KZ10" s="38"/>
      <c r="LA10" s="38"/>
      <c r="LB10" s="38"/>
      <c r="LC10" s="38"/>
      <c r="LD10" s="38"/>
      <c r="LE10" s="38"/>
      <c r="LF10" s="38"/>
      <c r="LG10" s="38"/>
      <c r="LH10" s="38"/>
      <c r="LI10" s="38"/>
      <c r="LJ10" s="38"/>
      <c r="LK10" s="38"/>
      <c r="LL10" s="38"/>
      <c r="LM10" s="38"/>
      <c r="LN10" s="38"/>
      <c r="LO10" s="38"/>
      <c r="LP10" s="38"/>
      <c r="LQ10" s="38"/>
      <c r="LR10" s="38"/>
      <c r="LS10" s="38"/>
      <c r="LT10" s="38"/>
      <c r="LU10" s="38"/>
      <c r="LV10" s="38"/>
      <c r="LW10" s="38"/>
      <c r="LX10" s="38"/>
      <c r="LY10" s="38"/>
      <c r="LZ10" s="38"/>
      <c r="MA10" s="38"/>
      <c r="MB10" s="38"/>
      <c r="MC10" s="38"/>
      <c r="MD10" s="38"/>
      <c r="ME10" s="38"/>
      <c r="MF10" s="38"/>
      <c r="MG10" s="38"/>
      <c r="MH10" s="38"/>
      <c r="MI10" s="38"/>
      <c r="MJ10" s="38"/>
      <c r="MK10" s="38"/>
      <c r="ML10" s="38"/>
      <c r="MM10" s="38"/>
      <c r="MN10" s="38"/>
      <c r="MO10" s="38"/>
      <c r="MP10" s="38"/>
      <c r="MQ10" s="38"/>
      <c r="MR10" s="38"/>
      <c r="MS10" s="38"/>
      <c r="MT10" s="38"/>
      <c r="MU10" s="38"/>
      <c r="MV10" s="38"/>
      <c r="MW10" s="38"/>
      <c r="MX10" s="38"/>
      <c r="MY10" s="38"/>
      <c r="MZ10" s="38"/>
      <c r="NA10" s="38"/>
      <c r="NB10" s="38"/>
      <c r="NC10" s="38"/>
      <c r="ND10" s="38"/>
      <c r="NE10" s="38"/>
      <c r="NF10" s="38"/>
      <c r="NG10" s="38"/>
      <c r="NH10" s="38"/>
      <c r="NI10" s="38"/>
      <c r="NJ10" s="38"/>
      <c r="NK10" s="38"/>
      <c r="NL10" s="38"/>
      <c r="NM10" s="38"/>
      <c r="NN10" s="38"/>
      <c r="NO10" s="38"/>
      <c r="NP10" s="38"/>
      <c r="NQ10" s="38"/>
      <c r="NR10" s="38"/>
      <c r="NS10" s="38"/>
      <c r="NT10" s="38"/>
      <c r="NU10" s="38"/>
      <c r="NV10" s="38"/>
      <c r="NW10" s="38"/>
      <c r="NX10" s="38"/>
      <c r="NY10" s="38"/>
      <c r="NZ10" s="38"/>
      <c r="OA10" s="38"/>
      <c r="OB10" s="38"/>
      <c r="OC10" s="38"/>
      <c r="OD10" s="38"/>
      <c r="OE10" s="38"/>
      <c r="OF10" s="38"/>
      <c r="OG10" s="38"/>
      <c r="OH10" s="38"/>
      <c r="OI10" s="38"/>
      <c r="OJ10" s="38"/>
      <c r="OK10" s="38"/>
      <c r="OL10" s="38"/>
      <c r="OM10" s="38"/>
      <c r="ON10" s="38"/>
      <c r="OO10" s="38"/>
      <c r="OP10" s="38"/>
      <c r="OQ10" s="38"/>
      <c r="OR10" s="38"/>
      <c r="OS10" s="38"/>
      <c r="OT10" s="38"/>
      <c r="OU10" s="38"/>
      <c r="OV10" s="38"/>
      <c r="OW10" s="38"/>
      <c r="OX10" s="38"/>
      <c r="OY10" s="38"/>
      <c r="OZ10" s="38"/>
      <c r="PA10" s="38"/>
      <c r="PB10" s="38"/>
      <c r="PC10" s="38"/>
      <c r="PD10" s="38"/>
      <c r="PE10" s="38"/>
      <c r="PF10" s="38"/>
      <c r="PG10" s="38"/>
      <c r="PH10" s="38"/>
      <c r="PI10" s="38"/>
      <c r="PJ10" s="38"/>
      <c r="PK10" s="38"/>
      <c r="PL10" s="38"/>
      <c r="PM10" s="38"/>
      <c r="PN10" s="38"/>
      <c r="PO10" s="38"/>
      <c r="PP10" s="38"/>
      <c r="PQ10" s="38"/>
      <c r="PR10" s="38"/>
      <c r="PS10" s="38"/>
      <c r="PT10" s="38"/>
      <c r="PU10" s="38"/>
      <c r="PV10" s="38"/>
      <c r="PW10" s="38"/>
      <c r="PX10" s="38"/>
      <c r="PY10" s="38"/>
      <c r="PZ10" s="38"/>
      <c r="QA10" s="38"/>
      <c r="QB10" s="38"/>
      <c r="QC10" s="38"/>
      <c r="QD10" s="38"/>
      <c r="QE10" s="38"/>
      <c r="QF10" s="38"/>
      <c r="QG10" s="38"/>
      <c r="QH10" s="38"/>
      <c r="QI10" s="38"/>
      <c r="QJ10" s="38"/>
      <c r="QK10" s="38"/>
      <c r="QL10" s="38"/>
      <c r="QM10" s="38"/>
      <c r="QN10" s="38"/>
      <c r="QO10" s="38"/>
      <c r="QP10" s="38"/>
      <c r="QQ10" s="38"/>
      <c r="QR10" s="38"/>
      <c r="QS10" s="38"/>
      <c r="QT10" s="38"/>
      <c r="QU10" s="38"/>
      <c r="QV10" s="38"/>
      <c r="QW10" s="38"/>
      <c r="QX10" s="38"/>
      <c r="QY10" s="38"/>
      <c r="QZ10" s="38"/>
      <c r="RA10" s="38"/>
      <c r="RB10" s="38"/>
      <c r="RC10" s="38"/>
      <c r="RD10" s="38"/>
      <c r="RE10" s="38"/>
      <c r="RF10" s="38"/>
      <c r="RG10" s="38"/>
      <c r="RH10" s="38"/>
      <c r="RI10" s="38"/>
      <c r="RJ10" s="38"/>
      <c r="RK10" s="38"/>
      <c r="RL10" s="38"/>
      <c r="RM10" s="38"/>
      <c r="RN10" s="38"/>
      <c r="RO10" s="38"/>
      <c r="RP10" s="38"/>
      <c r="RQ10" s="38"/>
      <c r="RR10" s="38"/>
      <c r="RS10" s="38"/>
      <c r="RT10" s="38"/>
      <c r="RU10" s="38"/>
      <c r="RV10" s="38"/>
      <c r="RW10" s="38"/>
      <c r="RX10" s="38"/>
      <c r="RY10" s="38"/>
      <c r="RZ10" s="38"/>
      <c r="SA10" s="38"/>
      <c r="SB10" s="38"/>
      <c r="SC10" s="38"/>
      <c r="SD10" s="38"/>
      <c r="SE10" s="38"/>
      <c r="SF10" s="38"/>
      <c r="SG10" s="38"/>
      <c r="SH10" s="38"/>
      <c r="SI10" s="38"/>
      <c r="SJ10" s="38"/>
      <c r="SK10" s="38"/>
      <c r="SL10" s="38"/>
      <c r="SM10" s="38"/>
      <c r="SN10" s="38"/>
      <c r="SO10" s="38"/>
      <c r="SP10" s="38"/>
      <c r="SQ10" s="38"/>
      <c r="SR10" s="38"/>
      <c r="SS10" s="38"/>
      <c r="ST10" s="38"/>
      <c r="SU10" s="38"/>
      <c r="SV10" s="38"/>
      <c r="SW10" s="38"/>
      <c r="SX10" s="38"/>
      <c r="SY10" s="38"/>
      <c r="SZ10" s="38"/>
      <c r="TA10" s="38"/>
      <c r="TB10" s="38"/>
      <c r="TC10" s="38"/>
      <c r="TD10" s="38"/>
      <c r="TE10" s="38"/>
      <c r="TF10" s="38"/>
      <c r="TG10" s="38"/>
      <c r="TH10" s="38"/>
      <c r="TI10" s="38"/>
      <c r="TJ10" s="38"/>
      <c r="TK10" s="38"/>
      <c r="TL10" s="38"/>
      <c r="TM10" s="38"/>
      <c r="TN10" s="38"/>
      <c r="TO10" s="38"/>
      <c r="TP10" s="38"/>
      <c r="TQ10" s="38"/>
      <c r="TR10" s="38"/>
      <c r="TS10" s="38"/>
      <c r="TT10" s="38"/>
      <c r="TU10" s="38"/>
      <c r="TV10" s="38"/>
      <c r="TW10" s="38"/>
      <c r="TX10" s="38"/>
      <c r="TY10" s="38"/>
      <c r="TZ10" s="38"/>
      <c r="UA10" s="38"/>
      <c r="UB10" s="38"/>
      <c r="UC10" s="38"/>
      <c r="UD10" s="38"/>
      <c r="UE10" s="38"/>
      <c r="UF10" s="38"/>
      <c r="UG10" s="38"/>
      <c r="UH10" s="38"/>
      <c r="UI10" s="38"/>
      <c r="UJ10" s="38"/>
      <c r="UK10" s="38"/>
      <c r="UL10" s="38"/>
      <c r="UM10" s="38"/>
      <c r="UN10" s="38"/>
      <c r="UO10" s="38"/>
      <c r="UP10" s="38"/>
      <c r="UQ10" s="38"/>
      <c r="UR10" s="38"/>
      <c r="US10" s="38"/>
      <c r="UT10" s="38"/>
      <c r="UU10" s="38"/>
      <c r="UV10" s="38"/>
      <c r="UW10" s="38"/>
      <c r="UX10" s="38"/>
      <c r="UY10" s="38"/>
      <c r="UZ10" s="38"/>
      <c r="VA10" s="38"/>
      <c r="VB10" s="38"/>
      <c r="VC10" s="38"/>
      <c r="VD10" s="38"/>
      <c r="VE10" s="38"/>
      <c r="VF10" s="38"/>
      <c r="VG10" s="38"/>
      <c r="VH10" s="38"/>
      <c r="VI10" s="38"/>
      <c r="VJ10" s="38"/>
      <c r="VK10" s="38"/>
      <c r="VL10" s="38"/>
      <c r="VM10" s="38"/>
      <c r="VN10" s="38"/>
      <c r="VO10" s="38"/>
      <c r="VP10" s="38"/>
      <c r="VQ10" s="38"/>
      <c r="VR10" s="38"/>
      <c r="VS10" s="38"/>
      <c r="VT10" s="38"/>
      <c r="VU10" s="38"/>
      <c r="VV10" s="38"/>
      <c r="VW10" s="38"/>
      <c r="VX10" s="38"/>
      <c r="VY10" s="38"/>
      <c r="VZ10" s="38"/>
      <c r="WA10" s="38"/>
      <c r="WB10" s="38"/>
      <c r="WC10" s="38"/>
      <c r="WD10" s="38"/>
      <c r="WE10" s="38"/>
      <c r="WF10" s="38"/>
      <c r="WG10" s="38"/>
      <c r="WH10" s="38"/>
      <c r="WI10" s="38"/>
      <c r="WJ10" s="38"/>
      <c r="WK10" s="38"/>
      <c r="WL10" s="38"/>
      <c r="WM10" s="38"/>
      <c r="WN10" s="38"/>
      <c r="WO10" s="38"/>
      <c r="WP10" s="38"/>
      <c r="WQ10" s="38"/>
      <c r="WR10" s="38"/>
      <c r="WS10" s="38"/>
      <c r="WT10" s="38"/>
      <c r="WU10" s="38"/>
      <c r="WV10" s="38"/>
      <c r="WW10" s="38"/>
      <c r="WX10" s="38"/>
      <c r="WY10" s="38"/>
      <c r="WZ10" s="38"/>
      <c r="XA10" s="38"/>
      <c r="XB10" s="38"/>
      <c r="XC10" s="38"/>
      <c r="XD10" s="38"/>
      <c r="XE10" s="38"/>
      <c r="XF10" s="38"/>
      <c r="XG10" s="38"/>
      <c r="XH10" s="38"/>
      <c r="XI10" s="38"/>
      <c r="XJ10" s="38"/>
      <c r="XK10" s="38"/>
      <c r="XL10" s="38"/>
      <c r="XM10" s="38"/>
      <c r="XN10" s="38"/>
      <c r="XO10" s="38"/>
      <c r="XP10" s="38"/>
      <c r="XQ10" s="38"/>
      <c r="XR10" s="38"/>
      <c r="XS10" s="38"/>
      <c r="XT10" s="38"/>
      <c r="XU10" s="38"/>
      <c r="XV10" s="38"/>
      <c r="XW10" s="38"/>
      <c r="XX10" s="38"/>
      <c r="XY10" s="38"/>
      <c r="XZ10" s="38"/>
      <c r="YA10" s="38"/>
      <c r="YB10" s="38"/>
      <c r="YC10" s="38"/>
      <c r="YD10" s="38"/>
      <c r="YE10" s="38"/>
      <c r="YF10" s="38"/>
      <c r="YG10" s="38"/>
      <c r="YH10" s="38"/>
      <c r="YI10" s="38"/>
      <c r="YJ10" s="38"/>
      <c r="YK10" s="38"/>
      <c r="YL10" s="38"/>
      <c r="YM10" s="38"/>
      <c r="YN10" s="38"/>
      <c r="YO10" s="38"/>
      <c r="YP10" s="38"/>
      <c r="YQ10" s="38"/>
      <c r="YR10" s="38"/>
      <c r="YS10" s="38"/>
      <c r="YT10" s="38"/>
      <c r="YU10" s="38"/>
      <c r="YV10" s="38"/>
      <c r="YW10" s="38"/>
      <c r="YX10" s="38"/>
      <c r="YY10" s="38"/>
      <c r="YZ10" s="38"/>
      <c r="ZA10" s="38"/>
      <c r="ZB10" s="38"/>
      <c r="ZC10" s="38"/>
      <c r="ZD10" s="38"/>
      <c r="ZE10" s="38"/>
      <c r="ZF10" s="38"/>
      <c r="ZG10" s="38"/>
      <c r="ZH10" s="38"/>
      <c r="ZI10" s="38"/>
      <c r="ZJ10" s="38"/>
      <c r="ZK10" s="38"/>
      <c r="ZL10" s="38"/>
      <c r="ZM10" s="38"/>
      <c r="ZN10" s="38"/>
      <c r="ZO10" s="38"/>
      <c r="ZP10" s="38"/>
      <c r="ZQ10" s="38"/>
      <c r="ZR10" s="38"/>
      <c r="ZS10" s="38"/>
      <c r="ZT10" s="38"/>
      <c r="ZU10" s="38"/>
      <c r="ZV10" s="38"/>
      <c r="ZW10" s="38"/>
      <c r="ZX10" s="38"/>
      <c r="ZY10" s="38"/>
      <c r="ZZ10" s="38"/>
      <c r="AAA10" s="38"/>
      <c r="AAB10" s="38"/>
      <c r="AAC10" s="38"/>
      <c r="AAD10" s="38"/>
      <c r="AAE10" s="38"/>
      <c r="AAF10" s="38"/>
      <c r="AAG10" s="38"/>
      <c r="AAH10" s="38"/>
      <c r="AAI10" s="38"/>
      <c r="AAJ10" s="38"/>
      <c r="AAK10" s="38"/>
      <c r="AAL10" s="38"/>
      <c r="AAM10" s="38"/>
      <c r="AAN10" s="38"/>
      <c r="AAO10" s="38"/>
      <c r="AAP10" s="38"/>
      <c r="AAQ10" s="38"/>
      <c r="AAR10" s="38"/>
      <c r="AAS10" s="38"/>
      <c r="AAT10" s="38"/>
      <c r="AAU10" s="38"/>
      <c r="AAV10" s="38"/>
      <c r="AAW10" s="38"/>
      <c r="AAX10" s="38"/>
      <c r="AAY10" s="38"/>
      <c r="AAZ10" s="38"/>
      <c r="ABA10" s="38"/>
      <c r="ABB10" s="38"/>
      <c r="ABC10" s="38"/>
      <c r="ABD10" s="38"/>
      <c r="ABE10" s="38"/>
      <c r="ABF10" s="38"/>
      <c r="ABG10" s="38"/>
      <c r="ABH10" s="38"/>
      <c r="ABI10" s="38"/>
      <c r="ABJ10" s="38"/>
      <c r="ABK10" s="38"/>
      <c r="ABL10" s="38"/>
      <c r="ABM10" s="38"/>
      <c r="ABN10" s="38"/>
      <c r="ABO10" s="38"/>
      <c r="ABP10" s="38"/>
      <c r="ABQ10" s="38"/>
      <c r="ABR10" s="38"/>
      <c r="ABS10" s="38"/>
      <c r="ABT10" s="38"/>
      <c r="ABU10" s="38"/>
      <c r="ABV10" s="38"/>
      <c r="ABW10" s="38"/>
      <c r="ABX10" s="38"/>
      <c r="ABY10" s="38"/>
      <c r="ABZ10" s="38"/>
      <c r="ACA10" s="38"/>
      <c r="ACB10" s="38"/>
      <c r="ACC10" s="38"/>
      <c r="ACD10" s="38"/>
      <c r="ACE10" s="38"/>
      <c r="ACF10" s="38"/>
      <c r="ACG10" s="38"/>
      <c r="ACH10" s="38"/>
      <c r="ACI10" s="38"/>
      <c r="ACJ10" s="38"/>
      <c r="ACK10" s="38"/>
      <c r="ACL10" s="38"/>
      <c r="ACM10" s="38"/>
      <c r="ACN10" s="38"/>
      <c r="ACO10" s="38"/>
      <c r="ACP10" s="38"/>
      <c r="ACQ10" s="38"/>
      <c r="ACR10" s="38"/>
      <c r="ACS10" s="38"/>
      <c r="ACT10" s="38"/>
      <c r="ACU10" s="38"/>
      <c r="ACV10" s="38"/>
      <c r="ACW10" s="38"/>
      <c r="ACX10" s="38"/>
      <c r="ACY10" s="38"/>
      <c r="ACZ10" s="38"/>
      <c r="ADA10" s="38"/>
      <c r="ADB10" s="38"/>
      <c r="ADC10" s="38"/>
      <c r="ADD10" s="38"/>
      <c r="ADE10" s="38"/>
      <c r="ADF10" s="38"/>
      <c r="ADG10" s="38"/>
      <c r="ADH10" s="38"/>
      <c r="ADI10" s="38"/>
      <c r="ADJ10" s="38"/>
      <c r="ADK10" s="38"/>
      <c r="ADL10" s="38"/>
      <c r="ADM10" s="38"/>
      <c r="ADN10" s="38"/>
      <c r="ADO10" s="38"/>
      <c r="ADP10" s="38"/>
      <c r="ADQ10" s="38"/>
      <c r="ADR10" s="38"/>
      <c r="ADS10" s="38"/>
      <c r="ADT10" s="38"/>
      <c r="ADU10" s="38"/>
      <c r="ADV10" s="38"/>
      <c r="ADW10" s="38"/>
      <c r="ADX10" s="38"/>
      <c r="ADY10" s="38"/>
      <c r="ADZ10" s="38"/>
      <c r="AEA10" s="38"/>
      <c r="AEB10" s="38"/>
      <c r="AEC10" s="38"/>
      <c r="AED10" s="38"/>
      <c r="AEE10" s="38"/>
      <c r="AEF10" s="38"/>
      <c r="AEG10" s="38"/>
      <c r="AEH10" s="38"/>
      <c r="AEI10" s="38"/>
      <c r="AEJ10" s="38"/>
      <c r="AEK10" s="38"/>
      <c r="AEL10" s="38"/>
      <c r="AEM10" s="38"/>
      <c r="AEN10" s="38"/>
      <c r="AEO10" s="38"/>
      <c r="AEP10" s="38"/>
      <c r="AEQ10" s="38"/>
      <c r="AER10" s="38"/>
      <c r="AES10" s="38"/>
      <c r="AET10" s="38"/>
      <c r="AEU10" s="38"/>
      <c r="AEV10" s="38"/>
      <c r="AEW10" s="38"/>
      <c r="AEX10" s="38"/>
      <c r="AEY10" s="38"/>
      <c r="AEZ10" s="38"/>
      <c r="AFA10" s="38"/>
      <c r="AFB10" s="38"/>
      <c r="AFC10" s="38"/>
      <c r="AFD10" s="38"/>
      <c r="AFE10" s="38"/>
      <c r="AFF10" s="38"/>
      <c r="AFG10" s="38"/>
      <c r="AFH10" s="38"/>
      <c r="AFI10" s="38"/>
      <c r="AFJ10" s="38"/>
      <c r="AFK10" s="38"/>
      <c r="AFL10" s="38"/>
      <c r="AFM10" s="38"/>
      <c r="AFN10" s="38"/>
      <c r="AFO10" s="38"/>
      <c r="AFP10" s="38"/>
      <c r="AFQ10" s="38"/>
      <c r="AFR10" s="38"/>
      <c r="AFS10" s="38"/>
      <c r="AFT10" s="38"/>
      <c r="AFU10" s="38"/>
      <c r="AFV10" s="38"/>
      <c r="AFW10" s="38"/>
      <c r="AFX10" s="38"/>
      <c r="AFY10" s="38"/>
      <c r="AFZ10" s="38"/>
      <c r="AGA10" s="38"/>
      <c r="AGB10" s="38"/>
      <c r="AGC10" s="38"/>
      <c r="AGD10" s="38"/>
      <c r="AGE10" s="38"/>
      <c r="AGF10" s="38"/>
      <c r="AGG10" s="38"/>
      <c r="AGH10" s="38"/>
      <c r="AGI10" s="38"/>
      <c r="AGJ10" s="38"/>
      <c r="AGK10" s="38"/>
      <c r="AGL10" s="38"/>
      <c r="AGM10" s="38"/>
      <c r="AGN10" s="38"/>
      <c r="AGO10" s="38"/>
      <c r="AGP10" s="38"/>
      <c r="AGQ10" s="38"/>
      <c r="AGR10" s="38"/>
      <c r="AGS10" s="38"/>
      <c r="AGT10" s="38"/>
      <c r="AGU10" s="38"/>
      <c r="AGV10" s="38"/>
      <c r="AGW10" s="38"/>
      <c r="AGX10" s="38"/>
      <c r="AGY10" s="38"/>
      <c r="AGZ10" s="38"/>
      <c r="AHA10" s="38"/>
      <c r="AHB10" s="38"/>
      <c r="AHC10" s="38"/>
      <c r="AHD10" s="38"/>
      <c r="AHE10" s="38"/>
      <c r="AHF10" s="38"/>
      <c r="AHG10" s="38"/>
      <c r="AHH10" s="38"/>
      <c r="AHI10" s="38"/>
      <c r="AHJ10" s="38"/>
      <c r="AHK10" s="38"/>
      <c r="AHL10" s="38"/>
      <c r="AHM10" s="38"/>
      <c r="AHN10" s="38"/>
      <c r="AHO10" s="38"/>
      <c r="AHP10" s="38"/>
      <c r="AHQ10" s="38"/>
      <c r="AHR10" s="38"/>
      <c r="AHS10" s="38"/>
      <c r="AHT10" s="38"/>
      <c r="AHU10" s="38"/>
      <c r="AHV10" s="38"/>
      <c r="AHW10" s="38"/>
      <c r="AHX10" s="38"/>
      <c r="AHY10" s="38"/>
      <c r="AHZ10" s="38"/>
      <c r="AIA10" s="38"/>
      <c r="AIB10" s="38"/>
      <c r="AIC10" s="38"/>
      <c r="AID10" s="38"/>
      <c r="AIE10" s="38"/>
      <c r="AIF10" s="38"/>
      <c r="AIG10" s="38"/>
      <c r="AIH10" s="38"/>
      <c r="AII10" s="38"/>
      <c r="AIJ10" s="38"/>
      <c r="AIK10" s="38"/>
      <c r="AIL10" s="38"/>
      <c r="AIM10" s="38"/>
      <c r="AIN10" s="38"/>
      <c r="AIO10" s="38"/>
      <c r="AIP10" s="38"/>
      <c r="AIQ10" s="38"/>
      <c r="AIR10" s="38"/>
      <c r="AIS10" s="38"/>
      <c r="AIT10" s="38"/>
      <c r="AIU10" s="38"/>
      <c r="AIV10" s="38"/>
      <c r="AIW10" s="38"/>
      <c r="AIX10" s="38"/>
      <c r="AIY10" s="38"/>
      <c r="AIZ10" s="38"/>
      <c r="AJA10" s="38"/>
      <c r="AJB10" s="38"/>
      <c r="AJC10" s="38"/>
      <c r="AJD10" s="38"/>
      <c r="AJE10" s="38"/>
      <c r="AJF10" s="38"/>
      <c r="AJG10" s="38"/>
      <c r="AJH10" s="38"/>
      <c r="AJI10" s="38"/>
      <c r="AJJ10" s="38"/>
      <c r="AJK10" s="38"/>
      <c r="AJL10" s="38"/>
      <c r="AJM10" s="38"/>
      <c r="AJN10" s="38"/>
      <c r="AJO10" s="38"/>
      <c r="AJP10" s="38"/>
      <c r="AJQ10" s="38"/>
      <c r="AJR10" s="38"/>
      <c r="AJS10" s="38"/>
      <c r="AJT10" s="38"/>
      <c r="AJU10" s="38"/>
      <c r="AJV10" s="38"/>
      <c r="AJW10" s="38"/>
      <c r="AJX10" s="38"/>
      <c r="AJY10" s="38"/>
      <c r="AJZ10" s="38"/>
      <c r="AKA10" s="38"/>
      <c r="AKB10" s="38"/>
      <c r="AKC10" s="38"/>
      <c r="AKD10" s="38"/>
      <c r="AKE10" s="38"/>
      <c r="AKF10" s="38"/>
      <c r="AKG10" s="38"/>
      <c r="AKH10" s="38"/>
      <c r="AKI10" s="38"/>
      <c r="AKJ10" s="38"/>
      <c r="AKK10" s="38"/>
      <c r="AKL10" s="38"/>
      <c r="AKM10" s="38"/>
      <c r="AKN10" s="38"/>
      <c r="AKO10" s="38"/>
      <c r="AKP10" s="38"/>
      <c r="AKQ10" s="38"/>
      <c r="AKR10" s="38"/>
      <c r="AKS10" s="38"/>
      <c r="AKT10" s="38"/>
      <c r="AKU10" s="38"/>
      <c r="AKV10" s="38"/>
      <c r="AKW10" s="38"/>
      <c r="AKX10" s="38"/>
      <c r="AKY10" s="38"/>
      <c r="AKZ10" s="38"/>
      <c r="ALA10" s="38"/>
      <c r="ALB10" s="38"/>
      <c r="ALC10" s="38"/>
      <c r="ALD10" s="38"/>
      <c r="ALE10" s="38"/>
      <c r="ALF10" s="38"/>
      <c r="ALG10" s="38"/>
      <c r="ALH10" s="38"/>
      <c r="ALI10" s="38"/>
      <c r="ALJ10" s="38"/>
      <c r="ALK10" s="38"/>
      <c r="ALL10" s="38"/>
      <c r="ALM10" s="38"/>
      <c r="ALN10" s="38"/>
      <c r="ALO10" s="38"/>
      <c r="ALP10" s="38"/>
      <c r="ALQ10" s="38"/>
      <c r="ALR10" s="38"/>
      <c r="ALS10" s="38"/>
      <c r="ALT10" s="38"/>
      <c r="ALU10" s="38"/>
      <c r="ALV10" s="38"/>
      <c r="ALW10" s="38"/>
      <c r="ALX10" s="38"/>
      <c r="ALY10" s="38"/>
      <c r="ALZ10" s="38"/>
      <c r="AMA10" s="38"/>
      <c r="AMB10" s="38"/>
      <c r="AMC10" s="38"/>
      <c r="AMD10" s="38"/>
      <c r="AME10" s="38"/>
      <c r="AMF10" s="38"/>
      <c r="AMG10" s="38"/>
      <c r="AMH10" s="38"/>
      <c r="AMI10" s="38"/>
      <c r="AMJ10" s="38"/>
      <c r="AMK10" s="38"/>
      <c r="AML10" s="38"/>
      <c r="AMM10" s="38"/>
      <c r="AMN10" s="38"/>
      <c r="AMO10" s="38"/>
      <c r="AMP10" s="38"/>
      <c r="AMQ10" s="38"/>
      <c r="AMR10" s="38"/>
      <c r="AMS10" s="38"/>
      <c r="AMT10" s="38"/>
      <c r="AMU10" s="38"/>
      <c r="AMV10" s="38"/>
      <c r="AMW10" s="38"/>
      <c r="AMX10" s="38"/>
      <c r="AMY10" s="38"/>
      <c r="AMZ10" s="38"/>
      <c r="ANA10" s="38"/>
      <c r="ANB10" s="38"/>
      <c r="ANC10" s="38"/>
      <c r="AND10" s="38"/>
      <c r="ANE10" s="38"/>
      <c r="ANF10" s="38"/>
      <c r="ANG10" s="38"/>
      <c r="ANH10" s="38"/>
      <c r="ANI10" s="38"/>
      <c r="ANJ10" s="38"/>
      <c r="ANK10" s="38"/>
      <c r="ANL10" s="38"/>
      <c r="ANM10" s="38"/>
      <c r="ANN10" s="38"/>
      <c r="ANO10" s="38"/>
      <c r="ANP10" s="38"/>
      <c r="ANQ10" s="38"/>
      <c r="ANR10" s="38"/>
      <c r="ANS10" s="38"/>
      <c r="ANT10" s="38"/>
      <c r="ANU10" s="38"/>
      <c r="ANV10" s="38"/>
      <c r="ANW10" s="38"/>
      <c r="ANX10" s="38"/>
      <c r="ANY10" s="38"/>
      <c r="ANZ10" s="38"/>
      <c r="AOA10" s="38"/>
      <c r="AOB10" s="38"/>
      <c r="AOC10" s="38"/>
      <c r="AOD10" s="38"/>
      <c r="AOE10" s="38"/>
      <c r="AOF10" s="38"/>
      <c r="AOG10" s="38"/>
      <c r="AOH10" s="38"/>
      <c r="AOI10" s="38"/>
      <c r="AOJ10" s="38"/>
      <c r="AOK10" s="38"/>
      <c r="AOL10" s="38"/>
      <c r="AOM10" s="38"/>
      <c r="AON10" s="38"/>
      <c r="AOO10" s="38"/>
      <c r="AOP10" s="38"/>
      <c r="AOQ10" s="38"/>
      <c r="AOR10" s="38"/>
      <c r="AOS10" s="38"/>
      <c r="AOT10" s="38"/>
      <c r="AOU10" s="38"/>
      <c r="AOV10" s="38"/>
      <c r="AOW10" s="38"/>
      <c r="AOX10" s="38"/>
      <c r="AOY10" s="38"/>
      <c r="AOZ10" s="38"/>
      <c r="APA10" s="38"/>
      <c r="APB10" s="38"/>
      <c r="APC10" s="38"/>
      <c r="APD10" s="38"/>
      <c r="APE10" s="38"/>
      <c r="APF10" s="38"/>
      <c r="APG10" s="38"/>
      <c r="APH10" s="38"/>
      <c r="API10" s="38"/>
      <c r="APJ10" s="38"/>
      <c r="APK10" s="38"/>
      <c r="APL10" s="38"/>
      <c r="APM10" s="38"/>
      <c r="APN10" s="38"/>
      <c r="APO10" s="38"/>
      <c r="APP10" s="38"/>
      <c r="APQ10" s="38"/>
      <c r="APR10" s="38"/>
      <c r="APS10" s="38"/>
      <c r="APT10" s="38"/>
      <c r="APU10" s="38"/>
      <c r="APV10" s="38"/>
      <c r="APW10" s="38"/>
      <c r="APX10" s="38"/>
      <c r="APY10" s="38"/>
      <c r="APZ10" s="38"/>
      <c r="AQA10" s="38"/>
      <c r="AQB10" s="38"/>
      <c r="AQC10" s="38"/>
      <c r="AQD10" s="38"/>
      <c r="AQE10" s="38"/>
      <c r="AQF10" s="38"/>
      <c r="AQG10" s="38"/>
      <c r="AQH10" s="38"/>
      <c r="AQI10" s="38"/>
      <c r="AQJ10" s="38"/>
      <c r="AQK10" s="38"/>
      <c r="AQL10" s="38"/>
      <c r="AQM10" s="38"/>
      <c r="AQN10" s="38"/>
      <c r="AQO10" s="38"/>
      <c r="AQP10" s="38"/>
      <c r="AQQ10" s="38"/>
      <c r="AQR10" s="38"/>
      <c r="AQS10" s="38"/>
      <c r="AQT10" s="38"/>
      <c r="AQU10" s="38"/>
      <c r="AQV10" s="38"/>
      <c r="AQW10" s="38"/>
      <c r="AQX10" s="38"/>
      <c r="AQY10" s="38"/>
      <c r="AQZ10" s="38"/>
      <c r="ARA10" s="38"/>
      <c r="ARB10" s="38"/>
      <c r="ARC10" s="38"/>
      <c r="ARD10" s="38"/>
      <c r="ARE10" s="38"/>
      <c r="ARF10" s="38"/>
      <c r="ARG10" s="38"/>
      <c r="ARH10" s="38"/>
      <c r="ARI10" s="38"/>
      <c r="ARJ10" s="38"/>
      <c r="ARK10" s="38"/>
      <c r="ARL10" s="38"/>
      <c r="ARM10" s="38"/>
      <c r="ARN10" s="38"/>
      <c r="ARO10" s="38"/>
      <c r="ARP10" s="38"/>
      <c r="ARQ10" s="38"/>
      <c r="ARR10" s="38"/>
      <c r="ARS10" s="38"/>
      <c r="ART10" s="38"/>
      <c r="ARU10" s="38"/>
      <c r="ARV10" s="38"/>
      <c r="ARW10" s="38"/>
      <c r="ARX10" s="38"/>
      <c r="ARY10" s="38"/>
      <c r="ARZ10" s="38"/>
      <c r="ASA10" s="38"/>
      <c r="ASB10" s="38"/>
      <c r="ASC10" s="38"/>
      <c r="ASD10" s="38"/>
      <c r="ASE10" s="38"/>
      <c r="ASF10" s="38"/>
      <c r="ASG10" s="38"/>
      <c r="ASH10" s="38"/>
      <c r="ASI10" s="38"/>
      <c r="ASJ10" s="38"/>
      <c r="ASK10" s="38"/>
      <c r="ASL10" s="38"/>
      <c r="ASM10" s="38"/>
      <c r="ASN10" s="38"/>
      <c r="ASO10" s="38"/>
      <c r="ASP10" s="38"/>
      <c r="ASQ10" s="38"/>
      <c r="ASR10" s="38"/>
      <c r="ASS10" s="38"/>
      <c r="AST10" s="38"/>
      <c r="ASU10" s="38"/>
      <c r="ASV10" s="38"/>
      <c r="ASW10" s="38"/>
      <c r="ASX10" s="38"/>
      <c r="ASY10" s="38"/>
      <c r="ASZ10" s="38"/>
      <c r="ATA10" s="38"/>
      <c r="ATB10" s="38"/>
      <c r="ATC10" s="38"/>
      <c r="ATD10" s="38"/>
      <c r="ATE10" s="38"/>
      <c r="ATF10" s="38"/>
      <c r="ATG10" s="38"/>
      <c r="ATH10" s="38"/>
      <c r="ATI10" s="38"/>
      <c r="ATJ10" s="38"/>
      <c r="ATK10" s="38"/>
      <c r="ATL10" s="38"/>
      <c r="ATM10" s="38"/>
      <c r="ATN10" s="38"/>
      <c r="ATO10" s="38"/>
      <c r="ATP10" s="38"/>
      <c r="ATQ10" s="38"/>
      <c r="ATR10" s="38"/>
      <c r="ATS10" s="38"/>
      <c r="ATT10" s="38"/>
      <c r="ATU10" s="38"/>
      <c r="ATV10" s="38"/>
      <c r="ATW10" s="38"/>
      <c r="ATX10" s="38"/>
      <c r="ATY10" s="38"/>
      <c r="ATZ10" s="38"/>
      <c r="AUA10" s="38"/>
      <c r="AUB10" s="38"/>
      <c r="AUC10" s="38"/>
      <c r="AUD10" s="38"/>
      <c r="AUE10" s="38"/>
      <c r="AUF10" s="38"/>
      <c r="AUG10" s="38"/>
      <c r="AUH10" s="38"/>
      <c r="AUI10" s="38"/>
      <c r="AUJ10" s="38"/>
      <c r="AUK10" s="38"/>
      <c r="AUL10" s="38"/>
      <c r="AUM10" s="38"/>
      <c r="AUN10" s="38"/>
      <c r="AUO10" s="38"/>
      <c r="AUP10" s="38"/>
      <c r="AUQ10" s="38"/>
      <c r="AUR10" s="38"/>
      <c r="AUS10" s="38"/>
      <c r="AUT10" s="38"/>
      <c r="AUU10" s="38"/>
      <c r="AUV10" s="38"/>
      <c r="AUW10" s="38"/>
      <c r="AUX10" s="38"/>
      <c r="AUY10" s="38"/>
      <c r="AUZ10" s="38"/>
      <c r="AVA10" s="38"/>
      <c r="AVB10" s="38"/>
      <c r="AVC10" s="38"/>
      <c r="AVD10" s="38"/>
      <c r="AVE10" s="38"/>
      <c r="AVF10" s="38"/>
      <c r="AVG10" s="38"/>
      <c r="AVH10" s="38"/>
      <c r="AVI10" s="38"/>
      <c r="AVJ10" s="38"/>
      <c r="AVK10" s="38"/>
      <c r="AVL10" s="38"/>
      <c r="AVM10" s="38"/>
      <c r="AVN10" s="38"/>
      <c r="AVO10" s="38"/>
      <c r="AVP10" s="38"/>
      <c r="AVQ10" s="38"/>
      <c r="AVR10" s="38"/>
      <c r="AVS10" s="38"/>
      <c r="AVT10" s="38"/>
      <c r="AVU10" s="38"/>
      <c r="AVV10" s="38"/>
      <c r="AVW10" s="38"/>
      <c r="AVX10" s="38"/>
      <c r="AVY10" s="38"/>
      <c r="AVZ10" s="38"/>
      <c r="AWA10" s="38"/>
      <c r="AWB10" s="38"/>
      <c r="AWC10" s="38"/>
      <c r="AWD10" s="38"/>
      <c r="AWE10" s="38"/>
      <c r="AWF10" s="38"/>
      <c r="AWG10" s="38"/>
      <c r="AWH10" s="38"/>
      <c r="AWI10" s="38"/>
      <c r="AWJ10" s="38"/>
      <c r="AWK10" s="38"/>
      <c r="AWL10" s="38"/>
      <c r="AWM10" s="38"/>
      <c r="AWN10" s="38"/>
      <c r="AWO10" s="38"/>
      <c r="AWP10" s="38"/>
      <c r="AWQ10" s="38"/>
      <c r="AWR10" s="38"/>
      <c r="AWS10" s="38"/>
      <c r="AWT10" s="38"/>
      <c r="AWU10" s="38"/>
      <c r="AWV10" s="38"/>
      <c r="AWW10" s="38"/>
      <c r="AWX10" s="38"/>
      <c r="AWY10" s="38"/>
      <c r="AWZ10" s="38"/>
      <c r="AXA10" s="38"/>
      <c r="AXB10" s="38"/>
      <c r="AXC10" s="38"/>
      <c r="AXD10" s="38"/>
      <c r="AXE10" s="38"/>
      <c r="AXF10" s="38"/>
      <c r="AXG10" s="38"/>
      <c r="AXH10" s="38"/>
      <c r="AXI10" s="38"/>
      <c r="AXJ10" s="38"/>
      <c r="AXK10" s="38"/>
      <c r="AXL10" s="38"/>
      <c r="AXM10" s="38"/>
      <c r="AXN10" s="38"/>
      <c r="AXO10" s="38"/>
      <c r="AXP10" s="38"/>
      <c r="AXQ10" s="38"/>
      <c r="AXR10" s="38"/>
      <c r="AXS10" s="38"/>
      <c r="AXT10" s="38"/>
      <c r="AXU10" s="38"/>
      <c r="AXV10" s="38"/>
      <c r="AXW10" s="38"/>
      <c r="AXX10" s="38"/>
      <c r="AXY10" s="38"/>
      <c r="AXZ10" s="38"/>
      <c r="AYA10" s="38"/>
      <c r="AYB10" s="38"/>
      <c r="AYC10" s="38"/>
      <c r="AYD10" s="38"/>
      <c r="AYE10" s="38"/>
      <c r="AYF10" s="38"/>
      <c r="AYG10" s="38"/>
      <c r="AYH10" s="38"/>
      <c r="AYI10" s="38"/>
      <c r="AYJ10" s="38"/>
      <c r="AYK10" s="38"/>
      <c r="AYL10" s="38"/>
    </row>
    <row r="11" spans="1:1338" ht="15.75" x14ac:dyDescent="0.25">
      <c r="A11" s="59" t="s">
        <v>118</v>
      </c>
      <c r="B11" s="61" t="s">
        <v>89</v>
      </c>
      <c r="C11" s="61"/>
      <c r="D11" s="4">
        <v>101320024</v>
      </c>
      <c r="E11" s="3" t="s">
        <v>25</v>
      </c>
      <c r="F11" s="5" t="s">
        <v>8</v>
      </c>
      <c r="G11" s="5">
        <v>1</v>
      </c>
      <c r="H11" s="6">
        <v>1782</v>
      </c>
      <c r="I11" s="16"/>
      <c r="J11" s="17"/>
      <c r="K11" s="16"/>
      <c r="L11" s="16"/>
      <c r="M11" s="5">
        <f t="shared" si="6"/>
        <v>1</v>
      </c>
      <c r="N11" s="6">
        <f t="shared" si="7"/>
        <v>1782</v>
      </c>
      <c r="O11" s="16"/>
      <c r="P11" s="17"/>
      <c r="Q11" s="16"/>
      <c r="R11" s="16"/>
      <c r="S11" s="5">
        <f t="shared" si="8"/>
        <v>1</v>
      </c>
      <c r="T11" s="6">
        <f t="shared" si="9"/>
        <v>1782</v>
      </c>
      <c r="U11" s="16"/>
      <c r="V11" s="17"/>
      <c r="W11" s="16"/>
      <c r="X11" s="16"/>
      <c r="Y11" s="5">
        <f t="shared" si="10"/>
        <v>1</v>
      </c>
      <c r="Z11" s="6">
        <f t="shared" si="11"/>
        <v>1782</v>
      </c>
      <c r="AA11" s="16"/>
      <c r="AB11" s="17"/>
      <c r="AC11" s="16"/>
      <c r="AD11" s="16"/>
      <c r="AE11" s="5">
        <f t="shared" si="12"/>
        <v>1</v>
      </c>
      <c r="AF11" s="6">
        <f t="shared" si="13"/>
        <v>1782</v>
      </c>
      <c r="AG11" s="16"/>
      <c r="AH11" s="17"/>
      <c r="AI11" s="16"/>
      <c r="AJ11" s="16"/>
      <c r="AK11" s="5">
        <f t="shared" si="14"/>
        <v>1</v>
      </c>
      <c r="AL11" s="6">
        <f t="shared" si="15"/>
        <v>1782</v>
      </c>
      <c r="AM11" s="16"/>
      <c r="AN11" s="17"/>
      <c r="AO11" s="16"/>
      <c r="AP11" s="16"/>
      <c r="AQ11" s="5">
        <f t="shared" si="16"/>
        <v>1</v>
      </c>
      <c r="AR11" s="6">
        <f t="shared" si="17"/>
        <v>1782</v>
      </c>
      <c r="AS11" s="16"/>
      <c r="AT11" s="17"/>
      <c r="AU11" s="16"/>
      <c r="AV11" s="16"/>
      <c r="AW11" s="5">
        <f t="shared" si="18"/>
        <v>1</v>
      </c>
      <c r="AX11" s="6">
        <f t="shared" si="19"/>
        <v>1782</v>
      </c>
      <c r="AY11" s="16"/>
      <c r="AZ11" s="17"/>
      <c r="BA11" s="16"/>
      <c r="BB11" s="16"/>
      <c r="BC11" s="5">
        <f t="shared" si="20"/>
        <v>1</v>
      </c>
      <c r="BD11" s="6">
        <f t="shared" si="21"/>
        <v>1782</v>
      </c>
      <c r="BE11" s="16"/>
      <c r="BF11" s="17"/>
      <c r="BG11" s="16"/>
      <c r="BH11" s="16"/>
      <c r="BI11" s="5">
        <f t="shared" si="1"/>
        <v>1</v>
      </c>
      <c r="BJ11" s="6">
        <f t="shared" si="22"/>
        <v>1782</v>
      </c>
      <c r="BK11" s="16"/>
      <c r="BL11" s="17"/>
      <c r="BM11" s="16"/>
      <c r="BN11" s="16"/>
      <c r="BO11" s="5">
        <f t="shared" si="23"/>
        <v>1</v>
      </c>
      <c r="BP11" s="6">
        <f t="shared" si="24"/>
        <v>1782</v>
      </c>
      <c r="BQ11" s="16"/>
      <c r="BR11" s="17"/>
      <c r="BS11" s="16"/>
      <c r="BT11" s="16"/>
      <c r="BU11" s="5">
        <f t="shared" si="25"/>
        <v>1</v>
      </c>
      <c r="BV11" s="6">
        <f t="shared" si="26"/>
        <v>1782</v>
      </c>
      <c r="BW11" s="16"/>
      <c r="BX11" s="17"/>
      <c r="BY11" s="16"/>
      <c r="BZ11" s="16"/>
      <c r="CA11" s="5">
        <f t="shared" si="27"/>
        <v>1</v>
      </c>
      <c r="CB11" s="45">
        <f t="shared" si="28"/>
        <v>1782</v>
      </c>
      <c r="CC11" s="44">
        <v>500.92</v>
      </c>
      <c r="CD11" s="44">
        <v>50</v>
      </c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38"/>
      <c r="EE11" s="38"/>
      <c r="EF11" s="38"/>
      <c r="EG11" s="38"/>
      <c r="EH11" s="38"/>
      <c r="EI11" s="38"/>
      <c r="EJ11" s="38"/>
      <c r="EK11" s="38"/>
      <c r="EL11" s="38"/>
      <c r="EM11" s="38"/>
      <c r="EN11" s="38"/>
      <c r="EO11" s="38"/>
      <c r="EP11" s="38"/>
      <c r="EQ11" s="38"/>
      <c r="ER11" s="38"/>
      <c r="ES11" s="38"/>
      <c r="ET11" s="38"/>
      <c r="EU11" s="38"/>
      <c r="EV11" s="38"/>
      <c r="EW11" s="38"/>
      <c r="EX11" s="38"/>
      <c r="EY11" s="38"/>
      <c r="EZ11" s="38"/>
      <c r="FA11" s="38"/>
      <c r="FB11" s="38"/>
      <c r="FC11" s="38"/>
      <c r="FD11" s="38"/>
      <c r="FE11" s="38"/>
      <c r="FF11" s="38"/>
      <c r="FG11" s="38"/>
      <c r="FH11" s="38"/>
      <c r="FI11" s="38"/>
      <c r="FJ11" s="38"/>
      <c r="FK11" s="38"/>
      <c r="FL11" s="38"/>
      <c r="FM11" s="38"/>
      <c r="FN11" s="38"/>
      <c r="FO11" s="38"/>
      <c r="FP11" s="38"/>
      <c r="FQ11" s="38"/>
      <c r="FR11" s="38"/>
      <c r="FS11" s="38"/>
      <c r="FT11" s="38"/>
      <c r="FU11" s="38"/>
      <c r="FV11" s="38"/>
      <c r="FW11" s="38"/>
      <c r="FX11" s="38"/>
      <c r="FY11" s="38"/>
      <c r="FZ11" s="38"/>
      <c r="GA11" s="38"/>
      <c r="GB11" s="38"/>
      <c r="GC11" s="38"/>
      <c r="GD11" s="38"/>
      <c r="GE11" s="38"/>
      <c r="GF11" s="38"/>
      <c r="GG11" s="38"/>
      <c r="GH11" s="38"/>
      <c r="GI11" s="38"/>
      <c r="GJ11" s="38"/>
      <c r="GK11" s="38"/>
      <c r="GL11" s="38"/>
      <c r="GM11" s="38"/>
      <c r="GN11" s="38"/>
      <c r="GO11" s="38"/>
      <c r="GP11" s="38"/>
      <c r="GQ11" s="38"/>
      <c r="GR11" s="38"/>
      <c r="GS11" s="38"/>
      <c r="GT11" s="38"/>
      <c r="GU11" s="38"/>
      <c r="GV11" s="38"/>
      <c r="GW11" s="38"/>
      <c r="GX11" s="38"/>
      <c r="GY11" s="38"/>
      <c r="GZ11" s="38"/>
      <c r="HA11" s="38"/>
      <c r="HB11" s="38"/>
      <c r="HC11" s="38"/>
      <c r="HD11" s="38"/>
      <c r="HE11" s="38"/>
      <c r="HF11" s="38"/>
      <c r="HG11" s="38"/>
      <c r="HH11" s="38"/>
      <c r="HI11" s="38"/>
      <c r="HJ11" s="38"/>
      <c r="HK11" s="38"/>
      <c r="HL11" s="38"/>
      <c r="HM11" s="38"/>
      <c r="HN11" s="38"/>
      <c r="HO11" s="38"/>
      <c r="HP11" s="38"/>
      <c r="HQ11" s="38"/>
      <c r="HR11" s="38"/>
      <c r="HS11" s="38"/>
      <c r="HT11" s="38"/>
      <c r="HU11" s="38"/>
      <c r="HV11" s="38"/>
      <c r="HW11" s="38"/>
      <c r="HX11" s="38"/>
      <c r="HY11" s="38"/>
      <c r="HZ11" s="38"/>
      <c r="IA11" s="38"/>
      <c r="IB11" s="38"/>
      <c r="IC11" s="38"/>
      <c r="ID11" s="38"/>
      <c r="IE11" s="38"/>
      <c r="IF11" s="38"/>
      <c r="IG11" s="38"/>
      <c r="IH11" s="38"/>
      <c r="II11" s="38"/>
      <c r="IJ11" s="38"/>
      <c r="IK11" s="38"/>
      <c r="IL11" s="38"/>
      <c r="IM11" s="38"/>
      <c r="IN11" s="38"/>
      <c r="IO11" s="38"/>
      <c r="IP11" s="38"/>
      <c r="IQ11" s="38"/>
      <c r="IR11" s="38"/>
      <c r="IS11" s="38"/>
      <c r="IT11" s="38"/>
      <c r="IU11" s="38"/>
      <c r="IV11" s="38"/>
      <c r="IW11" s="38"/>
      <c r="IX11" s="38"/>
      <c r="IY11" s="38"/>
      <c r="IZ11" s="38"/>
      <c r="JA11" s="38"/>
      <c r="JB11" s="38"/>
      <c r="JC11" s="38"/>
      <c r="JD11" s="38"/>
      <c r="JE11" s="38"/>
      <c r="JF11" s="38"/>
      <c r="JG11" s="38"/>
      <c r="JH11" s="38"/>
      <c r="JI11" s="38"/>
      <c r="JJ11" s="38"/>
      <c r="JK11" s="38"/>
      <c r="JL11" s="38"/>
      <c r="JM11" s="38"/>
      <c r="JN11" s="38"/>
      <c r="JO11" s="38"/>
      <c r="JP11" s="38"/>
      <c r="JQ11" s="38"/>
      <c r="JR11" s="38"/>
      <c r="JS11" s="38"/>
      <c r="JT11" s="38"/>
      <c r="JU11" s="38"/>
      <c r="JV11" s="38"/>
      <c r="JW11" s="38"/>
      <c r="JX11" s="38"/>
      <c r="JY11" s="38"/>
      <c r="JZ11" s="38"/>
      <c r="KA11" s="38"/>
      <c r="KB11" s="38"/>
      <c r="KC11" s="38"/>
      <c r="KD11" s="38"/>
      <c r="KE11" s="38"/>
      <c r="KF11" s="38"/>
      <c r="KG11" s="38"/>
      <c r="KH11" s="38"/>
      <c r="KI11" s="38"/>
      <c r="KJ11" s="38"/>
      <c r="KK11" s="38"/>
      <c r="KL11" s="38"/>
      <c r="KM11" s="38"/>
      <c r="KN11" s="38"/>
      <c r="KO11" s="38"/>
      <c r="KP11" s="38"/>
      <c r="KQ11" s="38"/>
      <c r="KR11" s="38"/>
      <c r="KS11" s="38"/>
      <c r="KT11" s="38"/>
      <c r="KU11" s="38"/>
      <c r="KV11" s="38"/>
      <c r="KW11" s="38"/>
      <c r="KX11" s="38"/>
      <c r="KY11" s="38"/>
      <c r="KZ11" s="38"/>
      <c r="LA11" s="38"/>
      <c r="LB11" s="38"/>
      <c r="LC11" s="38"/>
      <c r="LD11" s="38"/>
      <c r="LE11" s="38"/>
      <c r="LF11" s="38"/>
      <c r="LG11" s="38"/>
      <c r="LH11" s="38"/>
      <c r="LI11" s="38"/>
      <c r="LJ11" s="38"/>
      <c r="LK11" s="38"/>
      <c r="LL11" s="38"/>
      <c r="LM11" s="38"/>
      <c r="LN11" s="38"/>
      <c r="LO11" s="38"/>
      <c r="LP11" s="38"/>
      <c r="LQ11" s="38"/>
      <c r="LR11" s="38"/>
      <c r="LS11" s="38"/>
      <c r="LT11" s="38"/>
      <c r="LU11" s="38"/>
      <c r="LV11" s="38"/>
      <c r="LW11" s="38"/>
      <c r="LX11" s="38"/>
      <c r="LY11" s="38"/>
      <c r="LZ11" s="38"/>
      <c r="MA11" s="38"/>
      <c r="MB11" s="38"/>
      <c r="MC11" s="38"/>
      <c r="MD11" s="38"/>
      <c r="ME11" s="38"/>
      <c r="MF11" s="38"/>
      <c r="MG11" s="38"/>
      <c r="MH11" s="38"/>
      <c r="MI11" s="38"/>
      <c r="MJ11" s="38"/>
      <c r="MK11" s="38"/>
      <c r="ML11" s="38"/>
      <c r="MM11" s="38"/>
      <c r="MN11" s="38"/>
      <c r="MO11" s="38"/>
      <c r="MP11" s="38"/>
      <c r="MQ11" s="38"/>
      <c r="MR11" s="38"/>
      <c r="MS11" s="38"/>
      <c r="MT11" s="38"/>
      <c r="MU11" s="38"/>
      <c r="MV11" s="38"/>
      <c r="MW11" s="38"/>
      <c r="MX11" s="38"/>
      <c r="MY11" s="38"/>
      <c r="MZ11" s="38"/>
      <c r="NA11" s="38"/>
      <c r="NB11" s="38"/>
      <c r="NC11" s="38"/>
      <c r="ND11" s="38"/>
      <c r="NE11" s="38"/>
      <c r="NF11" s="38"/>
      <c r="NG11" s="38"/>
      <c r="NH11" s="38"/>
      <c r="NI11" s="38"/>
      <c r="NJ11" s="38"/>
      <c r="NK11" s="38"/>
      <c r="NL11" s="38"/>
      <c r="NM11" s="38"/>
      <c r="NN11" s="38"/>
      <c r="NO11" s="38"/>
      <c r="NP11" s="38"/>
      <c r="NQ11" s="38"/>
      <c r="NR11" s="38"/>
      <c r="NS11" s="38"/>
      <c r="NT11" s="38"/>
      <c r="NU11" s="38"/>
      <c r="NV11" s="38"/>
      <c r="NW11" s="38"/>
      <c r="NX11" s="38"/>
      <c r="NY11" s="38"/>
      <c r="NZ11" s="38"/>
      <c r="OA11" s="38"/>
      <c r="OB11" s="38"/>
      <c r="OC11" s="38"/>
      <c r="OD11" s="38"/>
      <c r="OE11" s="38"/>
      <c r="OF11" s="38"/>
      <c r="OG11" s="38"/>
      <c r="OH11" s="38"/>
      <c r="OI11" s="38"/>
      <c r="OJ11" s="38"/>
      <c r="OK11" s="38"/>
      <c r="OL11" s="38"/>
      <c r="OM11" s="38"/>
      <c r="ON11" s="38"/>
      <c r="OO11" s="38"/>
      <c r="OP11" s="38"/>
      <c r="OQ11" s="38"/>
      <c r="OR11" s="38"/>
      <c r="OS11" s="38"/>
      <c r="OT11" s="38"/>
      <c r="OU11" s="38"/>
      <c r="OV11" s="38"/>
      <c r="OW11" s="38"/>
      <c r="OX11" s="38"/>
      <c r="OY11" s="38"/>
      <c r="OZ11" s="38"/>
      <c r="PA11" s="38"/>
      <c r="PB11" s="38"/>
      <c r="PC11" s="38"/>
      <c r="PD11" s="38"/>
      <c r="PE11" s="38"/>
      <c r="PF11" s="38"/>
      <c r="PG11" s="38"/>
      <c r="PH11" s="38"/>
      <c r="PI11" s="38"/>
      <c r="PJ11" s="38"/>
      <c r="PK11" s="38"/>
      <c r="PL11" s="38"/>
      <c r="PM11" s="38"/>
      <c r="PN11" s="38"/>
      <c r="PO11" s="38"/>
      <c r="PP11" s="38"/>
      <c r="PQ11" s="38"/>
      <c r="PR11" s="38"/>
      <c r="PS11" s="38"/>
      <c r="PT11" s="38"/>
      <c r="PU11" s="38"/>
      <c r="PV11" s="38"/>
      <c r="PW11" s="38"/>
      <c r="PX11" s="38"/>
      <c r="PY11" s="38"/>
      <c r="PZ11" s="38"/>
      <c r="QA11" s="38"/>
      <c r="QB11" s="38"/>
      <c r="QC11" s="38"/>
      <c r="QD11" s="38"/>
      <c r="QE11" s="38"/>
      <c r="QF11" s="38"/>
      <c r="QG11" s="38"/>
      <c r="QH11" s="38"/>
      <c r="QI11" s="38"/>
      <c r="QJ11" s="38"/>
      <c r="QK11" s="38"/>
      <c r="QL11" s="38"/>
      <c r="QM11" s="38"/>
      <c r="QN11" s="38"/>
      <c r="QO11" s="38"/>
      <c r="QP11" s="38"/>
      <c r="QQ11" s="38"/>
      <c r="QR11" s="38"/>
      <c r="QS11" s="38"/>
      <c r="QT11" s="38"/>
      <c r="QU11" s="38"/>
      <c r="QV11" s="38"/>
      <c r="QW11" s="38"/>
      <c r="QX11" s="38"/>
      <c r="QY11" s="38"/>
      <c r="QZ11" s="38"/>
      <c r="RA11" s="38"/>
      <c r="RB11" s="38"/>
      <c r="RC11" s="38"/>
      <c r="RD11" s="38"/>
      <c r="RE11" s="38"/>
      <c r="RF11" s="38"/>
      <c r="RG11" s="38"/>
      <c r="RH11" s="38"/>
      <c r="RI11" s="38"/>
      <c r="RJ11" s="38"/>
      <c r="RK11" s="38"/>
      <c r="RL11" s="38"/>
      <c r="RM11" s="38"/>
      <c r="RN11" s="38"/>
      <c r="RO11" s="38"/>
      <c r="RP11" s="38"/>
      <c r="RQ11" s="38"/>
      <c r="RR11" s="38"/>
      <c r="RS11" s="38"/>
      <c r="RT11" s="38"/>
      <c r="RU11" s="38"/>
      <c r="RV11" s="38"/>
      <c r="RW11" s="38"/>
      <c r="RX11" s="38"/>
      <c r="RY11" s="38"/>
      <c r="RZ11" s="38"/>
      <c r="SA11" s="38"/>
      <c r="SB11" s="38"/>
      <c r="SC11" s="38"/>
      <c r="SD11" s="38"/>
      <c r="SE11" s="38"/>
      <c r="SF11" s="38"/>
      <c r="SG11" s="38"/>
      <c r="SH11" s="38"/>
      <c r="SI11" s="38"/>
      <c r="SJ11" s="38"/>
      <c r="SK11" s="38"/>
      <c r="SL11" s="38"/>
      <c r="SM11" s="38"/>
      <c r="SN11" s="38"/>
      <c r="SO11" s="38"/>
      <c r="SP11" s="38"/>
      <c r="SQ11" s="38"/>
      <c r="SR11" s="38"/>
      <c r="SS11" s="38"/>
      <c r="ST11" s="38"/>
      <c r="SU11" s="38"/>
      <c r="SV11" s="38"/>
      <c r="SW11" s="38"/>
      <c r="SX11" s="38"/>
      <c r="SY11" s="38"/>
      <c r="SZ11" s="38"/>
      <c r="TA11" s="38"/>
      <c r="TB11" s="38"/>
      <c r="TC11" s="38"/>
      <c r="TD11" s="38"/>
      <c r="TE11" s="38"/>
      <c r="TF11" s="38"/>
      <c r="TG11" s="38"/>
      <c r="TH11" s="38"/>
      <c r="TI11" s="38"/>
      <c r="TJ11" s="38"/>
      <c r="TK11" s="38"/>
      <c r="TL11" s="38"/>
      <c r="TM11" s="38"/>
      <c r="TN11" s="38"/>
      <c r="TO11" s="38"/>
      <c r="TP11" s="38"/>
      <c r="TQ11" s="38"/>
      <c r="TR11" s="38"/>
      <c r="TS11" s="38"/>
      <c r="TT11" s="38"/>
      <c r="TU11" s="38"/>
      <c r="TV11" s="38"/>
      <c r="TW11" s="38"/>
      <c r="TX11" s="38"/>
      <c r="TY11" s="38"/>
      <c r="TZ11" s="38"/>
      <c r="UA11" s="38"/>
      <c r="UB11" s="38"/>
      <c r="UC11" s="38"/>
      <c r="UD11" s="38"/>
      <c r="UE11" s="38"/>
      <c r="UF11" s="38"/>
      <c r="UG11" s="38"/>
      <c r="UH11" s="38"/>
      <c r="UI11" s="38"/>
      <c r="UJ11" s="38"/>
      <c r="UK11" s="38"/>
      <c r="UL11" s="38"/>
      <c r="UM11" s="38"/>
      <c r="UN11" s="38"/>
      <c r="UO11" s="38"/>
      <c r="UP11" s="38"/>
      <c r="UQ11" s="38"/>
      <c r="UR11" s="38"/>
      <c r="US11" s="38"/>
      <c r="UT11" s="38"/>
      <c r="UU11" s="38"/>
      <c r="UV11" s="38"/>
      <c r="UW11" s="38"/>
      <c r="UX11" s="38"/>
      <c r="UY11" s="38"/>
      <c r="UZ11" s="38"/>
      <c r="VA11" s="38"/>
      <c r="VB11" s="38"/>
      <c r="VC11" s="38"/>
      <c r="VD11" s="38"/>
      <c r="VE11" s="38"/>
      <c r="VF11" s="38"/>
      <c r="VG11" s="38"/>
      <c r="VH11" s="38"/>
      <c r="VI11" s="38"/>
      <c r="VJ11" s="38"/>
      <c r="VK11" s="38"/>
      <c r="VL11" s="38"/>
      <c r="VM11" s="38"/>
      <c r="VN11" s="38"/>
      <c r="VO11" s="38"/>
      <c r="VP11" s="38"/>
      <c r="VQ11" s="38"/>
      <c r="VR11" s="38"/>
      <c r="VS11" s="38"/>
      <c r="VT11" s="38"/>
      <c r="VU11" s="38"/>
      <c r="VV11" s="38"/>
      <c r="VW11" s="38"/>
      <c r="VX11" s="38"/>
      <c r="VY11" s="38"/>
      <c r="VZ11" s="38"/>
      <c r="WA11" s="38"/>
      <c r="WB11" s="38"/>
      <c r="WC11" s="38"/>
      <c r="WD11" s="38"/>
      <c r="WE11" s="38"/>
      <c r="WF11" s="38"/>
      <c r="WG11" s="38"/>
      <c r="WH11" s="38"/>
      <c r="WI11" s="38"/>
      <c r="WJ11" s="38"/>
      <c r="WK11" s="38"/>
      <c r="WL11" s="38"/>
      <c r="WM11" s="38"/>
      <c r="WN11" s="38"/>
      <c r="WO11" s="38"/>
      <c r="WP11" s="38"/>
      <c r="WQ11" s="38"/>
      <c r="WR11" s="38"/>
      <c r="WS11" s="38"/>
      <c r="WT11" s="38"/>
      <c r="WU11" s="38"/>
      <c r="WV11" s="38"/>
      <c r="WW11" s="38"/>
      <c r="WX11" s="38"/>
      <c r="WY11" s="38"/>
      <c r="WZ11" s="38"/>
      <c r="XA11" s="38"/>
      <c r="XB11" s="38"/>
      <c r="XC11" s="38"/>
      <c r="XD11" s="38"/>
      <c r="XE11" s="38"/>
      <c r="XF11" s="38"/>
      <c r="XG11" s="38"/>
      <c r="XH11" s="38"/>
      <c r="XI11" s="38"/>
      <c r="XJ11" s="38"/>
      <c r="XK11" s="38"/>
      <c r="XL11" s="38"/>
      <c r="XM11" s="38"/>
      <c r="XN11" s="38"/>
      <c r="XO11" s="38"/>
      <c r="XP11" s="38"/>
      <c r="XQ11" s="38"/>
      <c r="XR11" s="38"/>
      <c r="XS11" s="38"/>
      <c r="XT11" s="38"/>
      <c r="XU11" s="38"/>
      <c r="XV11" s="38"/>
      <c r="XW11" s="38"/>
      <c r="XX11" s="38"/>
      <c r="XY11" s="38"/>
      <c r="XZ11" s="38"/>
      <c r="YA11" s="38"/>
      <c r="YB11" s="38"/>
      <c r="YC11" s="38"/>
      <c r="YD11" s="38"/>
      <c r="YE11" s="38"/>
      <c r="YF11" s="38"/>
      <c r="YG11" s="38"/>
      <c r="YH11" s="38"/>
      <c r="YI11" s="38"/>
      <c r="YJ11" s="38"/>
      <c r="YK11" s="38"/>
      <c r="YL11" s="38"/>
      <c r="YM11" s="38"/>
      <c r="YN11" s="38"/>
      <c r="YO11" s="38"/>
      <c r="YP11" s="38"/>
      <c r="YQ11" s="38"/>
      <c r="YR11" s="38"/>
      <c r="YS11" s="38"/>
      <c r="YT11" s="38"/>
      <c r="YU11" s="38"/>
      <c r="YV11" s="38"/>
      <c r="YW11" s="38"/>
      <c r="YX11" s="38"/>
      <c r="YY11" s="38"/>
      <c r="YZ11" s="38"/>
      <c r="ZA11" s="38"/>
      <c r="ZB11" s="38"/>
      <c r="ZC11" s="38"/>
      <c r="ZD11" s="38"/>
      <c r="ZE11" s="38"/>
      <c r="ZF11" s="38"/>
      <c r="ZG11" s="38"/>
      <c r="ZH11" s="38"/>
      <c r="ZI11" s="38"/>
      <c r="ZJ11" s="38"/>
      <c r="ZK11" s="38"/>
      <c r="ZL11" s="38"/>
      <c r="ZM11" s="38"/>
      <c r="ZN11" s="38"/>
      <c r="ZO11" s="38"/>
      <c r="ZP11" s="38"/>
      <c r="ZQ11" s="38"/>
      <c r="ZR11" s="38"/>
      <c r="ZS11" s="38"/>
      <c r="ZT11" s="38"/>
      <c r="ZU11" s="38"/>
      <c r="ZV11" s="38"/>
      <c r="ZW11" s="38"/>
      <c r="ZX11" s="38"/>
      <c r="ZY11" s="38"/>
      <c r="ZZ11" s="38"/>
      <c r="AAA11" s="38"/>
      <c r="AAB11" s="38"/>
      <c r="AAC11" s="38"/>
      <c r="AAD11" s="38"/>
      <c r="AAE11" s="38"/>
      <c r="AAF11" s="38"/>
      <c r="AAG11" s="38"/>
      <c r="AAH11" s="38"/>
      <c r="AAI11" s="38"/>
      <c r="AAJ11" s="38"/>
      <c r="AAK11" s="38"/>
      <c r="AAL11" s="38"/>
      <c r="AAM11" s="38"/>
      <c r="AAN11" s="38"/>
      <c r="AAO11" s="38"/>
      <c r="AAP11" s="38"/>
      <c r="AAQ11" s="38"/>
      <c r="AAR11" s="38"/>
      <c r="AAS11" s="38"/>
      <c r="AAT11" s="38"/>
      <c r="AAU11" s="38"/>
      <c r="AAV11" s="38"/>
      <c r="AAW11" s="38"/>
      <c r="AAX11" s="38"/>
      <c r="AAY11" s="38"/>
      <c r="AAZ11" s="38"/>
      <c r="ABA11" s="38"/>
      <c r="ABB11" s="38"/>
      <c r="ABC11" s="38"/>
      <c r="ABD11" s="38"/>
      <c r="ABE11" s="38"/>
      <c r="ABF11" s="38"/>
      <c r="ABG11" s="38"/>
      <c r="ABH11" s="38"/>
      <c r="ABI11" s="38"/>
      <c r="ABJ11" s="38"/>
      <c r="ABK11" s="38"/>
      <c r="ABL11" s="38"/>
      <c r="ABM11" s="38"/>
      <c r="ABN11" s="38"/>
      <c r="ABO11" s="38"/>
      <c r="ABP11" s="38"/>
      <c r="ABQ11" s="38"/>
      <c r="ABR11" s="38"/>
      <c r="ABS11" s="38"/>
      <c r="ABT11" s="38"/>
      <c r="ABU11" s="38"/>
      <c r="ABV11" s="38"/>
      <c r="ABW11" s="38"/>
      <c r="ABX11" s="38"/>
      <c r="ABY11" s="38"/>
      <c r="ABZ11" s="38"/>
      <c r="ACA11" s="38"/>
      <c r="ACB11" s="38"/>
      <c r="ACC11" s="38"/>
      <c r="ACD11" s="38"/>
      <c r="ACE11" s="38"/>
      <c r="ACF11" s="38"/>
      <c r="ACG11" s="38"/>
      <c r="ACH11" s="38"/>
      <c r="ACI11" s="38"/>
      <c r="ACJ11" s="38"/>
      <c r="ACK11" s="38"/>
      <c r="ACL11" s="38"/>
      <c r="ACM11" s="38"/>
      <c r="ACN11" s="38"/>
      <c r="ACO11" s="38"/>
      <c r="ACP11" s="38"/>
      <c r="ACQ11" s="38"/>
      <c r="ACR11" s="38"/>
      <c r="ACS11" s="38"/>
      <c r="ACT11" s="38"/>
      <c r="ACU11" s="38"/>
      <c r="ACV11" s="38"/>
      <c r="ACW11" s="38"/>
      <c r="ACX11" s="38"/>
      <c r="ACY11" s="38"/>
      <c r="ACZ11" s="38"/>
      <c r="ADA11" s="38"/>
      <c r="ADB11" s="38"/>
      <c r="ADC11" s="38"/>
      <c r="ADD11" s="38"/>
      <c r="ADE11" s="38"/>
      <c r="ADF11" s="38"/>
      <c r="ADG11" s="38"/>
      <c r="ADH11" s="38"/>
      <c r="ADI11" s="38"/>
      <c r="ADJ11" s="38"/>
      <c r="ADK11" s="38"/>
      <c r="ADL11" s="38"/>
      <c r="ADM11" s="38"/>
      <c r="ADN11" s="38"/>
      <c r="ADO11" s="38"/>
      <c r="ADP11" s="38"/>
      <c r="ADQ11" s="38"/>
      <c r="ADR11" s="38"/>
      <c r="ADS11" s="38"/>
      <c r="ADT11" s="38"/>
      <c r="ADU11" s="38"/>
      <c r="ADV11" s="38"/>
      <c r="ADW11" s="38"/>
      <c r="ADX11" s="38"/>
      <c r="ADY11" s="38"/>
      <c r="ADZ11" s="38"/>
      <c r="AEA11" s="38"/>
      <c r="AEB11" s="38"/>
      <c r="AEC11" s="38"/>
      <c r="AED11" s="38"/>
      <c r="AEE11" s="38"/>
      <c r="AEF11" s="38"/>
      <c r="AEG11" s="38"/>
      <c r="AEH11" s="38"/>
      <c r="AEI11" s="38"/>
      <c r="AEJ11" s="38"/>
      <c r="AEK11" s="38"/>
      <c r="AEL11" s="38"/>
      <c r="AEM11" s="38"/>
      <c r="AEN11" s="38"/>
      <c r="AEO11" s="38"/>
      <c r="AEP11" s="38"/>
      <c r="AEQ11" s="38"/>
      <c r="AER11" s="38"/>
      <c r="AES11" s="38"/>
      <c r="AET11" s="38"/>
      <c r="AEU11" s="38"/>
      <c r="AEV11" s="38"/>
      <c r="AEW11" s="38"/>
      <c r="AEX11" s="38"/>
      <c r="AEY11" s="38"/>
      <c r="AEZ11" s="38"/>
      <c r="AFA11" s="38"/>
      <c r="AFB11" s="38"/>
      <c r="AFC11" s="38"/>
      <c r="AFD11" s="38"/>
      <c r="AFE11" s="38"/>
      <c r="AFF11" s="38"/>
      <c r="AFG11" s="38"/>
      <c r="AFH11" s="38"/>
      <c r="AFI11" s="38"/>
      <c r="AFJ11" s="38"/>
      <c r="AFK11" s="38"/>
      <c r="AFL11" s="38"/>
      <c r="AFM11" s="38"/>
      <c r="AFN11" s="38"/>
      <c r="AFO11" s="38"/>
      <c r="AFP11" s="38"/>
      <c r="AFQ11" s="38"/>
      <c r="AFR11" s="38"/>
      <c r="AFS11" s="38"/>
      <c r="AFT11" s="38"/>
      <c r="AFU11" s="38"/>
      <c r="AFV11" s="38"/>
      <c r="AFW11" s="38"/>
      <c r="AFX11" s="38"/>
      <c r="AFY11" s="38"/>
      <c r="AFZ11" s="38"/>
      <c r="AGA11" s="38"/>
      <c r="AGB11" s="38"/>
      <c r="AGC11" s="38"/>
      <c r="AGD11" s="38"/>
      <c r="AGE11" s="38"/>
      <c r="AGF11" s="38"/>
      <c r="AGG11" s="38"/>
      <c r="AGH11" s="38"/>
      <c r="AGI11" s="38"/>
      <c r="AGJ11" s="38"/>
      <c r="AGK11" s="38"/>
      <c r="AGL11" s="38"/>
      <c r="AGM11" s="38"/>
      <c r="AGN11" s="38"/>
      <c r="AGO11" s="38"/>
      <c r="AGP11" s="38"/>
      <c r="AGQ11" s="38"/>
      <c r="AGR11" s="38"/>
      <c r="AGS11" s="38"/>
      <c r="AGT11" s="38"/>
      <c r="AGU11" s="38"/>
      <c r="AGV11" s="38"/>
      <c r="AGW11" s="38"/>
      <c r="AGX11" s="38"/>
      <c r="AGY11" s="38"/>
      <c r="AGZ11" s="38"/>
      <c r="AHA11" s="38"/>
      <c r="AHB11" s="38"/>
      <c r="AHC11" s="38"/>
      <c r="AHD11" s="38"/>
      <c r="AHE11" s="38"/>
      <c r="AHF11" s="38"/>
      <c r="AHG11" s="38"/>
      <c r="AHH11" s="38"/>
      <c r="AHI11" s="38"/>
      <c r="AHJ11" s="38"/>
      <c r="AHK11" s="38"/>
      <c r="AHL11" s="38"/>
      <c r="AHM11" s="38"/>
      <c r="AHN11" s="38"/>
      <c r="AHO11" s="38"/>
      <c r="AHP11" s="38"/>
      <c r="AHQ11" s="38"/>
      <c r="AHR11" s="38"/>
      <c r="AHS11" s="38"/>
      <c r="AHT11" s="38"/>
      <c r="AHU11" s="38"/>
      <c r="AHV11" s="38"/>
      <c r="AHW11" s="38"/>
      <c r="AHX11" s="38"/>
      <c r="AHY11" s="38"/>
      <c r="AHZ11" s="38"/>
      <c r="AIA11" s="38"/>
      <c r="AIB11" s="38"/>
      <c r="AIC11" s="38"/>
      <c r="AID11" s="38"/>
      <c r="AIE11" s="38"/>
      <c r="AIF11" s="38"/>
      <c r="AIG11" s="38"/>
      <c r="AIH11" s="38"/>
      <c r="AII11" s="38"/>
      <c r="AIJ11" s="38"/>
      <c r="AIK11" s="38"/>
      <c r="AIL11" s="38"/>
      <c r="AIM11" s="38"/>
      <c r="AIN11" s="38"/>
      <c r="AIO11" s="38"/>
      <c r="AIP11" s="38"/>
      <c r="AIQ11" s="38"/>
      <c r="AIR11" s="38"/>
      <c r="AIS11" s="38"/>
      <c r="AIT11" s="38"/>
      <c r="AIU11" s="38"/>
      <c r="AIV11" s="38"/>
      <c r="AIW11" s="38"/>
      <c r="AIX11" s="38"/>
      <c r="AIY11" s="38"/>
      <c r="AIZ11" s="38"/>
      <c r="AJA11" s="38"/>
      <c r="AJB11" s="38"/>
      <c r="AJC11" s="38"/>
      <c r="AJD11" s="38"/>
      <c r="AJE11" s="38"/>
      <c r="AJF11" s="38"/>
      <c r="AJG11" s="38"/>
      <c r="AJH11" s="38"/>
      <c r="AJI11" s="38"/>
      <c r="AJJ11" s="38"/>
      <c r="AJK11" s="38"/>
      <c r="AJL11" s="38"/>
      <c r="AJM11" s="38"/>
      <c r="AJN11" s="38"/>
      <c r="AJO11" s="38"/>
      <c r="AJP11" s="38"/>
      <c r="AJQ11" s="38"/>
      <c r="AJR11" s="38"/>
      <c r="AJS11" s="38"/>
      <c r="AJT11" s="38"/>
      <c r="AJU11" s="38"/>
      <c r="AJV11" s="38"/>
      <c r="AJW11" s="38"/>
      <c r="AJX11" s="38"/>
      <c r="AJY11" s="38"/>
      <c r="AJZ11" s="38"/>
      <c r="AKA11" s="38"/>
      <c r="AKB11" s="38"/>
      <c r="AKC11" s="38"/>
      <c r="AKD11" s="38"/>
      <c r="AKE11" s="38"/>
      <c r="AKF11" s="38"/>
      <c r="AKG11" s="38"/>
      <c r="AKH11" s="38"/>
      <c r="AKI11" s="38"/>
      <c r="AKJ11" s="38"/>
      <c r="AKK11" s="38"/>
      <c r="AKL11" s="38"/>
      <c r="AKM11" s="38"/>
      <c r="AKN11" s="38"/>
      <c r="AKO11" s="38"/>
      <c r="AKP11" s="38"/>
      <c r="AKQ11" s="38"/>
      <c r="AKR11" s="38"/>
      <c r="AKS11" s="38"/>
      <c r="AKT11" s="38"/>
      <c r="AKU11" s="38"/>
      <c r="AKV11" s="38"/>
      <c r="AKW11" s="38"/>
      <c r="AKX11" s="38"/>
      <c r="AKY11" s="38"/>
      <c r="AKZ11" s="38"/>
      <c r="ALA11" s="38"/>
      <c r="ALB11" s="38"/>
      <c r="ALC11" s="38"/>
      <c r="ALD11" s="38"/>
      <c r="ALE11" s="38"/>
      <c r="ALF11" s="38"/>
      <c r="ALG11" s="38"/>
      <c r="ALH11" s="38"/>
      <c r="ALI11" s="38"/>
      <c r="ALJ11" s="38"/>
      <c r="ALK11" s="38"/>
      <c r="ALL11" s="38"/>
      <c r="ALM11" s="38"/>
      <c r="ALN11" s="38"/>
      <c r="ALO11" s="38"/>
      <c r="ALP11" s="38"/>
      <c r="ALQ11" s="38"/>
      <c r="ALR11" s="38"/>
      <c r="ALS11" s="38"/>
      <c r="ALT11" s="38"/>
      <c r="ALU11" s="38"/>
      <c r="ALV11" s="38"/>
      <c r="ALW11" s="38"/>
      <c r="ALX11" s="38"/>
      <c r="ALY11" s="38"/>
      <c r="ALZ11" s="38"/>
      <c r="AMA11" s="38"/>
      <c r="AMB11" s="38"/>
      <c r="AMC11" s="38"/>
      <c r="AMD11" s="38"/>
      <c r="AME11" s="38"/>
      <c r="AMF11" s="38"/>
      <c r="AMG11" s="38"/>
      <c r="AMH11" s="38"/>
      <c r="AMI11" s="38"/>
      <c r="AMJ11" s="38"/>
      <c r="AMK11" s="38"/>
      <c r="AML11" s="38"/>
      <c r="AMM11" s="38"/>
      <c r="AMN11" s="38"/>
      <c r="AMO11" s="38"/>
      <c r="AMP11" s="38"/>
      <c r="AMQ11" s="38"/>
      <c r="AMR11" s="38"/>
      <c r="AMS11" s="38"/>
      <c r="AMT11" s="38"/>
      <c r="AMU11" s="38"/>
      <c r="AMV11" s="38"/>
      <c r="AMW11" s="38"/>
      <c r="AMX11" s="38"/>
      <c r="AMY11" s="38"/>
      <c r="AMZ11" s="38"/>
      <c r="ANA11" s="38"/>
      <c r="ANB11" s="38"/>
      <c r="ANC11" s="38"/>
      <c r="AND11" s="38"/>
      <c r="ANE11" s="38"/>
      <c r="ANF11" s="38"/>
      <c r="ANG11" s="38"/>
      <c r="ANH11" s="38"/>
      <c r="ANI11" s="38"/>
      <c r="ANJ11" s="38"/>
      <c r="ANK11" s="38"/>
      <c r="ANL11" s="38"/>
      <c r="ANM11" s="38"/>
      <c r="ANN11" s="38"/>
      <c r="ANO11" s="38"/>
      <c r="ANP11" s="38"/>
      <c r="ANQ11" s="38"/>
      <c r="ANR11" s="38"/>
      <c r="ANS11" s="38"/>
      <c r="ANT11" s="38"/>
      <c r="ANU11" s="38"/>
      <c r="ANV11" s="38"/>
      <c r="ANW11" s="38"/>
      <c r="ANX11" s="38"/>
      <c r="ANY11" s="38"/>
      <c r="ANZ11" s="38"/>
      <c r="AOA11" s="38"/>
      <c r="AOB11" s="38"/>
      <c r="AOC11" s="38"/>
      <c r="AOD11" s="38"/>
      <c r="AOE11" s="38"/>
      <c r="AOF11" s="38"/>
      <c r="AOG11" s="38"/>
      <c r="AOH11" s="38"/>
      <c r="AOI11" s="38"/>
      <c r="AOJ11" s="38"/>
      <c r="AOK11" s="38"/>
      <c r="AOL11" s="38"/>
      <c r="AOM11" s="38"/>
      <c r="AON11" s="38"/>
      <c r="AOO11" s="38"/>
      <c r="AOP11" s="38"/>
      <c r="AOQ11" s="38"/>
      <c r="AOR11" s="38"/>
      <c r="AOS11" s="38"/>
      <c r="AOT11" s="38"/>
      <c r="AOU11" s="38"/>
      <c r="AOV11" s="38"/>
      <c r="AOW11" s="38"/>
      <c r="AOX11" s="38"/>
      <c r="AOY11" s="38"/>
      <c r="AOZ11" s="38"/>
      <c r="APA11" s="38"/>
      <c r="APB11" s="38"/>
      <c r="APC11" s="38"/>
      <c r="APD11" s="38"/>
      <c r="APE11" s="38"/>
      <c r="APF11" s="38"/>
      <c r="APG11" s="38"/>
      <c r="APH11" s="38"/>
      <c r="API11" s="38"/>
      <c r="APJ11" s="38"/>
      <c r="APK11" s="38"/>
      <c r="APL11" s="38"/>
      <c r="APM11" s="38"/>
      <c r="APN11" s="38"/>
      <c r="APO11" s="38"/>
      <c r="APP11" s="38"/>
      <c r="APQ11" s="38"/>
      <c r="APR11" s="38"/>
      <c r="APS11" s="38"/>
      <c r="APT11" s="38"/>
      <c r="APU11" s="38"/>
      <c r="APV11" s="38"/>
      <c r="APW11" s="38"/>
      <c r="APX11" s="38"/>
      <c r="APY11" s="38"/>
      <c r="APZ11" s="38"/>
      <c r="AQA11" s="38"/>
      <c r="AQB11" s="38"/>
      <c r="AQC11" s="38"/>
      <c r="AQD11" s="38"/>
      <c r="AQE11" s="38"/>
      <c r="AQF11" s="38"/>
      <c r="AQG11" s="38"/>
      <c r="AQH11" s="38"/>
      <c r="AQI11" s="38"/>
      <c r="AQJ11" s="38"/>
      <c r="AQK11" s="38"/>
      <c r="AQL11" s="38"/>
      <c r="AQM11" s="38"/>
      <c r="AQN11" s="38"/>
      <c r="AQO11" s="38"/>
      <c r="AQP11" s="38"/>
      <c r="AQQ11" s="38"/>
      <c r="AQR11" s="38"/>
      <c r="AQS11" s="38"/>
      <c r="AQT11" s="38"/>
      <c r="AQU11" s="38"/>
      <c r="AQV11" s="38"/>
      <c r="AQW11" s="38"/>
      <c r="AQX11" s="38"/>
      <c r="AQY11" s="38"/>
      <c r="AQZ11" s="38"/>
      <c r="ARA11" s="38"/>
      <c r="ARB11" s="38"/>
      <c r="ARC11" s="38"/>
      <c r="ARD11" s="38"/>
      <c r="ARE11" s="38"/>
      <c r="ARF11" s="38"/>
      <c r="ARG11" s="38"/>
      <c r="ARH11" s="38"/>
      <c r="ARI11" s="38"/>
      <c r="ARJ11" s="38"/>
      <c r="ARK11" s="38"/>
      <c r="ARL11" s="38"/>
      <c r="ARM11" s="38"/>
      <c r="ARN11" s="38"/>
      <c r="ARO11" s="38"/>
      <c r="ARP11" s="38"/>
      <c r="ARQ11" s="38"/>
      <c r="ARR11" s="38"/>
      <c r="ARS11" s="38"/>
      <c r="ART11" s="38"/>
      <c r="ARU11" s="38"/>
      <c r="ARV11" s="38"/>
      <c r="ARW11" s="38"/>
      <c r="ARX11" s="38"/>
      <c r="ARY11" s="38"/>
      <c r="ARZ11" s="38"/>
      <c r="ASA11" s="38"/>
      <c r="ASB11" s="38"/>
      <c r="ASC11" s="38"/>
      <c r="ASD11" s="38"/>
      <c r="ASE11" s="38"/>
      <c r="ASF11" s="38"/>
      <c r="ASG11" s="38"/>
      <c r="ASH11" s="38"/>
      <c r="ASI11" s="38"/>
      <c r="ASJ11" s="38"/>
      <c r="ASK11" s="38"/>
      <c r="ASL11" s="38"/>
      <c r="ASM11" s="38"/>
      <c r="ASN11" s="38"/>
      <c r="ASO11" s="38"/>
      <c r="ASP11" s="38"/>
      <c r="ASQ11" s="38"/>
      <c r="ASR11" s="38"/>
      <c r="ASS11" s="38"/>
      <c r="AST11" s="38"/>
      <c r="ASU11" s="38"/>
      <c r="ASV11" s="38"/>
      <c r="ASW11" s="38"/>
      <c r="ASX11" s="38"/>
      <c r="ASY11" s="38"/>
      <c r="ASZ11" s="38"/>
      <c r="ATA11" s="38"/>
      <c r="ATB11" s="38"/>
      <c r="ATC11" s="38"/>
      <c r="ATD11" s="38"/>
      <c r="ATE11" s="38"/>
      <c r="ATF11" s="38"/>
      <c r="ATG11" s="38"/>
      <c r="ATH11" s="38"/>
      <c r="ATI11" s="38"/>
      <c r="ATJ11" s="38"/>
      <c r="ATK11" s="38"/>
      <c r="ATL11" s="38"/>
      <c r="ATM11" s="38"/>
      <c r="ATN11" s="38"/>
      <c r="ATO11" s="38"/>
      <c r="ATP11" s="38"/>
      <c r="ATQ11" s="38"/>
      <c r="ATR11" s="38"/>
      <c r="ATS11" s="38"/>
      <c r="ATT11" s="38"/>
      <c r="ATU11" s="38"/>
      <c r="ATV11" s="38"/>
      <c r="ATW11" s="38"/>
      <c r="ATX11" s="38"/>
      <c r="ATY11" s="38"/>
      <c r="ATZ11" s="38"/>
      <c r="AUA11" s="38"/>
      <c r="AUB11" s="38"/>
      <c r="AUC11" s="38"/>
      <c r="AUD11" s="38"/>
      <c r="AUE11" s="38"/>
      <c r="AUF11" s="38"/>
      <c r="AUG11" s="38"/>
      <c r="AUH11" s="38"/>
      <c r="AUI11" s="38"/>
      <c r="AUJ11" s="38"/>
      <c r="AUK11" s="38"/>
      <c r="AUL11" s="38"/>
      <c r="AUM11" s="38"/>
      <c r="AUN11" s="38"/>
      <c r="AUO11" s="38"/>
      <c r="AUP11" s="38"/>
      <c r="AUQ11" s="38"/>
      <c r="AUR11" s="38"/>
      <c r="AUS11" s="38"/>
      <c r="AUT11" s="38"/>
      <c r="AUU11" s="38"/>
      <c r="AUV11" s="38"/>
      <c r="AUW11" s="38"/>
      <c r="AUX11" s="38"/>
      <c r="AUY11" s="38"/>
      <c r="AUZ11" s="38"/>
      <c r="AVA11" s="38"/>
      <c r="AVB11" s="38"/>
      <c r="AVC11" s="38"/>
      <c r="AVD11" s="38"/>
      <c r="AVE11" s="38"/>
      <c r="AVF11" s="38"/>
      <c r="AVG11" s="38"/>
      <c r="AVH11" s="38"/>
      <c r="AVI11" s="38"/>
      <c r="AVJ11" s="38"/>
      <c r="AVK11" s="38"/>
      <c r="AVL11" s="38"/>
      <c r="AVM11" s="38"/>
      <c r="AVN11" s="38"/>
      <c r="AVO11" s="38"/>
      <c r="AVP11" s="38"/>
      <c r="AVQ11" s="38"/>
      <c r="AVR11" s="38"/>
      <c r="AVS11" s="38"/>
      <c r="AVT11" s="38"/>
      <c r="AVU11" s="38"/>
      <c r="AVV11" s="38"/>
      <c r="AVW11" s="38"/>
      <c r="AVX11" s="38"/>
      <c r="AVY11" s="38"/>
      <c r="AVZ11" s="38"/>
      <c r="AWA11" s="38"/>
      <c r="AWB11" s="38"/>
      <c r="AWC11" s="38"/>
      <c r="AWD11" s="38"/>
      <c r="AWE11" s="38"/>
      <c r="AWF11" s="38"/>
      <c r="AWG11" s="38"/>
      <c r="AWH11" s="38"/>
      <c r="AWI11" s="38"/>
      <c r="AWJ11" s="38"/>
      <c r="AWK11" s="38"/>
      <c r="AWL11" s="38"/>
      <c r="AWM11" s="38"/>
      <c r="AWN11" s="38"/>
      <c r="AWO11" s="38"/>
      <c r="AWP11" s="38"/>
      <c r="AWQ11" s="38"/>
      <c r="AWR11" s="38"/>
      <c r="AWS11" s="38"/>
      <c r="AWT11" s="38"/>
      <c r="AWU11" s="38"/>
      <c r="AWV11" s="38"/>
      <c r="AWW11" s="38"/>
      <c r="AWX11" s="38"/>
      <c r="AWY11" s="38"/>
      <c r="AWZ11" s="38"/>
      <c r="AXA11" s="38"/>
      <c r="AXB11" s="38"/>
      <c r="AXC11" s="38"/>
      <c r="AXD11" s="38"/>
      <c r="AXE11" s="38"/>
      <c r="AXF11" s="38"/>
      <c r="AXG11" s="38"/>
      <c r="AXH11" s="38"/>
      <c r="AXI11" s="38"/>
      <c r="AXJ11" s="38"/>
      <c r="AXK11" s="38"/>
      <c r="AXL11" s="38"/>
      <c r="AXM11" s="38"/>
      <c r="AXN11" s="38"/>
      <c r="AXO11" s="38"/>
      <c r="AXP11" s="38"/>
      <c r="AXQ11" s="38"/>
      <c r="AXR11" s="38"/>
      <c r="AXS11" s="38"/>
      <c r="AXT11" s="38"/>
      <c r="AXU11" s="38"/>
      <c r="AXV11" s="38"/>
      <c r="AXW11" s="38"/>
      <c r="AXX11" s="38"/>
      <c r="AXY11" s="38"/>
      <c r="AXZ11" s="38"/>
      <c r="AYA11" s="38"/>
      <c r="AYB11" s="38"/>
      <c r="AYC11" s="38"/>
      <c r="AYD11" s="38"/>
      <c r="AYE11" s="38"/>
      <c r="AYF11" s="38"/>
      <c r="AYG11" s="38"/>
      <c r="AYH11" s="38"/>
      <c r="AYI11" s="38"/>
      <c r="AYJ11" s="38"/>
      <c r="AYK11" s="38"/>
      <c r="AYL11" s="38"/>
    </row>
    <row r="12" spans="1:1338" ht="15.75" x14ac:dyDescent="0.25">
      <c r="A12" s="59" t="s">
        <v>118</v>
      </c>
      <c r="B12" s="61" t="s">
        <v>89</v>
      </c>
      <c r="C12" s="61"/>
      <c r="D12" s="4">
        <v>101320025</v>
      </c>
      <c r="E12" s="3" t="s">
        <v>26</v>
      </c>
      <c r="F12" s="5" t="s">
        <v>8</v>
      </c>
      <c r="G12" s="5">
        <v>1</v>
      </c>
      <c r="H12" s="6">
        <v>1406</v>
      </c>
      <c r="I12" s="16"/>
      <c r="J12" s="17"/>
      <c r="K12" s="16"/>
      <c r="L12" s="16"/>
      <c r="M12" s="5">
        <f t="shared" si="6"/>
        <v>1</v>
      </c>
      <c r="N12" s="6">
        <f t="shared" si="7"/>
        <v>1406</v>
      </c>
      <c r="O12" s="16"/>
      <c r="P12" s="17"/>
      <c r="Q12" s="16"/>
      <c r="R12" s="16"/>
      <c r="S12" s="5">
        <f t="shared" si="8"/>
        <v>1</v>
      </c>
      <c r="T12" s="6">
        <f t="shared" si="9"/>
        <v>1406</v>
      </c>
      <c r="U12" s="16"/>
      <c r="V12" s="17"/>
      <c r="W12" s="16"/>
      <c r="X12" s="16"/>
      <c r="Y12" s="5">
        <f t="shared" si="10"/>
        <v>1</v>
      </c>
      <c r="Z12" s="6">
        <f t="shared" si="11"/>
        <v>1406</v>
      </c>
      <c r="AA12" s="16"/>
      <c r="AB12" s="17"/>
      <c r="AC12" s="16"/>
      <c r="AD12" s="16"/>
      <c r="AE12" s="5">
        <f t="shared" si="12"/>
        <v>1</v>
      </c>
      <c r="AF12" s="6">
        <f t="shared" si="13"/>
        <v>1406</v>
      </c>
      <c r="AG12" s="16"/>
      <c r="AH12" s="17"/>
      <c r="AI12" s="16"/>
      <c r="AJ12" s="16"/>
      <c r="AK12" s="5">
        <f t="shared" si="14"/>
        <v>1</v>
      </c>
      <c r="AL12" s="6">
        <f t="shared" si="15"/>
        <v>1406</v>
      </c>
      <c r="AM12" s="16"/>
      <c r="AN12" s="17"/>
      <c r="AO12" s="16"/>
      <c r="AP12" s="16"/>
      <c r="AQ12" s="5">
        <f t="shared" si="16"/>
        <v>1</v>
      </c>
      <c r="AR12" s="6">
        <f t="shared" si="17"/>
        <v>1406</v>
      </c>
      <c r="AS12" s="16"/>
      <c r="AT12" s="17"/>
      <c r="AU12" s="16"/>
      <c r="AV12" s="16"/>
      <c r="AW12" s="5">
        <f t="shared" si="18"/>
        <v>1</v>
      </c>
      <c r="AX12" s="6">
        <f t="shared" si="19"/>
        <v>1406</v>
      </c>
      <c r="AY12" s="16"/>
      <c r="AZ12" s="17"/>
      <c r="BA12" s="16"/>
      <c r="BB12" s="16"/>
      <c r="BC12" s="5">
        <f t="shared" si="20"/>
        <v>1</v>
      </c>
      <c r="BD12" s="6">
        <f t="shared" si="21"/>
        <v>1406</v>
      </c>
      <c r="BE12" s="16"/>
      <c r="BF12" s="17"/>
      <c r="BG12" s="16"/>
      <c r="BH12" s="16"/>
      <c r="BI12" s="5">
        <f t="shared" si="1"/>
        <v>1</v>
      </c>
      <c r="BJ12" s="6">
        <f t="shared" si="22"/>
        <v>1406</v>
      </c>
      <c r="BK12" s="16"/>
      <c r="BL12" s="17"/>
      <c r="BM12" s="16"/>
      <c r="BN12" s="16"/>
      <c r="BO12" s="5">
        <f t="shared" si="23"/>
        <v>1</v>
      </c>
      <c r="BP12" s="6">
        <f t="shared" si="24"/>
        <v>1406</v>
      </c>
      <c r="BQ12" s="16"/>
      <c r="BR12" s="17"/>
      <c r="BS12" s="16"/>
      <c r="BT12" s="16"/>
      <c r="BU12" s="5">
        <f t="shared" si="25"/>
        <v>1</v>
      </c>
      <c r="BV12" s="6">
        <f t="shared" si="26"/>
        <v>1406</v>
      </c>
      <c r="BW12" s="16"/>
      <c r="BX12" s="17"/>
      <c r="BY12" s="16"/>
      <c r="BZ12" s="16"/>
      <c r="CA12" s="5">
        <f t="shared" si="27"/>
        <v>1</v>
      </c>
      <c r="CB12" s="45">
        <f t="shared" si="28"/>
        <v>1406</v>
      </c>
      <c r="CC12" s="44">
        <v>380.24</v>
      </c>
      <c r="CD12" s="44">
        <v>50</v>
      </c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38"/>
      <c r="EE12" s="38"/>
      <c r="EF12" s="38"/>
      <c r="EG12" s="38"/>
      <c r="EH12" s="38"/>
      <c r="EI12" s="38"/>
      <c r="EJ12" s="38"/>
      <c r="EK12" s="38"/>
      <c r="EL12" s="38"/>
      <c r="EM12" s="38"/>
      <c r="EN12" s="38"/>
      <c r="EO12" s="38"/>
      <c r="EP12" s="38"/>
      <c r="EQ12" s="38"/>
      <c r="ER12" s="38"/>
      <c r="ES12" s="38"/>
      <c r="ET12" s="38"/>
      <c r="EU12" s="38"/>
      <c r="EV12" s="38"/>
      <c r="EW12" s="38"/>
      <c r="EX12" s="38"/>
      <c r="EY12" s="38"/>
      <c r="EZ12" s="38"/>
      <c r="FA12" s="38"/>
      <c r="FB12" s="38"/>
      <c r="FC12" s="38"/>
      <c r="FD12" s="38"/>
      <c r="FE12" s="38"/>
      <c r="FF12" s="38"/>
      <c r="FG12" s="38"/>
      <c r="FH12" s="38"/>
      <c r="FI12" s="38"/>
      <c r="FJ12" s="38"/>
      <c r="FK12" s="38"/>
      <c r="FL12" s="38"/>
      <c r="FM12" s="38"/>
      <c r="FN12" s="38"/>
      <c r="FO12" s="38"/>
      <c r="FP12" s="38"/>
      <c r="FQ12" s="38"/>
      <c r="FR12" s="38"/>
      <c r="FS12" s="38"/>
      <c r="FT12" s="38"/>
      <c r="FU12" s="38"/>
      <c r="FV12" s="38"/>
      <c r="FW12" s="38"/>
      <c r="FX12" s="38"/>
      <c r="FY12" s="38"/>
      <c r="FZ12" s="38"/>
      <c r="GA12" s="38"/>
      <c r="GB12" s="38"/>
      <c r="GC12" s="38"/>
      <c r="GD12" s="38"/>
      <c r="GE12" s="38"/>
      <c r="GF12" s="38"/>
      <c r="GG12" s="38"/>
      <c r="GH12" s="38"/>
      <c r="GI12" s="38"/>
      <c r="GJ12" s="38"/>
      <c r="GK12" s="38"/>
      <c r="GL12" s="38"/>
      <c r="GM12" s="38"/>
      <c r="GN12" s="38"/>
      <c r="GO12" s="38"/>
      <c r="GP12" s="38"/>
      <c r="GQ12" s="38"/>
      <c r="GR12" s="38"/>
      <c r="GS12" s="38"/>
      <c r="GT12" s="38"/>
      <c r="GU12" s="38"/>
      <c r="GV12" s="38"/>
      <c r="GW12" s="38"/>
      <c r="GX12" s="38"/>
      <c r="GY12" s="38"/>
      <c r="GZ12" s="38"/>
      <c r="HA12" s="38"/>
      <c r="HB12" s="38"/>
      <c r="HC12" s="38"/>
      <c r="HD12" s="38"/>
      <c r="HE12" s="38"/>
      <c r="HF12" s="38"/>
      <c r="HG12" s="38"/>
      <c r="HH12" s="38"/>
      <c r="HI12" s="38"/>
      <c r="HJ12" s="38"/>
      <c r="HK12" s="38"/>
      <c r="HL12" s="38"/>
      <c r="HM12" s="38"/>
      <c r="HN12" s="38"/>
      <c r="HO12" s="38"/>
      <c r="HP12" s="38"/>
      <c r="HQ12" s="38"/>
      <c r="HR12" s="38"/>
      <c r="HS12" s="38"/>
      <c r="HT12" s="38"/>
      <c r="HU12" s="38"/>
      <c r="HV12" s="38"/>
      <c r="HW12" s="38"/>
      <c r="HX12" s="38"/>
      <c r="HY12" s="38"/>
      <c r="HZ12" s="38"/>
      <c r="IA12" s="38"/>
      <c r="IB12" s="38"/>
      <c r="IC12" s="38"/>
      <c r="ID12" s="38"/>
      <c r="IE12" s="38"/>
      <c r="IF12" s="38"/>
      <c r="IG12" s="38"/>
      <c r="IH12" s="38"/>
      <c r="II12" s="38"/>
      <c r="IJ12" s="38"/>
      <c r="IK12" s="38"/>
      <c r="IL12" s="38"/>
      <c r="IM12" s="38"/>
      <c r="IN12" s="38"/>
      <c r="IO12" s="38"/>
      <c r="IP12" s="38"/>
      <c r="IQ12" s="38"/>
      <c r="IR12" s="38"/>
      <c r="IS12" s="38"/>
      <c r="IT12" s="38"/>
      <c r="IU12" s="38"/>
      <c r="IV12" s="38"/>
      <c r="IW12" s="38"/>
      <c r="IX12" s="38"/>
      <c r="IY12" s="38"/>
      <c r="IZ12" s="38"/>
      <c r="JA12" s="38"/>
      <c r="JB12" s="38"/>
      <c r="JC12" s="38"/>
      <c r="JD12" s="38"/>
      <c r="JE12" s="38"/>
      <c r="JF12" s="38"/>
      <c r="JG12" s="38"/>
      <c r="JH12" s="38"/>
      <c r="JI12" s="38"/>
      <c r="JJ12" s="38"/>
      <c r="JK12" s="38"/>
      <c r="JL12" s="38"/>
      <c r="JM12" s="38"/>
      <c r="JN12" s="38"/>
      <c r="JO12" s="38"/>
      <c r="JP12" s="38"/>
      <c r="JQ12" s="38"/>
      <c r="JR12" s="38"/>
      <c r="JS12" s="38"/>
      <c r="JT12" s="38"/>
      <c r="JU12" s="38"/>
      <c r="JV12" s="38"/>
      <c r="JW12" s="38"/>
      <c r="JX12" s="38"/>
      <c r="JY12" s="38"/>
      <c r="JZ12" s="38"/>
      <c r="KA12" s="38"/>
      <c r="KB12" s="38"/>
      <c r="KC12" s="38"/>
      <c r="KD12" s="38"/>
      <c r="KE12" s="38"/>
      <c r="KF12" s="38"/>
      <c r="KG12" s="38"/>
      <c r="KH12" s="38"/>
      <c r="KI12" s="38"/>
      <c r="KJ12" s="38"/>
      <c r="KK12" s="38"/>
      <c r="KL12" s="38"/>
      <c r="KM12" s="38"/>
      <c r="KN12" s="38"/>
      <c r="KO12" s="38"/>
      <c r="KP12" s="38"/>
      <c r="KQ12" s="38"/>
      <c r="KR12" s="38"/>
      <c r="KS12" s="38"/>
      <c r="KT12" s="38"/>
      <c r="KU12" s="38"/>
      <c r="KV12" s="38"/>
      <c r="KW12" s="38"/>
      <c r="KX12" s="38"/>
      <c r="KY12" s="38"/>
      <c r="KZ12" s="38"/>
      <c r="LA12" s="38"/>
      <c r="LB12" s="38"/>
      <c r="LC12" s="38"/>
      <c r="LD12" s="38"/>
      <c r="LE12" s="38"/>
      <c r="LF12" s="38"/>
      <c r="LG12" s="38"/>
      <c r="LH12" s="38"/>
      <c r="LI12" s="38"/>
      <c r="LJ12" s="38"/>
      <c r="LK12" s="38"/>
      <c r="LL12" s="38"/>
      <c r="LM12" s="38"/>
      <c r="LN12" s="38"/>
      <c r="LO12" s="38"/>
      <c r="LP12" s="38"/>
      <c r="LQ12" s="38"/>
      <c r="LR12" s="38"/>
      <c r="LS12" s="38"/>
      <c r="LT12" s="38"/>
      <c r="LU12" s="38"/>
      <c r="LV12" s="38"/>
      <c r="LW12" s="38"/>
      <c r="LX12" s="38"/>
      <c r="LY12" s="38"/>
      <c r="LZ12" s="38"/>
      <c r="MA12" s="38"/>
      <c r="MB12" s="38"/>
      <c r="MC12" s="38"/>
      <c r="MD12" s="38"/>
      <c r="ME12" s="38"/>
      <c r="MF12" s="38"/>
      <c r="MG12" s="38"/>
      <c r="MH12" s="38"/>
      <c r="MI12" s="38"/>
      <c r="MJ12" s="38"/>
      <c r="MK12" s="38"/>
      <c r="ML12" s="38"/>
      <c r="MM12" s="38"/>
      <c r="MN12" s="38"/>
      <c r="MO12" s="38"/>
      <c r="MP12" s="38"/>
      <c r="MQ12" s="38"/>
      <c r="MR12" s="38"/>
      <c r="MS12" s="38"/>
      <c r="MT12" s="38"/>
      <c r="MU12" s="38"/>
      <c r="MV12" s="38"/>
      <c r="MW12" s="38"/>
      <c r="MX12" s="38"/>
      <c r="MY12" s="38"/>
      <c r="MZ12" s="38"/>
      <c r="NA12" s="38"/>
      <c r="NB12" s="38"/>
      <c r="NC12" s="38"/>
      <c r="ND12" s="38"/>
      <c r="NE12" s="38"/>
      <c r="NF12" s="38"/>
      <c r="NG12" s="38"/>
      <c r="NH12" s="38"/>
      <c r="NI12" s="38"/>
      <c r="NJ12" s="38"/>
      <c r="NK12" s="38"/>
      <c r="NL12" s="38"/>
      <c r="NM12" s="38"/>
      <c r="NN12" s="38"/>
      <c r="NO12" s="38"/>
      <c r="NP12" s="38"/>
      <c r="NQ12" s="38"/>
      <c r="NR12" s="38"/>
      <c r="NS12" s="38"/>
      <c r="NT12" s="38"/>
      <c r="NU12" s="38"/>
      <c r="NV12" s="38"/>
      <c r="NW12" s="38"/>
      <c r="NX12" s="38"/>
      <c r="NY12" s="38"/>
      <c r="NZ12" s="38"/>
      <c r="OA12" s="38"/>
      <c r="OB12" s="38"/>
      <c r="OC12" s="38"/>
      <c r="OD12" s="38"/>
      <c r="OE12" s="38"/>
      <c r="OF12" s="38"/>
      <c r="OG12" s="38"/>
      <c r="OH12" s="38"/>
      <c r="OI12" s="38"/>
      <c r="OJ12" s="38"/>
      <c r="OK12" s="38"/>
      <c r="OL12" s="38"/>
      <c r="OM12" s="38"/>
      <c r="ON12" s="38"/>
      <c r="OO12" s="38"/>
      <c r="OP12" s="38"/>
      <c r="OQ12" s="38"/>
      <c r="OR12" s="38"/>
      <c r="OS12" s="38"/>
      <c r="OT12" s="38"/>
      <c r="OU12" s="38"/>
      <c r="OV12" s="38"/>
      <c r="OW12" s="38"/>
      <c r="OX12" s="38"/>
      <c r="OY12" s="38"/>
      <c r="OZ12" s="38"/>
      <c r="PA12" s="38"/>
      <c r="PB12" s="38"/>
      <c r="PC12" s="38"/>
      <c r="PD12" s="38"/>
      <c r="PE12" s="38"/>
      <c r="PF12" s="38"/>
      <c r="PG12" s="38"/>
      <c r="PH12" s="38"/>
      <c r="PI12" s="38"/>
      <c r="PJ12" s="38"/>
      <c r="PK12" s="38"/>
      <c r="PL12" s="38"/>
      <c r="PM12" s="38"/>
      <c r="PN12" s="38"/>
      <c r="PO12" s="38"/>
      <c r="PP12" s="38"/>
      <c r="PQ12" s="38"/>
      <c r="PR12" s="38"/>
      <c r="PS12" s="38"/>
      <c r="PT12" s="38"/>
      <c r="PU12" s="38"/>
      <c r="PV12" s="38"/>
      <c r="PW12" s="38"/>
      <c r="PX12" s="38"/>
      <c r="PY12" s="38"/>
      <c r="PZ12" s="38"/>
      <c r="QA12" s="38"/>
      <c r="QB12" s="38"/>
      <c r="QC12" s="38"/>
      <c r="QD12" s="38"/>
      <c r="QE12" s="38"/>
      <c r="QF12" s="38"/>
      <c r="QG12" s="38"/>
      <c r="QH12" s="38"/>
      <c r="QI12" s="38"/>
      <c r="QJ12" s="38"/>
      <c r="QK12" s="38"/>
      <c r="QL12" s="38"/>
      <c r="QM12" s="38"/>
      <c r="QN12" s="38"/>
      <c r="QO12" s="38"/>
      <c r="QP12" s="38"/>
      <c r="QQ12" s="38"/>
      <c r="QR12" s="38"/>
      <c r="QS12" s="38"/>
      <c r="QT12" s="38"/>
      <c r="QU12" s="38"/>
      <c r="QV12" s="38"/>
      <c r="QW12" s="38"/>
      <c r="QX12" s="38"/>
      <c r="QY12" s="38"/>
      <c r="QZ12" s="38"/>
      <c r="RA12" s="38"/>
      <c r="RB12" s="38"/>
      <c r="RC12" s="38"/>
      <c r="RD12" s="38"/>
      <c r="RE12" s="38"/>
      <c r="RF12" s="38"/>
      <c r="RG12" s="38"/>
      <c r="RH12" s="38"/>
      <c r="RI12" s="38"/>
      <c r="RJ12" s="38"/>
      <c r="RK12" s="38"/>
      <c r="RL12" s="38"/>
      <c r="RM12" s="38"/>
      <c r="RN12" s="38"/>
      <c r="RO12" s="38"/>
      <c r="RP12" s="38"/>
      <c r="RQ12" s="38"/>
      <c r="RR12" s="38"/>
      <c r="RS12" s="38"/>
      <c r="RT12" s="38"/>
      <c r="RU12" s="38"/>
      <c r="RV12" s="38"/>
      <c r="RW12" s="38"/>
      <c r="RX12" s="38"/>
      <c r="RY12" s="38"/>
      <c r="RZ12" s="38"/>
      <c r="SA12" s="38"/>
      <c r="SB12" s="38"/>
      <c r="SC12" s="38"/>
      <c r="SD12" s="38"/>
      <c r="SE12" s="38"/>
      <c r="SF12" s="38"/>
      <c r="SG12" s="38"/>
      <c r="SH12" s="38"/>
      <c r="SI12" s="38"/>
      <c r="SJ12" s="38"/>
      <c r="SK12" s="38"/>
      <c r="SL12" s="38"/>
      <c r="SM12" s="38"/>
      <c r="SN12" s="38"/>
      <c r="SO12" s="38"/>
      <c r="SP12" s="38"/>
      <c r="SQ12" s="38"/>
      <c r="SR12" s="38"/>
      <c r="SS12" s="38"/>
      <c r="ST12" s="38"/>
      <c r="SU12" s="38"/>
      <c r="SV12" s="38"/>
      <c r="SW12" s="38"/>
      <c r="SX12" s="38"/>
      <c r="SY12" s="38"/>
      <c r="SZ12" s="38"/>
      <c r="TA12" s="38"/>
      <c r="TB12" s="38"/>
      <c r="TC12" s="38"/>
      <c r="TD12" s="38"/>
      <c r="TE12" s="38"/>
      <c r="TF12" s="38"/>
      <c r="TG12" s="38"/>
      <c r="TH12" s="38"/>
      <c r="TI12" s="38"/>
      <c r="TJ12" s="38"/>
      <c r="TK12" s="38"/>
      <c r="TL12" s="38"/>
      <c r="TM12" s="38"/>
      <c r="TN12" s="38"/>
      <c r="TO12" s="38"/>
      <c r="TP12" s="38"/>
      <c r="TQ12" s="38"/>
      <c r="TR12" s="38"/>
      <c r="TS12" s="38"/>
      <c r="TT12" s="38"/>
      <c r="TU12" s="38"/>
      <c r="TV12" s="38"/>
      <c r="TW12" s="38"/>
      <c r="TX12" s="38"/>
      <c r="TY12" s="38"/>
      <c r="TZ12" s="38"/>
      <c r="UA12" s="38"/>
      <c r="UB12" s="38"/>
      <c r="UC12" s="38"/>
      <c r="UD12" s="38"/>
      <c r="UE12" s="38"/>
      <c r="UF12" s="38"/>
      <c r="UG12" s="38"/>
      <c r="UH12" s="38"/>
      <c r="UI12" s="38"/>
      <c r="UJ12" s="38"/>
      <c r="UK12" s="38"/>
      <c r="UL12" s="38"/>
      <c r="UM12" s="38"/>
      <c r="UN12" s="38"/>
      <c r="UO12" s="38"/>
      <c r="UP12" s="38"/>
      <c r="UQ12" s="38"/>
      <c r="UR12" s="38"/>
      <c r="US12" s="38"/>
      <c r="UT12" s="38"/>
      <c r="UU12" s="38"/>
      <c r="UV12" s="38"/>
      <c r="UW12" s="38"/>
      <c r="UX12" s="38"/>
      <c r="UY12" s="38"/>
      <c r="UZ12" s="38"/>
      <c r="VA12" s="38"/>
      <c r="VB12" s="38"/>
      <c r="VC12" s="38"/>
      <c r="VD12" s="38"/>
      <c r="VE12" s="38"/>
      <c r="VF12" s="38"/>
      <c r="VG12" s="38"/>
      <c r="VH12" s="38"/>
      <c r="VI12" s="38"/>
      <c r="VJ12" s="38"/>
      <c r="VK12" s="38"/>
      <c r="VL12" s="38"/>
      <c r="VM12" s="38"/>
      <c r="VN12" s="38"/>
      <c r="VO12" s="38"/>
      <c r="VP12" s="38"/>
      <c r="VQ12" s="38"/>
      <c r="VR12" s="38"/>
      <c r="VS12" s="38"/>
      <c r="VT12" s="38"/>
      <c r="VU12" s="38"/>
      <c r="VV12" s="38"/>
      <c r="VW12" s="38"/>
      <c r="VX12" s="38"/>
      <c r="VY12" s="38"/>
      <c r="VZ12" s="38"/>
      <c r="WA12" s="38"/>
      <c r="WB12" s="38"/>
      <c r="WC12" s="38"/>
      <c r="WD12" s="38"/>
      <c r="WE12" s="38"/>
      <c r="WF12" s="38"/>
      <c r="WG12" s="38"/>
      <c r="WH12" s="38"/>
      <c r="WI12" s="38"/>
      <c r="WJ12" s="38"/>
      <c r="WK12" s="38"/>
      <c r="WL12" s="38"/>
      <c r="WM12" s="38"/>
      <c r="WN12" s="38"/>
      <c r="WO12" s="38"/>
      <c r="WP12" s="38"/>
      <c r="WQ12" s="38"/>
      <c r="WR12" s="38"/>
      <c r="WS12" s="38"/>
      <c r="WT12" s="38"/>
      <c r="WU12" s="38"/>
      <c r="WV12" s="38"/>
      <c r="WW12" s="38"/>
      <c r="WX12" s="38"/>
      <c r="WY12" s="38"/>
      <c r="WZ12" s="38"/>
      <c r="XA12" s="38"/>
      <c r="XB12" s="38"/>
      <c r="XC12" s="38"/>
      <c r="XD12" s="38"/>
      <c r="XE12" s="38"/>
      <c r="XF12" s="38"/>
      <c r="XG12" s="38"/>
      <c r="XH12" s="38"/>
      <c r="XI12" s="38"/>
      <c r="XJ12" s="38"/>
      <c r="XK12" s="38"/>
      <c r="XL12" s="38"/>
      <c r="XM12" s="38"/>
      <c r="XN12" s="38"/>
      <c r="XO12" s="38"/>
      <c r="XP12" s="38"/>
      <c r="XQ12" s="38"/>
      <c r="XR12" s="38"/>
      <c r="XS12" s="38"/>
      <c r="XT12" s="38"/>
      <c r="XU12" s="38"/>
      <c r="XV12" s="38"/>
      <c r="XW12" s="38"/>
      <c r="XX12" s="38"/>
      <c r="XY12" s="38"/>
      <c r="XZ12" s="38"/>
      <c r="YA12" s="38"/>
      <c r="YB12" s="38"/>
      <c r="YC12" s="38"/>
      <c r="YD12" s="38"/>
      <c r="YE12" s="38"/>
      <c r="YF12" s="38"/>
      <c r="YG12" s="38"/>
      <c r="YH12" s="38"/>
      <c r="YI12" s="38"/>
      <c r="YJ12" s="38"/>
      <c r="YK12" s="38"/>
      <c r="YL12" s="38"/>
      <c r="YM12" s="38"/>
      <c r="YN12" s="38"/>
      <c r="YO12" s="38"/>
      <c r="YP12" s="38"/>
      <c r="YQ12" s="38"/>
      <c r="YR12" s="38"/>
      <c r="YS12" s="38"/>
      <c r="YT12" s="38"/>
      <c r="YU12" s="38"/>
      <c r="YV12" s="38"/>
      <c r="YW12" s="38"/>
      <c r="YX12" s="38"/>
      <c r="YY12" s="38"/>
      <c r="YZ12" s="38"/>
      <c r="ZA12" s="38"/>
      <c r="ZB12" s="38"/>
      <c r="ZC12" s="38"/>
      <c r="ZD12" s="38"/>
      <c r="ZE12" s="38"/>
      <c r="ZF12" s="38"/>
      <c r="ZG12" s="38"/>
      <c r="ZH12" s="38"/>
      <c r="ZI12" s="38"/>
      <c r="ZJ12" s="38"/>
      <c r="ZK12" s="38"/>
      <c r="ZL12" s="38"/>
      <c r="ZM12" s="38"/>
      <c r="ZN12" s="38"/>
      <c r="ZO12" s="38"/>
      <c r="ZP12" s="38"/>
      <c r="ZQ12" s="38"/>
      <c r="ZR12" s="38"/>
      <c r="ZS12" s="38"/>
      <c r="ZT12" s="38"/>
      <c r="ZU12" s="38"/>
      <c r="ZV12" s="38"/>
      <c r="ZW12" s="38"/>
      <c r="ZX12" s="38"/>
      <c r="ZY12" s="38"/>
      <c r="ZZ12" s="38"/>
      <c r="AAA12" s="38"/>
      <c r="AAB12" s="38"/>
      <c r="AAC12" s="38"/>
      <c r="AAD12" s="38"/>
      <c r="AAE12" s="38"/>
      <c r="AAF12" s="38"/>
      <c r="AAG12" s="38"/>
      <c r="AAH12" s="38"/>
      <c r="AAI12" s="38"/>
      <c r="AAJ12" s="38"/>
      <c r="AAK12" s="38"/>
      <c r="AAL12" s="38"/>
      <c r="AAM12" s="38"/>
      <c r="AAN12" s="38"/>
      <c r="AAO12" s="38"/>
      <c r="AAP12" s="38"/>
      <c r="AAQ12" s="38"/>
      <c r="AAR12" s="38"/>
      <c r="AAS12" s="38"/>
      <c r="AAT12" s="38"/>
      <c r="AAU12" s="38"/>
      <c r="AAV12" s="38"/>
      <c r="AAW12" s="38"/>
      <c r="AAX12" s="38"/>
      <c r="AAY12" s="38"/>
      <c r="AAZ12" s="38"/>
      <c r="ABA12" s="38"/>
      <c r="ABB12" s="38"/>
      <c r="ABC12" s="38"/>
      <c r="ABD12" s="38"/>
      <c r="ABE12" s="38"/>
      <c r="ABF12" s="38"/>
      <c r="ABG12" s="38"/>
      <c r="ABH12" s="38"/>
      <c r="ABI12" s="38"/>
      <c r="ABJ12" s="38"/>
      <c r="ABK12" s="38"/>
      <c r="ABL12" s="38"/>
      <c r="ABM12" s="38"/>
      <c r="ABN12" s="38"/>
      <c r="ABO12" s="38"/>
      <c r="ABP12" s="38"/>
      <c r="ABQ12" s="38"/>
      <c r="ABR12" s="38"/>
      <c r="ABS12" s="38"/>
      <c r="ABT12" s="38"/>
      <c r="ABU12" s="38"/>
      <c r="ABV12" s="38"/>
      <c r="ABW12" s="38"/>
      <c r="ABX12" s="38"/>
      <c r="ABY12" s="38"/>
      <c r="ABZ12" s="38"/>
      <c r="ACA12" s="38"/>
      <c r="ACB12" s="38"/>
      <c r="ACC12" s="38"/>
      <c r="ACD12" s="38"/>
      <c r="ACE12" s="38"/>
      <c r="ACF12" s="38"/>
      <c r="ACG12" s="38"/>
      <c r="ACH12" s="38"/>
      <c r="ACI12" s="38"/>
      <c r="ACJ12" s="38"/>
      <c r="ACK12" s="38"/>
      <c r="ACL12" s="38"/>
      <c r="ACM12" s="38"/>
      <c r="ACN12" s="38"/>
      <c r="ACO12" s="38"/>
      <c r="ACP12" s="38"/>
      <c r="ACQ12" s="38"/>
      <c r="ACR12" s="38"/>
      <c r="ACS12" s="38"/>
      <c r="ACT12" s="38"/>
      <c r="ACU12" s="38"/>
      <c r="ACV12" s="38"/>
      <c r="ACW12" s="38"/>
      <c r="ACX12" s="38"/>
      <c r="ACY12" s="38"/>
      <c r="ACZ12" s="38"/>
      <c r="ADA12" s="38"/>
      <c r="ADB12" s="38"/>
      <c r="ADC12" s="38"/>
      <c r="ADD12" s="38"/>
      <c r="ADE12" s="38"/>
      <c r="ADF12" s="38"/>
      <c r="ADG12" s="38"/>
      <c r="ADH12" s="38"/>
      <c r="ADI12" s="38"/>
      <c r="ADJ12" s="38"/>
      <c r="ADK12" s="38"/>
      <c r="ADL12" s="38"/>
      <c r="ADM12" s="38"/>
      <c r="ADN12" s="38"/>
      <c r="ADO12" s="38"/>
      <c r="ADP12" s="38"/>
      <c r="ADQ12" s="38"/>
      <c r="ADR12" s="38"/>
      <c r="ADS12" s="38"/>
      <c r="ADT12" s="38"/>
      <c r="ADU12" s="38"/>
      <c r="ADV12" s="38"/>
      <c r="ADW12" s="38"/>
      <c r="ADX12" s="38"/>
      <c r="ADY12" s="38"/>
      <c r="ADZ12" s="38"/>
      <c r="AEA12" s="38"/>
      <c r="AEB12" s="38"/>
      <c r="AEC12" s="38"/>
      <c r="AED12" s="38"/>
      <c r="AEE12" s="38"/>
      <c r="AEF12" s="38"/>
      <c r="AEG12" s="38"/>
      <c r="AEH12" s="38"/>
      <c r="AEI12" s="38"/>
      <c r="AEJ12" s="38"/>
      <c r="AEK12" s="38"/>
      <c r="AEL12" s="38"/>
      <c r="AEM12" s="38"/>
      <c r="AEN12" s="38"/>
      <c r="AEO12" s="38"/>
      <c r="AEP12" s="38"/>
      <c r="AEQ12" s="38"/>
      <c r="AER12" s="38"/>
      <c r="AES12" s="38"/>
      <c r="AET12" s="38"/>
      <c r="AEU12" s="38"/>
      <c r="AEV12" s="38"/>
      <c r="AEW12" s="38"/>
      <c r="AEX12" s="38"/>
      <c r="AEY12" s="38"/>
      <c r="AEZ12" s="38"/>
      <c r="AFA12" s="38"/>
      <c r="AFB12" s="38"/>
      <c r="AFC12" s="38"/>
      <c r="AFD12" s="38"/>
      <c r="AFE12" s="38"/>
      <c r="AFF12" s="38"/>
      <c r="AFG12" s="38"/>
      <c r="AFH12" s="38"/>
      <c r="AFI12" s="38"/>
      <c r="AFJ12" s="38"/>
      <c r="AFK12" s="38"/>
      <c r="AFL12" s="38"/>
      <c r="AFM12" s="38"/>
      <c r="AFN12" s="38"/>
      <c r="AFO12" s="38"/>
      <c r="AFP12" s="38"/>
      <c r="AFQ12" s="38"/>
      <c r="AFR12" s="38"/>
      <c r="AFS12" s="38"/>
      <c r="AFT12" s="38"/>
      <c r="AFU12" s="38"/>
      <c r="AFV12" s="38"/>
      <c r="AFW12" s="38"/>
      <c r="AFX12" s="38"/>
      <c r="AFY12" s="38"/>
      <c r="AFZ12" s="38"/>
      <c r="AGA12" s="38"/>
      <c r="AGB12" s="38"/>
      <c r="AGC12" s="38"/>
      <c r="AGD12" s="38"/>
      <c r="AGE12" s="38"/>
      <c r="AGF12" s="38"/>
      <c r="AGG12" s="38"/>
      <c r="AGH12" s="38"/>
      <c r="AGI12" s="38"/>
      <c r="AGJ12" s="38"/>
      <c r="AGK12" s="38"/>
      <c r="AGL12" s="38"/>
      <c r="AGM12" s="38"/>
      <c r="AGN12" s="38"/>
      <c r="AGO12" s="38"/>
      <c r="AGP12" s="38"/>
      <c r="AGQ12" s="38"/>
      <c r="AGR12" s="38"/>
      <c r="AGS12" s="38"/>
      <c r="AGT12" s="38"/>
      <c r="AGU12" s="38"/>
      <c r="AGV12" s="38"/>
      <c r="AGW12" s="38"/>
      <c r="AGX12" s="38"/>
      <c r="AGY12" s="38"/>
      <c r="AGZ12" s="38"/>
      <c r="AHA12" s="38"/>
      <c r="AHB12" s="38"/>
      <c r="AHC12" s="38"/>
      <c r="AHD12" s="38"/>
      <c r="AHE12" s="38"/>
      <c r="AHF12" s="38"/>
      <c r="AHG12" s="38"/>
      <c r="AHH12" s="38"/>
      <c r="AHI12" s="38"/>
      <c r="AHJ12" s="38"/>
      <c r="AHK12" s="38"/>
      <c r="AHL12" s="38"/>
      <c r="AHM12" s="38"/>
      <c r="AHN12" s="38"/>
      <c r="AHO12" s="38"/>
      <c r="AHP12" s="38"/>
      <c r="AHQ12" s="38"/>
      <c r="AHR12" s="38"/>
      <c r="AHS12" s="38"/>
      <c r="AHT12" s="38"/>
      <c r="AHU12" s="38"/>
      <c r="AHV12" s="38"/>
      <c r="AHW12" s="38"/>
      <c r="AHX12" s="38"/>
      <c r="AHY12" s="38"/>
      <c r="AHZ12" s="38"/>
      <c r="AIA12" s="38"/>
      <c r="AIB12" s="38"/>
      <c r="AIC12" s="38"/>
      <c r="AID12" s="38"/>
      <c r="AIE12" s="38"/>
      <c r="AIF12" s="38"/>
      <c r="AIG12" s="38"/>
      <c r="AIH12" s="38"/>
      <c r="AII12" s="38"/>
      <c r="AIJ12" s="38"/>
      <c r="AIK12" s="38"/>
      <c r="AIL12" s="38"/>
      <c r="AIM12" s="38"/>
      <c r="AIN12" s="38"/>
      <c r="AIO12" s="38"/>
      <c r="AIP12" s="38"/>
      <c r="AIQ12" s="38"/>
      <c r="AIR12" s="38"/>
      <c r="AIS12" s="38"/>
      <c r="AIT12" s="38"/>
      <c r="AIU12" s="38"/>
      <c r="AIV12" s="38"/>
      <c r="AIW12" s="38"/>
      <c r="AIX12" s="38"/>
      <c r="AIY12" s="38"/>
      <c r="AIZ12" s="38"/>
      <c r="AJA12" s="38"/>
      <c r="AJB12" s="38"/>
      <c r="AJC12" s="38"/>
      <c r="AJD12" s="38"/>
      <c r="AJE12" s="38"/>
      <c r="AJF12" s="38"/>
      <c r="AJG12" s="38"/>
      <c r="AJH12" s="38"/>
      <c r="AJI12" s="38"/>
      <c r="AJJ12" s="38"/>
      <c r="AJK12" s="38"/>
      <c r="AJL12" s="38"/>
      <c r="AJM12" s="38"/>
      <c r="AJN12" s="38"/>
      <c r="AJO12" s="38"/>
      <c r="AJP12" s="38"/>
      <c r="AJQ12" s="38"/>
      <c r="AJR12" s="38"/>
      <c r="AJS12" s="38"/>
      <c r="AJT12" s="38"/>
      <c r="AJU12" s="38"/>
      <c r="AJV12" s="38"/>
      <c r="AJW12" s="38"/>
      <c r="AJX12" s="38"/>
      <c r="AJY12" s="38"/>
      <c r="AJZ12" s="38"/>
      <c r="AKA12" s="38"/>
      <c r="AKB12" s="38"/>
      <c r="AKC12" s="38"/>
      <c r="AKD12" s="38"/>
      <c r="AKE12" s="38"/>
      <c r="AKF12" s="38"/>
      <c r="AKG12" s="38"/>
      <c r="AKH12" s="38"/>
      <c r="AKI12" s="38"/>
      <c r="AKJ12" s="38"/>
      <c r="AKK12" s="38"/>
      <c r="AKL12" s="38"/>
      <c r="AKM12" s="38"/>
      <c r="AKN12" s="38"/>
      <c r="AKO12" s="38"/>
      <c r="AKP12" s="38"/>
      <c r="AKQ12" s="38"/>
      <c r="AKR12" s="38"/>
      <c r="AKS12" s="38"/>
      <c r="AKT12" s="38"/>
      <c r="AKU12" s="38"/>
      <c r="AKV12" s="38"/>
      <c r="AKW12" s="38"/>
      <c r="AKX12" s="38"/>
      <c r="AKY12" s="38"/>
      <c r="AKZ12" s="38"/>
      <c r="ALA12" s="38"/>
      <c r="ALB12" s="38"/>
      <c r="ALC12" s="38"/>
      <c r="ALD12" s="38"/>
      <c r="ALE12" s="38"/>
      <c r="ALF12" s="38"/>
      <c r="ALG12" s="38"/>
      <c r="ALH12" s="38"/>
      <c r="ALI12" s="38"/>
      <c r="ALJ12" s="38"/>
      <c r="ALK12" s="38"/>
      <c r="ALL12" s="38"/>
      <c r="ALM12" s="38"/>
      <c r="ALN12" s="38"/>
      <c r="ALO12" s="38"/>
      <c r="ALP12" s="38"/>
      <c r="ALQ12" s="38"/>
      <c r="ALR12" s="38"/>
      <c r="ALS12" s="38"/>
      <c r="ALT12" s="38"/>
      <c r="ALU12" s="38"/>
      <c r="ALV12" s="38"/>
      <c r="ALW12" s="38"/>
      <c r="ALX12" s="38"/>
      <c r="ALY12" s="38"/>
      <c r="ALZ12" s="38"/>
      <c r="AMA12" s="38"/>
      <c r="AMB12" s="38"/>
      <c r="AMC12" s="38"/>
      <c r="AMD12" s="38"/>
      <c r="AME12" s="38"/>
      <c r="AMF12" s="38"/>
      <c r="AMG12" s="38"/>
      <c r="AMH12" s="38"/>
      <c r="AMI12" s="38"/>
      <c r="AMJ12" s="38"/>
      <c r="AMK12" s="38"/>
      <c r="AML12" s="38"/>
      <c r="AMM12" s="38"/>
      <c r="AMN12" s="38"/>
      <c r="AMO12" s="38"/>
      <c r="AMP12" s="38"/>
      <c r="AMQ12" s="38"/>
      <c r="AMR12" s="38"/>
      <c r="AMS12" s="38"/>
      <c r="AMT12" s="38"/>
      <c r="AMU12" s="38"/>
      <c r="AMV12" s="38"/>
      <c r="AMW12" s="38"/>
      <c r="AMX12" s="38"/>
      <c r="AMY12" s="38"/>
      <c r="AMZ12" s="38"/>
      <c r="ANA12" s="38"/>
      <c r="ANB12" s="38"/>
      <c r="ANC12" s="38"/>
      <c r="AND12" s="38"/>
      <c r="ANE12" s="38"/>
      <c r="ANF12" s="38"/>
      <c r="ANG12" s="38"/>
      <c r="ANH12" s="38"/>
      <c r="ANI12" s="38"/>
      <c r="ANJ12" s="38"/>
      <c r="ANK12" s="38"/>
      <c r="ANL12" s="38"/>
      <c r="ANM12" s="38"/>
      <c r="ANN12" s="38"/>
      <c r="ANO12" s="38"/>
      <c r="ANP12" s="38"/>
      <c r="ANQ12" s="38"/>
      <c r="ANR12" s="38"/>
      <c r="ANS12" s="38"/>
      <c r="ANT12" s="38"/>
      <c r="ANU12" s="38"/>
      <c r="ANV12" s="38"/>
      <c r="ANW12" s="38"/>
      <c r="ANX12" s="38"/>
      <c r="ANY12" s="38"/>
      <c r="ANZ12" s="38"/>
      <c r="AOA12" s="38"/>
      <c r="AOB12" s="38"/>
      <c r="AOC12" s="38"/>
      <c r="AOD12" s="38"/>
      <c r="AOE12" s="38"/>
      <c r="AOF12" s="38"/>
      <c r="AOG12" s="38"/>
      <c r="AOH12" s="38"/>
      <c r="AOI12" s="38"/>
      <c r="AOJ12" s="38"/>
      <c r="AOK12" s="38"/>
      <c r="AOL12" s="38"/>
      <c r="AOM12" s="38"/>
      <c r="AON12" s="38"/>
      <c r="AOO12" s="38"/>
      <c r="AOP12" s="38"/>
      <c r="AOQ12" s="38"/>
      <c r="AOR12" s="38"/>
      <c r="AOS12" s="38"/>
      <c r="AOT12" s="38"/>
      <c r="AOU12" s="38"/>
      <c r="AOV12" s="38"/>
      <c r="AOW12" s="38"/>
      <c r="AOX12" s="38"/>
      <c r="AOY12" s="38"/>
      <c r="AOZ12" s="38"/>
      <c r="APA12" s="38"/>
      <c r="APB12" s="38"/>
      <c r="APC12" s="38"/>
      <c r="APD12" s="38"/>
      <c r="APE12" s="38"/>
      <c r="APF12" s="38"/>
      <c r="APG12" s="38"/>
      <c r="APH12" s="38"/>
      <c r="API12" s="38"/>
      <c r="APJ12" s="38"/>
      <c r="APK12" s="38"/>
      <c r="APL12" s="38"/>
      <c r="APM12" s="38"/>
      <c r="APN12" s="38"/>
      <c r="APO12" s="38"/>
      <c r="APP12" s="38"/>
      <c r="APQ12" s="38"/>
      <c r="APR12" s="38"/>
      <c r="APS12" s="38"/>
      <c r="APT12" s="38"/>
      <c r="APU12" s="38"/>
      <c r="APV12" s="38"/>
      <c r="APW12" s="38"/>
      <c r="APX12" s="38"/>
      <c r="APY12" s="38"/>
      <c r="APZ12" s="38"/>
      <c r="AQA12" s="38"/>
      <c r="AQB12" s="38"/>
      <c r="AQC12" s="38"/>
      <c r="AQD12" s="38"/>
      <c r="AQE12" s="38"/>
      <c r="AQF12" s="38"/>
      <c r="AQG12" s="38"/>
      <c r="AQH12" s="38"/>
      <c r="AQI12" s="38"/>
      <c r="AQJ12" s="38"/>
      <c r="AQK12" s="38"/>
      <c r="AQL12" s="38"/>
      <c r="AQM12" s="38"/>
      <c r="AQN12" s="38"/>
      <c r="AQO12" s="38"/>
      <c r="AQP12" s="38"/>
      <c r="AQQ12" s="38"/>
      <c r="AQR12" s="38"/>
      <c r="AQS12" s="38"/>
      <c r="AQT12" s="38"/>
      <c r="AQU12" s="38"/>
      <c r="AQV12" s="38"/>
      <c r="AQW12" s="38"/>
      <c r="AQX12" s="38"/>
      <c r="AQY12" s="38"/>
      <c r="AQZ12" s="38"/>
      <c r="ARA12" s="38"/>
      <c r="ARB12" s="38"/>
      <c r="ARC12" s="38"/>
      <c r="ARD12" s="38"/>
      <c r="ARE12" s="38"/>
      <c r="ARF12" s="38"/>
      <c r="ARG12" s="38"/>
      <c r="ARH12" s="38"/>
      <c r="ARI12" s="38"/>
      <c r="ARJ12" s="38"/>
      <c r="ARK12" s="38"/>
      <c r="ARL12" s="38"/>
      <c r="ARM12" s="38"/>
      <c r="ARN12" s="38"/>
      <c r="ARO12" s="38"/>
      <c r="ARP12" s="38"/>
      <c r="ARQ12" s="38"/>
      <c r="ARR12" s="38"/>
      <c r="ARS12" s="38"/>
      <c r="ART12" s="38"/>
      <c r="ARU12" s="38"/>
      <c r="ARV12" s="38"/>
      <c r="ARW12" s="38"/>
      <c r="ARX12" s="38"/>
      <c r="ARY12" s="38"/>
      <c r="ARZ12" s="38"/>
      <c r="ASA12" s="38"/>
      <c r="ASB12" s="38"/>
      <c r="ASC12" s="38"/>
      <c r="ASD12" s="38"/>
      <c r="ASE12" s="38"/>
      <c r="ASF12" s="38"/>
      <c r="ASG12" s="38"/>
      <c r="ASH12" s="38"/>
      <c r="ASI12" s="38"/>
      <c r="ASJ12" s="38"/>
      <c r="ASK12" s="38"/>
      <c r="ASL12" s="38"/>
      <c r="ASM12" s="38"/>
      <c r="ASN12" s="38"/>
      <c r="ASO12" s="38"/>
      <c r="ASP12" s="38"/>
      <c r="ASQ12" s="38"/>
      <c r="ASR12" s="38"/>
      <c r="ASS12" s="38"/>
      <c r="AST12" s="38"/>
      <c r="ASU12" s="38"/>
      <c r="ASV12" s="38"/>
      <c r="ASW12" s="38"/>
      <c r="ASX12" s="38"/>
      <c r="ASY12" s="38"/>
      <c r="ASZ12" s="38"/>
      <c r="ATA12" s="38"/>
      <c r="ATB12" s="38"/>
      <c r="ATC12" s="38"/>
      <c r="ATD12" s="38"/>
      <c r="ATE12" s="38"/>
      <c r="ATF12" s="38"/>
      <c r="ATG12" s="38"/>
      <c r="ATH12" s="38"/>
      <c r="ATI12" s="38"/>
      <c r="ATJ12" s="38"/>
      <c r="ATK12" s="38"/>
      <c r="ATL12" s="38"/>
      <c r="ATM12" s="38"/>
      <c r="ATN12" s="38"/>
      <c r="ATO12" s="38"/>
      <c r="ATP12" s="38"/>
      <c r="ATQ12" s="38"/>
      <c r="ATR12" s="38"/>
      <c r="ATS12" s="38"/>
      <c r="ATT12" s="38"/>
      <c r="ATU12" s="38"/>
      <c r="ATV12" s="38"/>
      <c r="ATW12" s="38"/>
      <c r="ATX12" s="38"/>
      <c r="ATY12" s="38"/>
      <c r="ATZ12" s="38"/>
      <c r="AUA12" s="38"/>
      <c r="AUB12" s="38"/>
      <c r="AUC12" s="38"/>
      <c r="AUD12" s="38"/>
      <c r="AUE12" s="38"/>
      <c r="AUF12" s="38"/>
      <c r="AUG12" s="38"/>
      <c r="AUH12" s="38"/>
      <c r="AUI12" s="38"/>
      <c r="AUJ12" s="38"/>
      <c r="AUK12" s="38"/>
      <c r="AUL12" s="38"/>
      <c r="AUM12" s="38"/>
      <c r="AUN12" s="38"/>
      <c r="AUO12" s="38"/>
      <c r="AUP12" s="38"/>
      <c r="AUQ12" s="38"/>
      <c r="AUR12" s="38"/>
      <c r="AUS12" s="38"/>
      <c r="AUT12" s="38"/>
      <c r="AUU12" s="38"/>
      <c r="AUV12" s="38"/>
      <c r="AUW12" s="38"/>
      <c r="AUX12" s="38"/>
      <c r="AUY12" s="38"/>
      <c r="AUZ12" s="38"/>
      <c r="AVA12" s="38"/>
      <c r="AVB12" s="38"/>
      <c r="AVC12" s="38"/>
      <c r="AVD12" s="38"/>
      <c r="AVE12" s="38"/>
      <c r="AVF12" s="38"/>
      <c r="AVG12" s="38"/>
      <c r="AVH12" s="38"/>
      <c r="AVI12" s="38"/>
      <c r="AVJ12" s="38"/>
      <c r="AVK12" s="38"/>
      <c r="AVL12" s="38"/>
      <c r="AVM12" s="38"/>
      <c r="AVN12" s="38"/>
      <c r="AVO12" s="38"/>
      <c r="AVP12" s="38"/>
      <c r="AVQ12" s="38"/>
      <c r="AVR12" s="38"/>
      <c r="AVS12" s="38"/>
      <c r="AVT12" s="38"/>
      <c r="AVU12" s="38"/>
      <c r="AVV12" s="38"/>
      <c r="AVW12" s="38"/>
      <c r="AVX12" s="38"/>
      <c r="AVY12" s="38"/>
      <c r="AVZ12" s="38"/>
      <c r="AWA12" s="38"/>
      <c r="AWB12" s="38"/>
      <c r="AWC12" s="38"/>
      <c r="AWD12" s="38"/>
      <c r="AWE12" s="38"/>
      <c r="AWF12" s="38"/>
      <c r="AWG12" s="38"/>
      <c r="AWH12" s="38"/>
      <c r="AWI12" s="38"/>
      <c r="AWJ12" s="38"/>
      <c r="AWK12" s="38"/>
      <c r="AWL12" s="38"/>
      <c r="AWM12" s="38"/>
      <c r="AWN12" s="38"/>
      <c r="AWO12" s="38"/>
      <c r="AWP12" s="38"/>
      <c r="AWQ12" s="38"/>
      <c r="AWR12" s="38"/>
      <c r="AWS12" s="38"/>
      <c r="AWT12" s="38"/>
      <c r="AWU12" s="38"/>
      <c r="AWV12" s="38"/>
      <c r="AWW12" s="38"/>
      <c r="AWX12" s="38"/>
      <c r="AWY12" s="38"/>
      <c r="AWZ12" s="38"/>
      <c r="AXA12" s="38"/>
      <c r="AXB12" s="38"/>
      <c r="AXC12" s="38"/>
      <c r="AXD12" s="38"/>
      <c r="AXE12" s="38"/>
      <c r="AXF12" s="38"/>
      <c r="AXG12" s="38"/>
      <c r="AXH12" s="38"/>
      <c r="AXI12" s="38"/>
      <c r="AXJ12" s="38"/>
      <c r="AXK12" s="38"/>
      <c r="AXL12" s="38"/>
      <c r="AXM12" s="38"/>
      <c r="AXN12" s="38"/>
      <c r="AXO12" s="38"/>
      <c r="AXP12" s="38"/>
      <c r="AXQ12" s="38"/>
      <c r="AXR12" s="38"/>
      <c r="AXS12" s="38"/>
      <c r="AXT12" s="38"/>
      <c r="AXU12" s="38"/>
      <c r="AXV12" s="38"/>
      <c r="AXW12" s="38"/>
      <c r="AXX12" s="38"/>
      <c r="AXY12" s="38"/>
      <c r="AXZ12" s="38"/>
      <c r="AYA12" s="38"/>
      <c r="AYB12" s="38"/>
      <c r="AYC12" s="38"/>
      <c r="AYD12" s="38"/>
      <c r="AYE12" s="38"/>
      <c r="AYF12" s="38"/>
      <c r="AYG12" s="38"/>
      <c r="AYH12" s="38"/>
      <c r="AYI12" s="38"/>
      <c r="AYJ12" s="38"/>
      <c r="AYK12" s="38"/>
      <c r="AYL12" s="38"/>
    </row>
    <row r="13" spans="1:1338" ht="15.75" x14ac:dyDescent="0.25">
      <c r="A13" s="59" t="s">
        <v>118</v>
      </c>
      <c r="B13" s="61" t="s">
        <v>89</v>
      </c>
      <c r="C13" s="61"/>
      <c r="D13" s="4">
        <v>101320026</v>
      </c>
      <c r="E13" s="3" t="s">
        <v>32</v>
      </c>
      <c r="F13" s="5" t="s">
        <v>8</v>
      </c>
      <c r="G13" s="5">
        <v>1</v>
      </c>
      <c r="H13" s="6">
        <v>1485</v>
      </c>
      <c r="I13" s="16"/>
      <c r="J13" s="17"/>
      <c r="K13" s="16"/>
      <c r="L13" s="16"/>
      <c r="M13" s="5">
        <f t="shared" si="6"/>
        <v>1</v>
      </c>
      <c r="N13" s="6">
        <f t="shared" si="7"/>
        <v>1485</v>
      </c>
      <c r="O13" s="16"/>
      <c r="P13" s="17"/>
      <c r="Q13" s="16"/>
      <c r="R13" s="16"/>
      <c r="S13" s="5">
        <f t="shared" si="8"/>
        <v>1</v>
      </c>
      <c r="T13" s="6">
        <f t="shared" si="9"/>
        <v>1485</v>
      </c>
      <c r="U13" s="16"/>
      <c r="V13" s="17"/>
      <c r="W13" s="16"/>
      <c r="X13" s="16"/>
      <c r="Y13" s="5">
        <f t="shared" si="10"/>
        <v>1</v>
      </c>
      <c r="Z13" s="6">
        <f t="shared" si="11"/>
        <v>1485</v>
      </c>
      <c r="AA13" s="16"/>
      <c r="AB13" s="17"/>
      <c r="AC13" s="16"/>
      <c r="AD13" s="16"/>
      <c r="AE13" s="5">
        <f t="shared" si="12"/>
        <v>1</v>
      </c>
      <c r="AF13" s="6">
        <f t="shared" si="13"/>
        <v>1485</v>
      </c>
      <c r="AG13" s="16"/>
      <c r="AH13" s="17"/>
      <c r="AI13" s="16"/>
      <c r="AJ13" s="16"/>
      <c r="AK13" s="5">
        <f t="shared" si="14"/>
        <v>1</v>
      </c>
      <c r="AL13" s="6">
        <f t="shared" si="15"/>
        <v>1485</v>
      </c>
      <c r="AM13" s="16"/>
      <c r="AN13" s="17"/>
      <c r="AO13" s="16"/>
      <c r="AP13" s="16"/>
      <c r="AQ13" s="5">
        <f t="shared" si="16"/>
        <v>1</v>
      </c>
      <c r="AR13" s="6">
        <f t="shared" si="17"/>
        <v>1485</v>
      </c>
      <c r="AS13" s="16"/>
      <c r="AT13" s="17"/>
      <c r="AU13" s="16"/>
      <c r="AV13" s="16"/>
      <c r="AW13" s="5">
        <f t="shared" si="18"/>
        <v>1</v>
      </c>
      <c r="AX13" s="6">
        <f t="shared" si="19"/>
        <v>1485</v>
      </c>
      <c r="AY13" s="16"/>
      <c r="AZ13" s="17"/>
      <c r="BA13" s="16"/>
      <c r="BB13" s="16"/>
      <c r="BC13" s="5">
        <f t="shared" si="20"/>
        <v>1</v>
      </c>
      <c r="BD13" s="6">
        <f t="shared" si="21"/>
        <v>1485</v>
      </c>
      <c r="BE13" s="16"/>
      <c r="BF13" s="17"/>
      <c r="BG13" s="16"/>
      <c r="BH13" s="16"/>
      <c r="BI13" s="5">
        <f t="shared" si="1"/>
        <v>1</v>
      </c>
      <c r="BJ13" s="6">
        <f t="shared" si="22"/>
        <v>1485</v>
      </c>
      <c r="BK13" s="16"/>
      <c r="BL13" s="17"/>
      <c r="BM13" s="16"/>
      <c r="BN13" s="16"/>
      <c r="BO13" s="5">
        <f t="shared" si="23"/>
        <v>1</v>
      </c>
      <c r="BP13" s="6">
        <f t="shared" si="24"/>
        <v>1485</v>
      </c>
      <c r="BQ13" s="16"/>
      <c r="BR13" s="17"/>
      <c r="BS13" s="16"/>
      <c r="BT13" s="16"/>
      <c r="BU13" s="5">
        <f t="shared" si="25"/>
        <v>1</v>
      </c>
      <c r="BV13" s="6">
        <f t="shared" si="26"/>
        <v>1485</v>
      </c>
      <c r="BW13" s="16"/>
      <c r="BX13" s="17"/>
      <c r="BY13" s="16"/>
      <c r="BZ13" s="16"/>
      <c r="CA13" s="5">
        <f t="shared" si="27"/>
        <v>1</v>
      </c>
      <c r="CB13" s="45">
        <f t="shared" si="28"/>
        <v>1485</v>
      </c>
      <c r="CC13" s="44">
        <v>435.28</v>
      </c>
      <c r="CD13" s="44">
        <v>50</v>
      </c>
      <c r="CE13" s="38"/>
      <c r="CF13" s="38"/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38"/>
      <c r="CU13" s="38"/>
      <c r="CV13" s="38"/>
      <c r="CW13" s="38"/>
      <c r="CX13" s="38"/>
      <c r="CY13" s="38"/>
      <c r="CZ13" s="38"/>
      <c r="DA13" s="38"/>
      <c r="DB13" s="38"/>
      <c r="DC13" s="38"/>
      <c r="DD13" s="38"/>
      <c r="DE13" s="38"/>
      <c r="DF13" s="38"/>
      <c r="DG13" s="38"/>
      <c r="DH13" s="38"/>
      <c r="DI13" s="38"/>
      <c r="DJ13" s="38"/>
      <c r="DK13" s="38"/>
      <c r="DL13" s="38"/>
      <c r="DM13" s="38"/>
      <c r="DN13" s="38"/>
      <c r="DO13" s="38"/>
      <c r="DP13" s="38"/>
      <c r="DQ13" s="38"/>
      <c r="DR13" s="38"/>
      <c r="DS13" s="38"/>
      <c r="DT13" s="38"/>
      <c r="DU13" s="38"/>
      <c r="DV13" s="38"/>
      <c r="DW13" s="38"/>
      <c r="DX13" s="38"/>
      <c r="DY13" s="38"/>
      <c r="DZ13" s="38"/>
      <c r="EA13" s="38"/>
      <c r="EB13" s="38"/>
      <c r="EC13" s="38"/>
      <c r="ED13" s="38"/>
      <c r="EE13" s="38"/>
      <c r="EF13" s="38"/>
      <c r="EG13" s="38"/>
      <c r="EH13" s="38"/>
      <c r="EI13" s="38"/>
      <c r="EJ13" s="38"/>
      <c r="EK13" s="38"/>
      <c r="EL13" s="38"/>
      <c r="EM13" s="38"/>
      <c r="EN13" s="38"/>
      <c r="EO13" s="38"/>
      <c r="EP13" s="38"/>
      <c r="EQ13" s="38"/>
      <c r="ER13" s="38"/>
      <c r="ES13" s="38"/>
      <c r="ET13" s="38"/>
      <c r="EU13" s="38"/>
      <c r="EV13" s="38"/>
      <c r="EW13" s="38"/>
      <c r="EX13" s="38"/>
      <c r="EY13" s="38"/>
      <c r="EZ13" s="38"/>
      <c r="FA13" s="38"/>
      <c r="FB13" s="38"/>
      <c r="FC13" s="38"/>
      <c r="FD13" s="38"/>
      <c r="FE13" s="38"/>
      <c r="FF13" s="38"/>
      <c r="FG13" s="38"/>
      <c r="FH13" s="38"/>
      <c r="FI13" s="38"/>
      <c r="FJ13" s="38"/>
      <c r="FK13" s="38"/>
      <c r="FL13" s="38"/>
      <c r="FM13" s="38"/>
      <c r="FN13" s="38"/>
      <c r="FO13" s="38"/>
      <c r="FP13" s="38"/>
      <c r="FQ13" s="38"/>
      <c r="FR13" s="38"/>
      <c r="FS13" s="38"/>
      <c r="FT13" s="38"/>
      <c r="FU13" s="38"/>
      <c r="FV13" s="38"/>
      <c r="FW13" s="38"/>
      <c r="FX13" s="38"/>
      <c r="FY13" s="38"/>
      <c r="FZ13" s="38"/>
      <c r="GA13" s="38"/>
      <c r="GB13" s="38"/>
      <c r="GC13" s="38"/>
      <c r="GD13" s="38"/>
      <c r="GE13" s="38"/>
      <c r="GF13" s="38"/>
      <c r="GG13" s="38"/>
      <c r="GH13" s="38"/>
      <c r="GI13" s="38"/>
      <c r="GJ13" s="38"/>
      <c r="GK13" s="38"/>
      <c r="GL13" s="38"/>
      <c r="GM13" s="38"/>
      <c r="GN13" s="38"/>
      <c r="GO13" s="38"/>
      <c r="GP13" s="38"/>
      <c r="GQ13" s="38"/>
      <c r="GR13" s="38"/>
      <c r="GS13" s="38"/>
      <c r="GT13" s="38"/>
      <c r="GU13" s="38"/>
      <c r="GV13" s="38"/>
      <c r="GW13" s="38"/>
      <c r="GX13" s="38"/>
      <c r="GY13" s="38"/>
      <c r="GZ13" s="38"/>
      <c r="HA13" s="38"/>
      <c r="HB13" s="38"/>
      <c r="HC13" s="38"/>
      <c r="HD13" s="38"/>
      <c r="HE13" s="38"/>
      <c r="HF13" s="38"/>
      <c r="HG13" s="38"/>
      <c r="HH13" s="38"/>
      <c r="HI13" s="38"/>
      <c r="HJ13" s="38"/>
      <c r="HK13" s="38"/>
      <c r="HL13" s="38"/>
      <c r="HM13" s="38"/>
      <c r="HN13" s="38"/>
      <c r="HO13" s="38"/>
      <c r="HP13" s="38"/>
      <c r="HQ13" s="38"/>
      <c r="HR13" s="38"/>
      <c r="HS13" s="38"/>
      <c r="HT13" s="38"/>
      <c r="HU13" s="38"/>
      <c r="HV13" s="38"/>
      <c r="HW13" s="38"/>
      <c r="HX13" s="38"/>
      <c r="HY13" s="38"/>
      <c r="HZ13" s="38"/>
      <c r="IA13" s="38"/>
      <c r="IB13" s="38"/>
      <c r="IC13" s="38"/>
      <c r="ID13" s="38"/>
      <c r="IE13" s="38"/>
      <c r="IF13" s="38"/>
      <c r="IG13" s="38"/>
      <c r="IH13" s="38"/>
      <c r="II13" s="38"/>
      <c r="IJ13" s="38"/>
      <c r="IK13" s="38"/>
      <c r="IL13" s="38"/>
      <c r="IM13" s="38"/>
      <c r="IN13" s="38"/>
      <c r="IO13" s="38"/>
      <c r="IP13" s="38"/>
      <c r="IQ13" s="38"/>
      <c r="IR13" s="38"/>
      <c r="IS13" s="38"/>
      <c r="IT13" s="38"/>
      <c r="IU13" s="38"/>
      <c r="IV13" s="38"/>
      <c r="IW13" s="38"/>
      <c r="IX13" s="38"/>
      <c r="IY13" s="38"/>
      <c r="IZ13" s="38"/>
      <c r="JA13" s="38"/>
      <c r="JB13" s="38"/>
      <c r="JC13" s="38"/>
      <c r="JD13" s="38"/>
      <c r="JE13" s="38"/>
      <c r="JF13" s="38"/>
      <c r="JG13" s="38"/>
      <c r="JH13" s="38"/>
      <c r="JI13" s="38"/>
      <c r="JJ13" s="38"/>
      <c r="JK13" s="38"/>
      <c r="JL13" s="38"/>
      <c r="JM13" s="38"/>
      <c r="JN13" s="38"/>
      <c r="JO13" s="38"/>
      <c r="JP13" s="38"/>
      <c r="JQ13" s="38"/>
      <c r="JR13" s="38"/>
      <c r="JS13" s="38"/>
      <c r="JT13" s="38"/>
      <c r="JU13" s="38"/>
      <c r="JV13" s="38"/>
      <c r="JW13" s="38"/>
      <c r="JX13" s="38"/>
      <c r="JY13" s="38"/>
      <c r="JZ13" s="38"/>
      <c r="KA13" s="38"/>
      <c r="KB13" s="38"/>
      <c r="KC13" s="38"/>
      <c r="KD13" s="38"/>
      <c r="KE13" s="38"/>
      <c r="KF13" s="38"/>
      <c r="KG13" s="38"/>
      <c r="KH13" s="38"/>
      <c r="KI13" s="38"/>
      <c r="KJ13" s="38"/>
      <c r="KK13" s="38"/>
      <c r="KL13" s="38"/>
      <c r="KM13" s="38"/>
      <c r="KN13" s="38"/>
      <c r="KO13" s="38"/>
      <c r="KP13" s="38"/>
      <c r="KQ13" s="38"/>
      <c r="KR13" s="38"/>
      <c r="KS13" s="38"/>
      <c r="KT13" s="38"/>
      <c r="KU13" s="38"/>
      <c r="KV13" s="38"/>
      <c r="KW13" s="38"/>
      <c r="KX13" s="38"/>
      <c r="KY13" s="38"/>
      <c r="KZ13" s="38"/>
      <c r="LA13" s="38"/>
      <c r="LB13" s="38"/>
      <c r="LC13" s="38"/>
      <c r="LD13" s="38"/>
      <c r="LE13" s="38"/>
      <c r="LF13" s="38"/>
      <c r="LG13" s="38"/>
      <c r="LH13" s="38"/>
      <c r="LI13" s="38"/>
      <c r="LJ13" s="38"/>
      <c r="LK13" s="38"/>
      <c r="LL13" s="38"/>
      <c r="LM13" s="38"/>
      <c r="LN13" s="38"/>
      <c r="LO13" s="38"/>
      <c r="LP13" s="38"/>
      <c r="LQ13" s="38"/>
      <c r="LR13" s="38"/>
      <c r="LS13" s="38"/>
      <c r="LT13" s="38"/>
      <c r="LU13" s="38"/>
      <c r="LV13" s="38"/>
      <c r="LW13" s="38"/>
      <c r="LX13" s="38"/>
      <c r="LY13" s="38"/>
      <c r="LZ13" s="38"/>
      <c r="MA13" s="38"/>
      <c r="MB13" s="38"/>
      <c r="MC13" s="38"/>
      <c r="MD13" s="38"/>
      <c r="ME13" s="38"/>
      <c r="MF13" s="38"/>
      <c r="MG13" s="38"/>
      <c r="MH13" s="38"/>
      <c r="MI13" s="38"/>
      <c r="MJ13" s="38"/>
      <c r="MK13" s="38"/>
      <c r="ML13" s="38"/>
      <c r="MM13" s="38"/>
      <c r="MN13" s="38"/>
      <c r="MO13" s="38"/>
      <c r="MP13" s="38"/>
      <c r="MQ13" s="38"/>
      <c r="MR13" s="38"/>
      <c r="MS13" s="38"/>
      <c r="MT13" s="38"/>
      <c r="MU13" s="38"/>
      <c r="MV13" s="38"/>
      <c r="MW13" s="38"/>
      <c r="MX13" s="38"/>
      <c r="MY13" s="38"/>
      <c r="MZ13" s="38"/>
      <c r="NA13" s="38"/>
      <c r="NB13" s="38"/>
      <c r="NC13" s="38"/>
      <c r="ND13" s="38"/>
      <c r="NE13" s="38"/>
      <c r="NF13" s="38"/>
      <c r="NG13" s="38"/>
      <c r="NH13" s="38"/>
      <c r="NI13" s="38"/>
      <c r="NJ13" s="38"/>
      <c r="NK13" s="38"/>
      <c r="NL13" s="38"/>
      <c r="NM13" s="38"/>
      <c r="NN13" s="38"/>
      <c r="NO13" s="38"/>
      <c r="NP13" s="38"/>
      <c r="NQ13" s="38"/>
      <c r="NR13" s="38"/>
      <c r="NS13" s="38"/>
      <c r="NT13" s="38"/>
      <c r="NU13" s="38"/>
      <c r="NV13" s="38"/>
      <c r="NW13" s="38"/>
      <c r="NX13" s="38"/>
      <c r="NY13" s="38"/>
      <c r="NZ13" s="38"/>
      <c r="OA13" s="38"/>
      <c r="OB13" s="38"/>
      <c r="OC13" s="38"/>
      <c r="OD13" s="38"/>
      <c r="OE13" s="38"/>
      <c r="OF13" s="38"/>
      <c r="OG13" s="38"/>
      <c r="OH13" s="38"/>
      <c r="OI13" s="38"/>
      <c r="OJ13" s="38"/>
      <c r="OK13" s="38"/>
      <c r="OL13" s="38"/>
      <c r="OM13" s="38"/>
      <c r="ON13" s="38"/>
      <c r="OO13" s="38"/>
      <c r="OP13" s="38"/>
      <c r="OQ13" s="38"/>
      <c r="OR13" s="38"/>
      <c r="OS13" s="38"/>
      <c r="OT13" s="38"/>
      <c r="OU13" s="38"/>
      <c r="OV13" s="38"/>
      <c r="OW13" s="38"/>
      <c r="OX13" s="38"/>
      <c r="OY13" s="38"/>
      <c r="OZ13" s="38"/>
      <c r="PA13" s="38"/>
      <c r="PB13" s="38"/>
      <c r="PC13" s="38"/>
      <c r="PD13" s="38"/>
      <c r="PE13" s="38"/>
      <c r="PF13" s="38"/>
      <c r="PG13" s="38"/>
      <c r="PH13" s="38"/>
      <c r="PI13" s="38"/>
      <c r="PJ13" s="38"/>
      <c r="PK13" s="38"/>
      <c r="PL13" s="38"/>
      <c r="PM13" s="38"/>
      <c r="PN13" s="38"/>
      <c r="PO13" s="38"/>
      <c r="PP13" s="38"/>
      <c r="PQ13" s="38"/>
      <c r="PR13" s="38"/>
      <c r="PS13" s="38"/>
      <c r="PT13" s="38"/>
      <c r="PU13" s="38"/>
      <c r="PV13" s="38"/>
      <c r="PW13" s="38"/>
      <c r="PX13" s="38"/>
      <c r="PY13" s="38"/>
      <c r="PZ13" s="38"/>
      <c r="QA13" s="38"/>
      <c r="QB13" s="38"/>
      <c r="QC13" s="38"/>
      <c r="QD13" s="38"/>
      <c r="QE13" s="38"/>
      <c r="QF13" s="38"/>
      <c r="QG13" s="38"/>
      <c r="QH13" s="38"/>
      <c r="QI13" s="38"/>
      <c r="QJ13" s="38"/>
      <c r="QK13" s="38"/>
      <c r="QL13" s="38"/>
      <c r="QM13" s="38"/>
      <c r="QN13" s="38"/>
      <c r="QO13" s="38"/>
      <c r="QP13" s="38"/>
      <c r="QQ13" s="38"/>
      <c r="QR13" s="38"/>
      <c r="QS13" s="38"/>
      <c r="QT13" s="38"/>
      <c r="QU13" s="38"/>
      <c r="QV13" s="38"/>
      <c r="QW13" s="38"/>
      <c r="QX13" s="38"/>
      <c r="QY13" s="38"/>
      <c r="QZ13" s="38"/>
      <c r="RA13" s="38"/>
      <c r="RB13" s="38"/>
      <c r="RC13" s="38"/>
      <c r="RD13" s="38"/>
      <c r="RE13" s="38"/>
      <c r="RF13" s="38"/>
      <c r="RG13" s="38"/>
      <c r="RH13" s="38"/>
      <c r="RI13" s="38"/>
      <c r="RJ13" s="38"/>
      <c r="RK13" s="38"/>
      <c r="RL13" s="38"/>
      <c r="RM13" s="38"/>
      <c r="RN13" s="38"/>
      <c r="RO13" s="38"/>
      <c r="RP13" s="38"/>
      <c r="RQ13" s="38"/>
      <c r="RR13" s="38"/>
      <c r="RS13" s="38"/>
      <c r="RT13" s="38"/>
      <c r="RU13" s="38"/>
      <c r="RV13" s="38"/>
      <c r="RW13" s="38"/>
      <c r="RX13" s="38"/>
      <c r="RY13" s="38"/>
      <c r="RZ13" s="38"/>
      <c r="SA13" s="38"/>
      <c r="SB13" s="38"/>
      <c r="SC13" s="38"/>
      <c r="SD13" s="38"/>
      <c r="SE13" s="38"/>
      <c r="SF13" s="38"/>
      <c r="SG13" s="38"/>
      <c r="SH13" s="38"/>
      <c r="SI13" s="38"/>
      <c r="SJ13" s="38"/>
      <c r="SK13" s="38"/>
      <c r="SL13" s="38"/>
      <c r="SM13" s="38"/>
      <c r="SN13" s="38"/>
      <c r="SO13" s="38"/>
      <c r="SP13" s="38"/>
      <c r="SQ13" s="38"/>
      <c r="SR13" s="38"/>
      <c r="SS13" s="38"/>
      <c r="ST13" s="38"/>
      <c r="SU13" s="38"/>
      <c r="SV13" s="38"/>
      <c r="SW13" s="38"/>
      <c r="SX13" s="38"/>
      <c r="SY13" s="38"/>
      <c r="SZ13" s="38"/>
      <c r="TA13" s="38"/>
      <c r="TB13" s="38"/>
      <c r="TC13" s="38"/>
      <c r="TD13" s="38"/>
      <c r="TE13" s="38"/>
      <c r="TF13" s="38"/>
      <c r="TG13" s="38"/>
      <c r="TH13" s="38"/>
      <c r="TI13" s="38"/>
      <c r="TJ13" s="38"/>
      <c r="TK13" s="38"/>
      <c r="TL13" s="38"/>
      <c r="TM13" s="38"/>
      <c r="TN13" s="38"/>
      <c r="TO13" s="38"/>
      <c r="TP13" s="38"/>
      <c r="TQ13" s="38"/>
      <c r="TR13" s="38"/>
      <c r="TS13" s="38"/>
      <c r="TT13" s="38"/>
      <c r="TU13" s="38"/>
      <c r="TV13" s="38"/>
      <c r="TW13" s="38"/>
      <c r="TX13" s="38"/>
      <c r="TY13" s="38"/>
      <c r="TZ13" s="38"/>
      <c r="UA13" s="38"/>
      <c r="UB13" s="38"/>
      <c r="UC13" s="38"/>
      <c r="UD13" s="38"/>
      <c r="UE13" s="38"/>
      <c r="UF13" s="38"/>
      <c r="UG13" s="38"/>
      <c r="UH13" s="38"/>
      <c r="UI13" s="38"/>
      <c r="UJ13" s="38"/>
      <c r="UK13" s="38"/>
      <c r="UL13" s="38"/>
      <c r="UM13" s="38"/>
      <c r="UN13" s="38"/>
      <c r="UO13" s="38"/>
      <c r="UP13" s="38"/>
      <c r="UQ13" s="38"/>
      <c r="UR13" s="38"/>
      <c r="US13" s="38"/>
      <c r="UT13" s="38"/>
      <c r="UU13" s="38"/>
      <c r="UV13" s="38"/>
      <c r="UW13" s="38"/>
      <c r="UX13" s="38"/>
      <c r="UY13" s="38"/>
      <c r="UZ13" s="38"/>
      <c r="VA13" s="38"/>
      <c r="VB13" s="38"/>
      <c r="VC13" s="38"/>
      <c r="VD13" s="38"/>
      <c r="VE13" s="38"/>
      <c r="VF13" s="38"/>
      <c r="VG13" s="38"/>
      <c r="VH13" s="38"/>
      <c r="VI13" s="38"/>
      <c r="VJ13" s="38"/>
      <c r="VK13" s="38"/>
      <c r="VL13" s="38"/>
      <c r="VM13" s="38"/>
      <c r="VN13" s="38"/>
      <c r="VO13" s="38"/>
      <c r="VP13" s="38"/>
      <c r="VQ13" s="38"/>
      <c r="VR13" s="38"/>
      <c r="VS13" s="38"/>
      <c r="VT13" s="38"/>
      <c r="VU13" s="38"/>
      <c r="VV13" s="38"/>
      <c r="VW13" s="38"/>
      <c r="VX13" s="38"/>
      <c r="VY13" s="38"/>
      <c r="VZ13" s="38"/>
      <c r="WA13" s="38"/>
      <c r="WB13" s="38"/>
      <c r="WC13" s="38"/>
      <c r="WD13" s="38"/>
      <c r="WE13" s="38"/>
      <c r="WF13" s="38"/>
      <c r="WG13" s="38"/>
      <c r="WH13" s="38"/>
      <c r="WI13" s="38"/>
      <c r="WJ13" s="38"/>
      <c r="WK13" s="38"/>
      <c r="WL13" s="38"/>
      <c r="WM13" s="38"/>
      <c r="WN13" s="38"/>
      <c r="WO13" s="38"/>
      <c r="WP13" s="38"/>
      <c r="WQ13" s="38"/>
      <c r="WR13" s="38"/>
      <c r="WS13" s="38"/>
      <c r="WT13" s="38"/>
      <c r="WU13" s="38"/>
      <c r="WV13" s="38"/>
      <c r="WW13" s="38"/>
      <c r="WX13" s="38"/>
      <c r="WY13" s="38"/>
      <c r="WZ13" s="38"/>
      <c r="XA13" s="38"/>
      <c r="XB13" s="38"/>
      <c r="XC13" s="38"/>
      <c r="XD13" s="38"/>
      <c r="XE13" s="38"/>
      <c r="XF13" s="38"/>
      <c r="XG13" s="38"/>
      <c r="XH13" s="38"/>
      <c r="XI13" s="38"/>
      <c r="XJ13" s="38"/>
      <c r="XK13" s="38"/>
      <c r="XL13" s="38"/>
      <c r="XM13" s="38"/>
      <c r="XN13" s="38"/>
      <c r="XO13" s="38"/>
      <c r="XP13" s="38"/>
      <c r="XQ13" s="38"/>
      <c r="XR13" s="38"/>
      <c r="XS13" s="38"/>
      <c r="XT13" s="38"/>
      <c r="XU13" s="38"/>
      <c r="XV13" s="38"/>
      <c r="XW13" s="38"/>
      <c r="XX13" s="38"/>
      <c r="XY13" s="38"/>
      <c r="XZ13" s="38"/>
      <c r="YA13" s="38"/>
      <c r="YB13" s="38"/>
      <c r="YC13" s="38"/>
      <c r="YD13" s="38"/>
      <c r="YE13" s="38"/>
      <c r="YF13" s="38"/>
      <c r="YG13" s="38"/>
      <c r="YH13" s="38"/>
      <c r="YI13" s="38"/>
      <c r="YJ13" s="38"/>
      <c r="YK13" s="38"/>
      <c r="YL13" s="38"/>
      <c r="YM13" s="38"/>
      <c r="YN13" s="38"/>
      <c r="YO13" s="38"/>
      <c r="YP13" s="38"/>
      <c r="YQ13" s="38"/>
      <c r="YR13" s="38"/>
      <c r="YS13" s="38"/>
      <c r="YT13" s="38"/>
      <c r="YU13" s="38"/>
      <c r="YV13" s="38"/>
      <c r="YW13" s="38"/>
      <c r="YX13" s="38"/>
      <c r="YY13" s="38"/>
      <c r="YZ13" s="38"/>
      <c r="ZA13" s="38"/>
      <c r="ZB13" s="38"/>
      <c r="ZC13" s="38"/>
      <c r="ZD13" s="38"/>
      <c r="ZE13" s="38"/>
      <c r="ZF13" s="38"/>
      <c r="ZG13" s="38"/>
      <c r="ZH13" s="38"/>
      <c r="ZI13" s="38"/>
      <c r="ZJ13" s="38"/>
      <c r="ZK13" s="38"/>
      <c r="ZL13" s="38"/>
      <c r="ZM13" s="38"/>
      <c r="ZN13" s="38"/>
      <c r="ZO13" s="38"/>
      <c r="ZP13" s="38"/>
      <c r="ZQ13" s="38"/>
      <c r="ZR13" s="38"/>
      <c r="ZS13" s="38"/>
      <c r="ZT13" s="38"/>
      <c r="ZU13" s="38"/>
      <c r="ZV13" s="38"/>
      <c r="ZW13" s="38"/>
      <c r="ZX13" s="38"/>
      <c r="ZY13" s="38"/>
      <c r="ZZ13" s="38"/>
      <c r="AAA13" s="38"/>
      <c r="AAB13" s="38"/>
      <c r="AAC13" s="38"/>
      <c r="AAD13" s="38"/>
      <c r="AAE13" s="38"/>
      <c r="AAF13" s="38"/>
      <c r="AAG13" s="38"/>
      <c r="AAH13" s="38"/>
      <c r="AAI13" s="38"/>
      <c r="AAJ13" s="38"/>
      <c r="AAK13" s="38"/>
      <c r="AAL13" s="38"/>
      <c r="AAM13" s="38"/>
      <c r="AAN13" s="38"/>
      <c r="AAO13" s="38"/>
      <c r="AAP13" s="38"/>
      <c r="AAQ13" s="38"/>
      <c r="AAR13" s="38"/>
      <c r="AAS13" s="38"/>
      <c r="AAT13" s="38"/>
      <c r="AAU13" s="38"/>
      <c r="AAV13" s="38"/>
      <c r="AAW13" s="38"/>
      <c r="AAX13" s="38"/>
      <c r="AAY13" s="38"/>
      <c r="AAZ13" s="38"/>
      <c r="ABA13" s="38"/>
      <c r="ABB13" s="38"/>
      <c r="ABC13" s="38"/>
      <c r="ABD13" s="38"/>
      <c r="ABE13" s="38"/>
      <c r="ABF13" s="38"/>
      <c r="ABG13" s="38"/>
      <c r="ABH13" s="38"/>
      <c r="ABI13" s="38"/>
      <c r="ABJ13" s="38"/>
      <c r="ABK13" s="38"/>
      <c r="ABL13" s="38"/>
      <c r="ABM13" s="38"/>
      <c r="ABN13" s="38"/>
      <c r="ABO13" s="38"/>
      <c r="ABP13" s="38"/>
      <c r="ABQ13" s="38"/>
      <c r="ABR13" s="38"/>
      <c r="ABS13" s="38"/>
      <c r="ABT13" s="38"/>
      <c r="ABU13" s="38"/>
      <c r="ABV13" s="38"/>
      <c r="ABW13" s="38"/>
      <c r="ABX13" s="38"/>
      <c r="ABY13" s="38"/>
      <c r="ABZ13" s="38"/>
      <c r="ACA13" s="38"/>
      <c r="ACB13" s="38"/>
      <c r="ACC13" s="38"/>
      <c r="ACD13" s="38"/>
      <c r="ACE13" s="38"/>
      <c r="ACF13" s="38"/>
      <c r="ACG13" s="38"/>
      <c r="ACH13" s="38"/>
      <c r="ACI13" s="38"/>
      <c r="ACJ13" s="38"/>
      <c r="ACK13" s="38"/>
      <c r="ACL13" s="38"/>
      <c r="ACM13" s="38"/>
      <c r="ACN13" s="38"/>
      <c r="ACO13" s="38"/>
      <c r="ACP13" s="38"/>
      <c r="ACQ13" s="38"/>
      <c r="ACR13" s="38"/>
      <c r="ACS13" s="38"/>
      <c r="ACT13" s="38"/>
      <c r="ACU13" s="38"/>
      <c r="ACV13" s="38"/>
      <c r="ACW13" s="38"/>
      <c r="ACX13" s="38"/>
      <c r="ACY13" s="38"/>
      <c r="ACZ13" s="38"/>
      <c r="ADA13" s="38"/>
      <c r="ADB13" s="38"/>
      <c r="ADC13" s="38"/>
      <c r="ADD13" s="38"/>
      <c r="ADE13" s="38"/>
      <c r="ADF13" s="38"/>
      <c r="ADG13" s="38"/>
      <c r="ADH13" s="38"/>
      <c r="ADI13" s="38"/>
      <c r="ADJ13" s="38"/>
      <c r="ADK13" s="38"/>
      <c r="ADL13" s="38"/>
      <c r="ADM13" s="38"/>
      <c r="ADN13" s="38"/>
      <c r="ADO13" s="38"/>
      <c r="ADP13" s="38"/>
      <c r="ADQ13" s="38"/>
      <c r="ADR13" s="38"/>
      <c r="ADS13" s="38"/>
      <c r="ADT13" s="38"/>
      <c r="ADU13" s="38"/>
      <c r="ADV13" s="38"/>
      <c r="ADW13" s="38"/>
      <c r="ADX13" s="38"/>
      <c r="ADY13" s="38"/>
      <c r="ADZ13" s="38"/>
      <c r="AEA13" s="38"/>
      <c r="AEB13" s="38"/>
      <c r="AEC13" s="38"/>
      <c r="AED13" s="38"/>
      <c r="AEE13" s="38"/>
      <c r="AEF13" s="38"/>
      <c r="AEG13" s="38"/>
      <c r="AEH13" s="38"/>
      <c r="AEI13" s="38"/>
      <c r="AEJ13" s="38"/>
      <c r="AEK13" s="38"/>
      <c r="AEL13" s="38"/>
      <c r="AEM13" s="38"/>
      <c r="AEN13" s="38"/>
      <c r="AEO13" s="38"/>
      <c r="AEP13" s="38"/>
      <c r="AEQ13" s="38"/>
      <c r="AER13" s="38"/>
      <c r="AES13" s="38"/>
      <c r="AET13" s="38"/>
      <c r="AEU13" s="38"/>
      <c r="AEV13" s="38"/>
      <c r="AEW13" s="38"/>
      <c r="AEX13" s="38"/>
      <c r="AEY13" s="38"/>
      <c r="AEZ13" s="38"/>
      <c r="AFA13" s="38"/>
      <c r="AFB13" s="38"/>
      <c r="AFC13" s="38"/>
      <c r="AFD13" s="38"/>
      <c r="AFE13" s="38"/>
      <c r="AFF13" s="38"/>
      <c r="AFG13" s="38"/>
      <c r="AFH13" s="38"/>
      <c r="AFI13" s="38"/>
      <c r="AFJ13" s="38"/>
      <c r="AFK13" s="38"/>
      <c r="AFL13" s="38"/>
      <c r="AFM13" s="38"/>
      <c r="AFN13" s="38"/>
      <c r="AFO13" s="38"/>
      <c r="AFP13" s="38"/>
      <c r="AFQ13" s="38"/>
      <c r="AFR13" s="38"/>
      <c r="AFS13" s="38"/>
      <c r="AFT13" s="38"/>
      <c r="AFU13" s="38"/>
      <c r="AFV13" s="38"/>
      <c r="AFW13" s="38"/>
      <c r="AFX13" s="38"/>
      <c r="AFY13" s="38"/>
      <c r="AFZ13" s="38"/>
      <c r="AGA13" s="38"/>
      <c r="AGB13" s="38"/>
      <c r="AGC13" s="38"/>
      <c r="AGD13" s="38"/>
      <c r="AGE13" s="38"/>
      <c r="AGF13" s="38"/>
      <c r="AGG13" s="38"/>
      <c r="AGH13" s="38"/>
      <c r="AGI13" s="38"/>
      <c r="AGJ13" s="38"/>
      <c r="AGK13" s="38"/>
      <c r="AGL13" s="38"/>
      <c r="AGM13" s="38"/>
      <c r="AGN13" s="38"/>
      <c r="AGO13" s="38"/>
      <c r="AGP13" s="38"/>
      <c r="AGQ13" s="38"/>
      <c r="AGR13" s="38"/>
      <c r="AGS13" s="38"/>
      <c r="AGT13" s="38"/>
      <c r="AGU13" s="38"/>
      <c r="AGV13" s="38"/>
      <c r="AGW13" s="38"/>
      <c r="AGX13" s="38"/>
      <c r="AGY13" s="38"/>
      <c r="AGZ13" s="38"/>
      <c r="AHA13" s="38"/>
      <c r="AHB13" s="38"/>
      <c r="AHC13" s="38"/>
      <c r="AHD13" s="38"/>
      <c r="AHE13" s="38"/>
      <c r="AHF13" s="38"/>
      <c r="AHG13" s="38"/>
      <c r="AHH13" s="38"/>
      <c r="AHI13" s="38"/>
      <c r="AHJ13" s="38"/>
      <c r="AHK13" s="38"/>
      <c r="AHL13" s="38"/>
      <c r="AHM13" s="38"/>
      <c r="AHN13" s="38"/>
      <c r="AHO13" s="38"/>
      <c r="AHP13" s="38"/>
      <c r="AHQ13" s="38"/>
      <c r="AHR13" s="38"/>
      <c r="AHS13" s="38"/>
      <c r="AHT13" s="38"/>
      <c r="AHU13" s="38"/>
      <c r="AHV13" s="38"/>
      <c r="AHW13" s="38"/>
      <c r="AHX13" s="38"/>
      <c r="AHY13" s="38"/>
      <c r="AHZ13" s="38"/>
      <c r="AIA13" s="38"/>
      <c r="AIB13" s="38"/>
      <c r="AIC13" s="38"/>
      <c r="AID13" s="38"/>
      <c r="AIE13" s="38"/>
      <c r="AIF13" s="38"/>
      <c r="AIG13" s="38"/>
      <c r="AIH13" s="38"/>
      <c r="AII13" s="38"/>
      <c r="AIJ13" s="38"/>
      <c r="AIK13" s="38"/>
      <c r="AIL13" s="38"/>
      <c r="AIM13" s="38"/>
      <c r="AIN13" s="38"/>
      <c r="AIO13" s="38"/>
      <c r="AIP13" s="38"/>
      <c r="AIQ13" s="38"/>
      <c r="AIR13" s="38"/>
      <c r="AIS13" s="38"/>
      <c r="AIT13" s="38"/>
      <c r="AIU13" s="38"/>
      <c r="AIV13" s="38"/>
      <c r="AIW13" s="38"/>
      <c r="AIX13" s="38"/>
      <c r="AIY13" s="38"/>
      <c r="AIZ13" s="38"/>
      <c r="AJA13" s="38"/>
      <c r="AJB13" s="38"/>
      <c r="AJC13" s="38"/>
      <c r="AJD13" s="38"/>
      <c r="AJE13" s="38"/>
      <c r="AJF13" s="38"/>
      <c r="AJG13" s="38"/>
      <c r="AJH13" s="38"/>
      <c r="AJI13" s="38"/>
      <c r="AJJ13" s="38"/>
      <c r="AJK13" s="38"/>
      <c r="AJL13" s="38"/>
      <c r="AJM13" s="38"/>
      <c r="AJN13" s="38"/>
      <c r="AJO13" s="38"/>
      <c r="AJP13" s="38"/>
      <c r="AJQ13" s="38"/>
      <c r="AJR13" s="38"/>
      <c r="AJS13" s="38"/>
      <c r="AJT13" s="38"/>
      <c r="AJU13" s="38"/>
      <c r="AJV13" s="38"/>
      <c r="AJW13" s="38"/>
      <c r="AJX13" s="38"/>
      <c r="AJY13" s="38"/>
      <c r="AJZ13" s="38"/>
      <c r="AKA13" s="38"/>
      <c r="AKB13" s="38"/>
      <c r="AKC13" s="38"/>
      <c r="AKD13" s="38"/>
      <c r="AKE13" s="38"/>
      <c r="AKF13" s="38"/>
      <c r="AKG13" s="38"/>
      <c r="AKH13" s="38"/>
      <c r="AKI13" s="38"/>
      <c r="AKJ13" s="38"/>
      <c r="AKK13" s="38"/>
      <c r="AKL13" s="38"/>
      <c r="AKM13" s="38"/>
      <c r="AKN13" s="38"/>
      <c r="AKO13" s="38"/>
      <c r="AKP13" s="38"/>
      <c r="AKQ13" s="38"/>
      <c r="AKR13" s="38"/>
      <c r="AKS13" s="38"/>
      <c r="AKT13" s="38"/>
      <c r="AKU13" s="38"/>
      <c r="AKV13" s="38"/>
      <c r="AKW13" s="38"/>
      <c r="AKX13" s="38"/>
      <c r="AKY13" s="38"/>
      <c r="AKZ13" s="38"/>
      <c r="ALA13" s="38"/>
      <c r="ALB13" s="38"/>
      <c r="ALC13" s="38"/>
      <c r="ALD13" s="38"/>
      <c r="ALE13" s="38"/>
      <c r="ALF13" s="38"/>
      <c r="ALG13" s="38"/>
      <c r="ALH13" s="38"/>
      <c r="ALI13" s="38"/>
      <c r="ALJ13" s="38"/>
      <c r="ALK13" s="38"/>
      <c r="ALL13" s="38"/>
      <c r="ALM13" s="38"/>
      <c r="ALN13" s="38"/>
      <c r="ALO13" s="38"/>
      <c r="ALP13" s="38"/>
      <c r="ALQ13" s="38"/>
      <c r="ALR13" s="38"/>
      <c r="ALS13" s="38"/>
      <c r="ALT13" s="38"/>
      <c r="ALU13" s="38"/>
      <c r="ALV13" s="38"/>
      <c r="ALW13" s="38"/>
      <c r="ALX13" s="38"/>
      <c r="ALY13" s="38"/>
      <c r="ALZ13" s="38"/>
      <c r="AMA13" s="38"/>
      <c r="AMB13" s="38"/>
      <c r="AMC13" s="38"/>
      <c r="AMD13" s="38"/>
      <c r="AME13" s="38"/>
      <c r="AMF13" s="38"/>
      <c r="AMG13" s="38"/>
      <c r="AMH13" s="38"/>
      <c r="AMI13" s="38"/>
      <c r="AMJ13" s="38"/>
      <c r="AMK13" s="38"/>
      <c r="AML13" s="38"/>
      <c r="AMM13" s="38"/>
      <c r="AMN13" s="38"/>
      <c r="AMO13" s="38"/>
      <c r="AMP13" s="38"/>
      <c r="AMQ13" s="38"/>
      <c r="AMR13" s="38"/>
      <c r="AMS13" s="38"/>
      <c r="AMT13" s="38"/>
      <c r="AMU13" s="38"/>
      <c r="AMV13" s="38"/>
      <c r="AMW13" s="38"/>
      <c r="AMX13" s="38"/>
      <c r="AMY13" s="38"/>
      <c r="AMZ13" s="38"/>
      <c r="ANA13" s="38"/>
      <c r="ANB13" s="38"/>
      <c r="ANC13" s="38"/>
      <c r="AND13" s="38"/>
      <c r="ANE13" s="38"/>
      <c r="ANF13" s="38"/>
      <c r="ANG13" s="38"/>
      <c r="ANH13" s="38"/>
      <c r="ANI13" s="38"/>
      <c r="ANJ13" s="38"/>
      <c r="ANK13" s="38"/>
      <c r="ANL13" s="38"/>
      <c r="ANM13" s="38"/>
      <c r="ANN13" s="38"/>
      <c r="ANO13" s="38"/>
      <c r="ANP13" s="38"/>
      <c r="ANQ13" s="38"/>
      <c r="ANR13" s="38"/>
      <c r="ANS13" s="38"/>
      <c r="ANT13" s="38"/>
      <c r="ANU13" s="38"/>
      <c r="ANV13" s="38"/>
      <c r="ANW13" s="38"/>
      <c r="ANX13" s="38"/>
      <c r="ANY13" s="38"/>
      <c r="ANZ13" s="38"/>
      <c r="AOA13" s="38"/>
      <c r="AOB13" s="38"/>
      <c r="AOC13" s="38"/>
      <c r="AOD13" s="38"/>
      <c r="AOE13" s="38"/>
      <c r="AOF13" s="38"/>
      <c r="AOG13" s="38"/>
      <c r="AOH13" s="38"/>
      <c r="AOI13" s="38"/>
      <c r="AOJ13" s="38"/>
      <c r="AOK13" s="38"/>
      <c r="AOL13" s="38"/>
      <c r="AOM13" s="38"/>
      <c r="AON13" s="38"/>
      <c r="AOO13" s="38"/>
      <c r="AOP13" s="38"/>
      <c r="AOQ13" s="38"/>
      <c r="AOR13" s="38"/>
      <c r="AOS13" s="38"/>
      <c r="AOT13" s="38"/>
      <c r="AOU13" s="38"/>
      <c r="AOV13" s="38"/>
      <c r="AOW13" s="38"/>
      <c r="AOX13" s="38"/>
      <c r="AOY13" s="38"/>
      <c r="AOZ13" s="38"/>
      <c r="APA13" s="38"/>
      <c r="APB13" s="38"/>
      <c r="APC13" s="38"/>
      <c r="APD13" s="38"/>
      <c r="APE13" s="38"/>
      <c r="APF13" s="38"/>
      <c r="APG13" s="38"/>
      <c r="APH13" s="38"/>
      <c r="API13" s="38"/>
      <c r="APJ13" s="38"/>
      <c r="APK13" s="38"/>
      <c r="APL13" s="38"/>
      <c r="APM13" s="38"/>
      <c r="APN13" s="38"/>
      <c r="APO13" s="38"/>
      <c r="APP13" s="38"/>
      <c r="APQ13" s="38"/>
      <c r="APR13" s="38"/>
      <c r="APS13" s="38"/>
      <c r="APT13" s="38"/>
      <c r="APU13" s="38"/>
      <c r="APV13" s="38"/>
      <c r="APW13" s="38"/>
      <c r="APX13" s="38"/>
      <c r="APY13" s="38"/>
      <c r="APZ13" s="38"/>
      <c r="AQA13" s="38"/>
      <c r="AQB13" s="38"/>
      <c r="AQC13" s="38"/>
      <c r="AQD13" s="38"/>
      <c r="AQE13" s="38"/>
      <c r="AQF13" s="38"/>
      <c r="AQG13" s="38"/>
      <c r="AQH13" s="38"/>
      <c r="AQI13" s="38"/>
      <c r="AQJ13" s="38"/>
      <c r="AQK13" s="38"/>
      <c r="AQL13" s="38"/>
      <c r="AQM13" s="38"/>
      <c r="AQN13" s="38"/>
      <c r="AQO13" s="38"/>
      <c r="AQP13" s="38"/>
      <c r="AQQ13" s="38"/>
      <c r="AQR13" s="38"/>
      <c r="AQS13" s="38"/>
      <c r="AQT13" s="38"/>
      <c r="AQU13" s="38"/>
      <c r="AQV13" s="38"/>
      <c r="AQW13" s="38"/>
      <c r="AQX13" s="38"/>
      <c r="AQY13" s="38"/>
      <c r="AQZ13" s="38"/>
      <c r="ARA13" s="38"/>
      <c r="ARB13" s="38"/>
      <c r="ARC13" s="38"/>
      <c r="ARD13" s="38"/>
      <c r="ARE13" s="38"/>
      <c r="ARF13" s="38"/>
      <c r="ARG13" s="38"/>
      <c r="ARH13" s="38"/>
      <c r="ARI13" s="38"/>
      <c r="ARJ13" s="38"/>
      <c r="ARK13" s="38"/>
      <c r="ARL13" s="38"/>
      <c r="ARM13" s="38"/>
      <c r="ARN13" s="38"/>
      <c r="ARO13" s="38"/>
      <c r="ARP13" s="38"/>
      <c r="ARQ13" s="38"/>
      <c r="ARR13" s="38"/>
      <c r="ARS13" s="38"/>
      <c r="ART13" s="38"/>
      <c r="ARU13" s="38"/>
      <c r="ARV13" s="38"/>
      <c r="ARW13" s="38"/>
      <c r="ARX13" s="38"/>
      <c r="ARY13" s="38"/>
      <c r="ARZ13" s="38"/>
      <c r="ASA13" s="38"/>
      <c r="ASB13" s="38"/>
      <c r="ASC13" s="38"/>
      <c r="ASD13" s="38"/>
      <c r="ASE13" s="38"/>
      <c r="ASF13" s="38"/>
      <c r="ASG13" s="38"/>
      <c r="ASH13" s="38"/>
      <c r="ASI13" s="38"/>
      <c r="ASJ13" s="38"/>
      <c r="ASK13" s="38"/>
      <c r="ASL13" s="38"/>
      <c r="ASM13" s="38"/>
      <c r="ASN13" s="38"/>
      <c r="ASO13" s="38"/>
      <c r="ASP13" s="38"/>
      <c r="ASQ13" s="38"/>
      <c r="ASR13" s="38"/>
      <c r="ASS13" s="38"/>
      <c r="AST13" s="38"/>
      <c r="ASU13" s="38"/>
      <c r="ASV13" s="38"/>
      <c r="ASW13" s="38"/>
      <c r="ASX13" s="38"/>
      <c r="ASY13" s="38"/>
      <c r="ASZ13" s="38"/>
      <c r="ATA13" s="38"/>
      <c r="ATB13" s="38"/>
      <c r="ATC13" s="38"/>
      <c r="ATD13" s="38"/>
      <c r="ATE13" s="38"/>
      <c r="ATF13" s="38"/>
      <c r="ATG13" s="38"/>
      <c r="ATH13" s="38"/>
      <c r="ATI13" s="38"/>
      <c r="ATJ13" s="38"/>
      <c r="ATK13" s="38"/>
      <c r="ATL13" s="38"/>
      <c r="ATM13" s="38"/>
      <c r="ATN13" s="38"/>
      <c r="ATO13" s="38"/>
      <c r="ATP13" s="38"/>
      <c r="ATQ13" s="38"/>
      <c r="ATR13" s="38"/>
      <c r="ATS13" s="38"/>
      <c r="ATT13" s="38"/>
      <c r="ATU13" s="38"/>
      <c r="ATV13" s="38"/>
      <c r="ATW13" s="38"/>
      <c r="ATX13" s="38"/>
      <c r="ATY13" s="38"/>
      <c r="ATZ13" s="38"/>
      <c r="AUA13" s="38"/>
      <c r="AUB13" s="38"/>
      <c r="AUC13" s="38"/>
      <c r="AUD13" s="38"/>
      <c r="AUE13" s="38"/>
      <c r="AUF13" s="38"/>
      <c r="AUG13" s="38"/>
      <c r="AUH13" s="38"/>
      <c r="AUI13" s="38"/>
      <c r="AUJ13" s="38"/>
      <c r="AUK13" s="38"/>
      <c r="AUL13" s="38"/>
      <c r="AUM13" s="38"/>
      <c r="AUN13" s="38"/>
      <c r="AUO13" s="38"/>
      <c r="AUP13" s="38"/>
      <c r="AUQ13" s="38"/>
      <c r="AUR13" s="38"/>
      <c r="AUS13" s="38"/>
      <c r="AUT13" s="38"/>
      <c r="AUU13" s="38"/>
      <c r="AUV13" s="38"/>
      <c r="AUW13" s="38"/>
      <c r="AUX13" s="38"/>
      <c r="AUY13" s="38"/>
      <c r="AUZ13" s="38"/>
      <c r="AVA13" s="38"/>
      <c r="AVB13" s="38"/>
      <c r="AVC13" s="38"/>
      <c r="AVD13" s="38"/>
      <c r="AVE13" s="38"/>
      <c r="AVF13" s="38"/>
      <c r="AVG13" s="38"/>
      <c r="AVH13" s="38"/>
      <c r="AVI13" s="38"/>
      <c r="AVJ13" s="38"/>
      <c r="AVK13" s="38"/>
      <c r="AVL13" s="38"/>
      <c r="AVM13" s="38"/>
      <c r="AVN13" s="38"/>
      <c r="AVO13" s="38"/>
      <c r="AVP13" s="38"/>
      <c r="AVQ13" s="38"/>
      <c r="AVR13" s="38"/>
      <c r="AVS13" s="38"/>
      <c r="AVT13" s="38"/>
      <c r="AVU13" s="38"/>
      <c r="AVV13" s="38"/>
      <c r="AVW13" s="38"/>
      <c r="AVX13" s="38"/>
      <c r="AVY13" s="38"/>
      <c r="AVZ13" s="38"/>
      <c r="AWA13" s="38"/>
      <c r="AWB13" s="38"/>
      <c r="AWC13" s="38"/>
      <c r="AWD13" s="38"/>
      <c r="AWE13" s="38"/>
      <c r="AWF13" s="38"/>
      <c r="AWG13" s="38"/>
      <c r="AWH13" s="38"/>
      <c r="AWI13" s="38"/>
      <c r="AWJ13" s="38"/>
      <c r="AWK13" s="38"/>
      <c r="AWL13" s="38"/>
      <c r="AWM13" s="38"/>
      <c r="AWN13" s="38"/>
      <c r="AWO13" s="38"/>
      <c r="AWP13" s="38"/>
      <c r="AWQ13" s="38"/>
      <c r="AWR13" s="38"/>
      <c r="AWS13" s="38"/>
      <c r="AWT13" s="38"/>
      <c r="AWU13" s="38"/>
      <c r="AWV13" s="38"/>
      <c r="AWW13" s="38"/>
      <c r="AWX13" s="38"/>
      <c r="AWY13" s="38"/>
      <c r="AWZ13" s="38"/>
      <c r="AXA13" s="38"/>
      <c r="AXB13" s="38"/>
      <c r="AXC13" s="38"/>
      <c r="AXD13" s="38"/>
      <c r="AXE13" s="38"/>
      <c r="AXF13" s="38"/>
      <c r="AXG13" s="38"/>
      <c r="AXH13" s="38"/>
      <c r="AXI13" s="38"/>
      <c r="AXJ13" s="38"/>
      <c r="AXK13" s="38"/>
      <c r="AXL13" s="38"/>
      <c r="AXM13" s="38"/>
      <c r="AXN13" s="38"/>
      <c r="AXO13" s="38"/>
      <c r="AXP13" s="38"/>
      <c r="AXQ13" s="38"/>
      <c r="AXR13" s="38"/>
      <c r="AXS13" s="38"/>
      <c r="AXT13" s="38"/>
      <c r="AXU13" s="38"/>
      <c r="AXV13" s="38"/>
      <c r="AXW13" s="38"/>
      <c r="AXX13" s="38"/>
      <c r="AXY13" s="38"/>
      <c r="AXZ13" s="38"/>
      <c r="AYA13" s="38"/>
      <c r="AYB13" s="38"/>
      <c r="AYC13" s="38"/>
      <c r="AYD13" s="38"/>
      <c r="AYE13" s="38"/>
      <c r="AYF13" s="38"/>
      <c r="AYG13" s="38"/>
      <c r="AYH13" s="38"/>
      <c r="AYI13" s="38"/>
      <c r="AYJ13" s="38"/>
      <c r="AYK13" s="38"/>
      <c r="AYL13" s="38"/>
    </row>
    <row r="14" spans="1:1338" ht="15.75" x14ac:dyDescent="0.25">
      <c r="A14" s="59" t="s">
        <v>118</v>
      </c>
      <c r="B14" s="61" t="s">
        <v>89</v>
      </c>
      <c r="C14" s="61"/>
      <c r="D14" s="4">
        <v>101320027</v>
      </c>
      <c r="E14" s="3" t="s">
        <v>33</v>
      </c>
      <c r="F14" s="5" t="s">
        <v>8</v>
      </c>
      <c r="G14" s="5">
        <v>1</v>
      </c>
      <c r="H14" s="6">
        <v>1519</v>
      </c>
      <c r="I14" s="16"/>
      <c r="J14" s="17"/>
      <c r="K14" s="16"/>
      <c r="L14" s="16"/>
      <c r="M14" s="5">
        <f t="shared" si="6"/>
        <v>1</v>
      </c>
      <c r="N14" s="6">
        <f t="shared" si="7"/>
        <v>1519</v>
      </c>
      <c r="O14" s="16"/>
      <c r="P14" s="17"/>
      <c r="Q14" s="16"/>
      <c r="R14" s="16"/>
      <c r="S14" s="5">
        <f t="shared" si="8"/>
        <v>1</v>
      </c>
      <c r="T14" s="6">
        <f t="shared" si="9"/>
        <v>1519</v>
      </c>
      <c r="U14" s="16"/>
      <c r="V14" s="17"/>
      <c r="W14" s="16"/>
      <c r="X14" s="16"/>
      <c r="Y14" s="5">
        <f t="shared" si="10"/>
        <v>1</v>
      </c>
      <c r="Z14" s="6">
        <f t="shared" si="11"/>
        <v>1519</v>
      </c>
      <c r="AA14" s="16"/>
      <c r="AB14" s="17"/>
      <c r="AC14" s="16"/>
      <c r="AD14" s="16"/>
      <c r="AE14" s="5">
        <f t="shared" si="12"/>
        <v>1</v>
      </c>
      <c r="AF14" s="6">
        <f t="shared" si="13"/>
        <v>1519</v>
      </c>
      <c r="AG14" s="16"/>
      <c r="AH14" s="17"/>
      <c r="AI14" s="16"/>
      <c r="AJ14" s="16"/>
      <c r="AK14" s="5">
        <f t="shared" si="14"/>
        <v>1</v>
      </c>
      <c r="AL14" s="6">
        <f t="shared" si="15"/>
        <v>1519</v>
      </c>
      <c r="AM14" s="16"/>
      <c r="AN14" s="17"/>
      <c r="AO14" s="16"/>
      <c r="AP14" s="16"/>
      <c r="AQ14" s="5">
        <f t="shared" si="16"/>
        <v>1</v>
      </c>
      <c r="AR14" s="6">
        <f t="shared" si="17"/>
        <v>1519</v>
      </c>
      <c r="AS14" s="16"/>
      <c r="AT14" s="17"/>
      <c r="AU14" s="16"/>
      <c r="AV14" s="16"/>
      <c r="AW14" s="5">
        <f t="shared" si="18"/>
        <v>1</v>
      </c>
      <c r="AX14" s="6">
        <f t="shared" si="19"/>
        <v>1519</v>
      </c>
      <c r="AY14" s="16"/>
      <c r="AZ14" s="17"/>
      <c r="BA14" s="16"/>
      <c r="BB14" s="16"/>
      <c r="BC14" s="5">
        <f t="shared" si="20"/>
        <v>1</v>
      </c>
      <c r="BD14" s="6">
        <f t="shared" si="21"/>
        <v>1519</v>
      </c>
      <c r="BE14" s="16"/>
      <c r="BF14" s="17"/>
      <c r="BG14" s="16"/>
      <c r="BH14" s="16"/>
      <c r="BI14" s="5">
        <f t="shared" si="1"/>
        <v>1</v>
      </c>
      <c r="BJ14" s="6">
        <f t="shared" si="22"/>
        <v>1519</v>
      </c>
      <c r="BK14" s="16"/>
      <c r="BL14" s="17"/>
      <c r="BM14" s="16"/>
      <c r="BN14" s="16"/>
      <c r="BO14" s="5">
        <f t="shared" si="23"/>
        <v>1</v>
      </c>
      <c r="BP14" s="6">
        <f t="shared" si="24"/>
        <v>1519</v>
      </c>
      <c r="BQ14" s="16"/>
      <c r="BR14" s="17"/>
      <c r="BS14" s="16"/>
      <c r="BT14" s="16"/>
      <c r="BU14" s="5">
        <f t="shared" si="25"/>
        <v>1</v>
      </c>
      <c r="BV14" s="6">
        <f t="shared" si="26"/>
        <v>1519</v>
      </c>
      <c r="BW14" s="16"/>
      <c r="BX14" s="17"/>
      <c r="BY14" s="16"/>
      <c r="BZ14" s="16"/>
      <c r="CA14" s="5">
        <f t="shared" si="27"/>
        <v>1</v>
      </c>
      <c r="CB14" s="45">
        <f t="shared" si="28"/>
        <v>1519</v>
      </c>
      <c r="CC14" s="44">
        <v>441.08</v>
      </c>
      <c r="CD14" s="44">
        <v>50</v>
      </c>
      <c r="CE14" s="38"/>
      <c r="CF14" s="38"/>
      <c r="CG14" s="38"/>
      <c r="CH14" s="38"/>
      <c r="CI14" s="38"/>
      <c r="CJ14" s="38"/>
      <c r="CK14" s="38"/>
      <c r="CL14" s="38"/>
      <c r="CM14" s="38"/>
      <c r="CN14" s="38"/>
      <c r="CO14" s="38"/>
      <c r="CP14" s="38"/>
      <c r="CQ14" s="38"/>
      <c r="CR14" s="38"/>
      <c r="CS14" s="38"/>
      <c r="CT14" s="38"/>
      <c r="CU14" s="38"/>
      <c r="CV14" s="38"/>
      <c r="CW14" s="38"/>
      <c r="CX14" s="38"/>
      <c r="CY14" s="38"/>
      <c r="CZ14" s="38"/>
      <c r="DA14" s="38"/>
      <c r="DB14" s="38"/>
      <c r="DC14" s="38"/>
      <c r="DD14" s="38"/>
      <c r="DE14" s="38"/>
      <c r="DF14" s="38"/>
      <c r="DG14" s="38"/>
      <c r="DH14" s="38"/>
      <c r="DI14" s="38"/>
      <c r="DJ14" s="38"/>
      <c r="DK14" s="38"/>
      <c r="DL14" s="38"/>
      <c r="DM14" s="38"/>
      <c r="DN14" s="38"/>
      <c r="DO14" s="38"/>
      <c r="DP14" s="38"/>
      <c r="DQ14" s="38"/>
      <c r="DR14" s="38"/>
      <c r="DS14" s="38"/>
      <c r="DT14" s="38"/>
      <c r="DU14" s="38"/>
      <c r="DV14" s="38"/>
      <c r="DW14" s="38"/>
      <c r="DX14" s="38"/>
      <c r="DY14" s="38"/>
      <c r="DZ14" s="38"/>
      <c r="EA14" s="38"/>
      <c r="EB14" s="38"/>
      <c r="EC14" s="38"/>
      <c r="ED14" s="38"/>
      <c r="EE14" s="38"/>
      <c r="EF14" s="38"/>
      <c r="EG14" s="38"/>
      <c r="EH14" s="38"/>
      <c r="EI14" s="38"/>
      <c r="EJ14" s="38"/>
      <c r="EK14" s="38"/>
      <c r="EL14" s="38"/>
      <c r="EM14" s="38"/>
      <c r="EN14" s="38"/>
      <c r="EO14" s="38"/>
      <c r="EP14" s="38"/>
      <c r="EQ14" s="38"/>
      <c r="ER14" s="38"/>
      <c r="ES14" s="38"/>
      <c r="ET14" s="38"/>
      <c r="EU14" s="38"/>
      <c r="EV14" s="38"/>
      <c r="EW14" s="38"/>
      <c r="EX14" s="38"/>
      <c r="EY14" s="38"/>
      <c r="EZ14" s="38"/>
      <c r="FA14" s="38"/>
      <c r="FB14" s="38"/>
      <c r="FC14" s="38"/>
      <c r="FD14" s="38"/>
      <c r="FE14" s="38"/>
      <c r="FF14" s="38"/>
      <c r="FG14" s="38"/>
      <c r="FH14" s="38"/>
      <c r="FI14" s="38"/>
      <c r="FJ14" s="38"/>
      <c r="FK14" s="38"/>
      <c r="FL14" s="38"/>
      <c r="FM14" s="38"/>
      <c r="FN14" s="38"/>
      <c r="FO14" s="38"/>
      <c r="FP14" s="38"/>
      <c r="FQ14" s="38"/>
      <c r="FR14" s="38"/>
      <c r="FS14" s="38"/>
      <c r="FT14" s="38"/>
      <c r="FU14" s="38"/>
      <c r="FV14" s="38"/>
      <c r="FW14" s="38"/>
      <c r="FX14" s="38"/>
      <c r="FY14" s="38"/>
      <c r="FZ14" s="38"/>
      <c r="GA14" s="38"/>
      <c r="GB14" s="38"/>
      <c r="GC14" s="38"/>
      <c r="GD14" s="38"/>
      <c r="GE14" s="38"/>
      <c r="GF14" s="38"/>
      <c r="GG14" s="38"/>
      <c r="GH14" s="38"/>
      <c r="GI14" s="38"/>
      <c r="GJ14" s="38"/>
      <c r="GK14" s="38"/>
      <c r="GL14" s="38"/>
      <c r="GM14" s="38"/>
      <c r="GN14" s="38"/>
      <c r="GO14" s="38"/>
      <c r="GP14" s="38"/>
      <c r="GQ14" s="38"/>
      <c r="GR14" s="38"/>
      <c r="GS14" s="38"/>
      <c r="GT14" s="38"/>
      <c r="GU14" s="38"/>
      <c r="GV14" s="38"/>
      <c r="GW14" s="38"/>
      <c r="GX14" s="38"/>
      <c r="GY14" s="38"/>
      <c r="GZ14" s="38"/>
      <c r="HA14" s="38"/>
      <c r="HB14" s="38"/>
      <c r="HC14" s="38"/>
      <c r="HD14" s="38"/>
      <c r="HE14" s="38"/>
      <c r="HF14" s="38"/>
      <c r="HG14" s="38"/>
      <c r="HH14" s="38"/>
      <c r="HI14" s="38"/>
      <c r="HJ14" s="38"/>
      <c r="HK14" s="38"/>
      <c r="HL14" s="38"/>
      <c r="HM14" s="38"/>
      <c r="HN14" s="38"/>
      <c r="HO14" s="38"/>
      <c r="HP14" s="38"/>
      <c r="HQ14" s="38"/>
      <c r="HR14" s="38"/>
      <c r="HS14" s="38"/>
      <c r="HT14" s="38"/>
      <c r="HU14" s="38"/>
      <c r="HV14" s="38"/>
      <c r="HW14" s="38"/>
      <c r="HX14" s="38"/>
      <c r="HY14" s="38"/>
      <c r="HZ14" s="38"/>
      <c r="IA14" s="38"/>
      <c r="IB14" s="38"/>
      <c r="IC14" s="38"/>
      <c r="ID14" s="38"/>
      <c r="IE14" s="38"/>
      <c r="IF14" s="38"/>
      <c r="IG14" s="38"/>
      <c r="IH14" s="38"/>
      <c r="II14" s="38"/>
      <c r="IJ14" s="38"/>
      <c r="IK14" s="38"/>
      <c r="IL14" s="38"/>
      <c r="IM14" s="38"/>
      <c r="IN14" s="38"/>
      <c r="IO14" s="38"/>
      <c r="IP14" s="38"/>
      <c r="IQ14" s="38"/>
      <c r="IR14" s="38"/>
      <c r="IS14" s="38"/>
      <c r="IT14" s="38"/>
      <c r="IU14" s="38"/>
      <c r="IV14" s="38"/>
      <c r="IW14" s="38"/>
      <c r="IX14" s="38"/>
      <c r="IY14" s="38"/>
      <c r="IZ14" s="38"/>
      <c r="JA14" s="38"/>
      <c r="JB14" s="38"/>
      <c r="JC14" s="38"/>
      <c r="JD14" s="38"/>
      <c r="JE14" s="38"/>
      <c r="JF14" s="38"/>
      <c r="JG14" s="38"/>
      <c r="JH14" s="38"/>
      <c r="JI14" s="38"/>
      <c r="JJ14" s="38"/>
      <c r="JK14" s="38"/>
      <c r="JL14" s="38"/>
      <c r="JM14" s="38"/>
      <c r="JN14" s="38"/>
      <c r="JO14" s="38"/>
      <c r="JP14" s="38"/>
      <c r="JQ14" s="38"/>
      <c r="JR14" s="38"/>
      <c r="JS14" s="38"/>
      <c r="JT14" s="38"/>
      <c r="JU14" s="38"/>
      <c r="JV14" s="38"/>
      <c r="JW14" s="38"/>
      <c r="JX14" s="38"/>
      <c r="JY14" s="38"/>
      <c r="JZ14" s="38"/>
      <c r="KA14" s="38"/>
      <c r="KB14" s="38"/>
      <c r="KC14" s="38"/>
      <c r="KD14" s="38"/>
      <c r="KE14" s="38"/>
      <c r="KF14" s="38"/>
      <c r="KG14" s="38"/>
      <c r="KH14" s="38"/>
      <c r="KI14" s="38"/>
      <c r="KJ14" s="38"/>
      <c r="KK14" s="38"/>
      <c r="KL14" s="38"/>
      <c r="KM14" s="38"/>
      <c r="KN14" s="38"/>
      <c r="KO14" s="38"/>
      <c r="KP14" s="38"/>
      <c r="KQ14" s="38"/>
      <c r="KR14" s="38"/>
      <c r="KS14" s="38"/>
      <c r="KT14" s="38"/>
      <c r="KU14" s="38"/>
      <c r="KV14" s="38"/>
      <c r="KW14" s="38"/>
      <c r="KX14" s="38"/>
      <c r="KY14" s="38"/>
      <c r="KZ14" s="38"/>
      <c r="LA14" s="38"/>
      <c r="LB14" s="38"/>
      <c r="LC14" s="38"/>
      <c r="LD14" s="38"/>
      <c r="LE14" s="38"/>
      <c r="LF14" s="38"/>
      <c r="LG14" s="38"/>
      <c r="LH14" s="38"/>
      <c r="LI14" s="38"/>
      <c r="LJ14" s="38"/>
      <c r="LK14" s="38"/>
      <c r="LL14" s="38"/>
      <c r="LM14" s="38"/>
      <c r="LN14" s="38"/>
      <c r="LO14" s="38"/>
      <c r="LP14" s="38"/>
      <c r="LQ14" s="38"/>
      <c r="LR14" s="38"/>
      <c r="LS14" s="38"/>
      <c r="LT14" s="38"/>
      <c r="LU14" s="38"/>
      <c r="LV14" s="38"/>
      <c r="LW14" s="38"/>
      <c r="LX14" s="38"/>
      <c r="LY14" s="38"/>
      <c r="LZ14" s="38"/>
      <c r="MA14" s="38"/>
      <c r="MB14" s="38"/>
      <c r="MC14" s="38"/>
      <c r="MD14" s="38"/>
      <c r="ME14" s="38"/>
      <c r="MF14" s="38"/>
      <c r="MG14" s="38"/>
      <c r="MH14" s="38"/>
      <c r="MI14" s="38"/>
      <c r="MJ14" s="38"/>
      <c r="MK14" s="38"/>
      <c r="ML14" s="38"/>
      <c r="MM14" s="38"/>
      <c r="MN14" s="38"/>
      <c r="MO14" s="38"/>
      <c r="MP14" s="38"/>
      <c r="MQ14" s="38"/>
      <c r="MR14" s="38"/>
      <c r="MS14" s="38"/>
      <c r="MT14" s="38"/>
      <c r="MU14" s="38"/>
      <c r="MV14" s="38"/>
      <c r="MW14" s="38"/>
      <c r="MX14" s="38"/>
      <c r="MY14" s="38"/>
      <c r="MZ14" s="38"/>
      <c r="NA14" s="38"/>
      <c r="NB14" s="38"/>
      <c r="NC14" s="38"/>
      <c r="ND14" s="38"/>
      <c r="NE14" s="38"/>
      <c r="NF14" s="38"/>
      <c r="NG14" s="38"/>
      <c r="NH14" s="38"/>
      <c r="NI14" s="38"/>
      <c r="NJ14" s="38"/>
      <c r="NK14" s="38"/>
      <c r="NL14" s="38"/>
      <c r="NM14" s="38"/>
      <c r="NN14" s="38"/>
      <c r="NO14" s="38"/>
      <c r="NP14" s="38"/>
      <c r="NQ14" s="38"/>
      <c r="NR14" s="38"/>
      <c r="NS14" s="38"/>
      <c r="NT14" s="38"/>
      <c r="NU14" s="38"/>
      <c r="NV14" s="38"/>
      <c r="NW14" s="38"/>
      <c r="NX14" s="38"/>
      <c r="NY14" s="38"/>
      <c r="NZ14" s="38"/>
      <c r="OA14" s="38"/>
      <c r="OB14" s="38"/>
      <c r="OC14" s="38"/>
      <c r="OD14" s="38"/>
      <c r="OE14" s="38"/>
      <c r="OF14" s="38"/>
      <c r="OG14" s="38"/>
      <c r="OH14" s="38"/>
      <c r="OI14" s="38"/>
      <c r="OJ14" s="38"/>
      <c r="OK14" s="38"/>
      <c r="OL14" s="38"/>
      <c r="OM14" s="38"/>
      <c r="ON14" s="38"/>
      <c r="OO14" s="38"/>
      <c r="OP14" s="38"/>
      <c r="OQ14" s="38"/>
      <c r="OR14" s="38"/>
      <c r="OS14" s="38"/>
      <c r="OT14" s="38"/>
      <c r="OU14" s="38"/>
      <c r="OV14" s="38"/>
      <c r="OW14" s="38"/>
      <c r="OX14" s="38"/>
      <c r="OY14" s="38"/>
      <c r="OZ14" s="38"/>
      <c r="PA14" s="38"/>
      <c r="PB14" s="38"/>
      <c r="PC14" s="38"/>
      <c r="PD14" s="38"/>
      <c r="PE14" s="38"/>
      <c r="PF14" s="38"/>
      <c r="PG14" s="38"/>
      <c r="PH14" s="38"/>
      <c r="PI14" s="38"/>
      <c r="PJ14" s="38"/>
      <c r="PK14" s="38"/>
      <c r="PL14" s="38"/>
      <c r="PM14" s="38"/>
      <c r="PN14" s="38"/>
      <c r="PO14" s="38"/>
      <c r="PP14" s="38"/>
      <c r="PQ14" s="38"/>
      <c r="PR14" s="38"/>
      <c r="PS14" s="38"/>
      <c r="PT14" s="38"/>
      <c r="PU14" s="38"/>
      <c r="PV14" s="38"/>
      <c r="PW14" s="38"/>
      <c r="PX14" s="38"/>
      <c r="PY14" s="38"/>
      <c r="PZ14" s="38"/>
      <c r="QA14" s="38"/>
      <c r="QB14" s="38"/>
      <c r="QC14" s="38"/>
      <c r="QD14" s="38"/>
      <c r="QE14" s="38"/>
      <c r="QF14" s="38"/>
      <c r="QG14" s="38"/>
      <c r="QH14" s="38"/>
      <c r="QI14" s="38"/>
      <c r="QJ14" s="38"/>
      <c r="QK14" s="38"/>
      <c r="QL14" s="38"/>
      <c r="QM14" s="38"/>
      <c r="QN14" s="38"/>
      <c r="QO14" s="38"/>
      <c r="QP14" s="38"/>
      <c r="QQ14" s="38"/>
      <c r="QR14" s="38"/>
      <c r="QS14" s="38"/>
      <c r="QT14" s="38"/>
      <c r="QU14" s="38"/>
      <c r="QV14" s="38"/>
      <c r="QW14" s="38"/>
      <c r="QX14" s="38"/>
      <c r="QY14" s="38"/>
      <c r="QZ14" s="38"/>
      <c r="RA14" s="38"/>
      <c r="RB14" s="38"/>
      <c r="RC14" s="38"/>
      <c r="RD14" s="38"/>
      <c r="RE14" s="38"/>
      <c r="RF14" s="38"/>
      <c r="RG14" s="38"/>
      <c r="RH14" s="38"/>
      <c r="RI14" s="38"/>
      <c r="RJ14" s="38"/>
      <c r="RK14" s="38"/>
      <c r="RL14" s="38"/>
      <c r="RM14" s="38"/>
      <c r="RN14" s="38"/>
      <c r="RO14" s="38"/>
      <c r="RP14" s="38"/>
      <c r="RQ14" s="38"/>
      <c r="RR14" s="38"/>
      <c r="RS14" s="38"/>
      <c r="RT14" s="38"/>
      <c r="RU14" s="38"/>
      <c r="RV14" s="38"/>
      <c r="RW14" s="38"/>
      <c r="RX14" s="38"/>
      <c r="RY14" s="38"/>
      <c r="RZ14" s="38"/>
      <c r="SA14" s="38"/>
      <c r="SB14" s="38"/>
      <c r="SC14" s="38"/>
      <c r="SD14" s="38"/>
      <c r="SE14" s="38"/>
      <c r="SF14" s="38"/>
      <c r="SG14" s="38"/>
      <c r="SH14" s="38"/>
      <c r="SI14" s="38"/>
      <c r="SJ14" s="38"/>
      <c r="SK14" s="38"/>
      <c r="SL14" s="38"/>
      <c r="SM14" s="38"/>
      <c r="SN14" s="38"/>
      <c r="SO14" s="38"/>
      <c r="SP14" s="38"/>
      <c r="SQ14" s="38"/>
      <c r="SR14" s="38"/>
      <c r="SS14" s="38"/>
      <c r="ST14" s="38"/>
      <c r="SU14" s="38"/>
      <c r="SV14" s="38"/>
      <c r="SW14" s="38"/>
      <c r="SX14" s="38"/>
      <c r="SY14" s="38"/>
      <c r="SZ14" s="38"/>
      <c r="TA14" s="38"/>
      <c r="TB14" s="38"/>
      <c r="TC14" s="38"/>
      <c r="TD14" s="38"/>
      <c r="TE14" s="38"/>
      <c r="TF14" s="38"/>
      <c r="TG14" s="38"/>
      <c r="TH14" s="38"/>
      <c r="TI14" s="38"/>
      <c r="TJ14" s="38"/>
      <c r="TK14" s="38"/>
      <c r="TL14" s="38"/>
      <c r="TM14" s="38"/>
      <c r="TN14" s="38"/>
      <c r="TO14" s="38"/>
      <c r="TP14" s="38"/>
      <c r="TQ14" s="38"/>
      <c r="TR14" s="38"/>
      <c r="TS14" s="38"/>
      <c r="TT14" s="38"/>
      <c r="TU14" s="38"/>
      <c r="TV14" s="38"/>
      <c r="TW14" s="38"/>
      <c r="TX14" s="38"/>
      <c r="TY14" s="38"/>
      <c r="TZ14" s="38"/>
      <c r="UA14" s="38"/>
      <c r="UB14" s="38"/>
      <c r="UC14" s="38"/>
      <c r="UD14" s="38"/>
      <c r="UE14" s="38"/>
      <c r="UF14" s="38"/>
      <c r="UG14" s="38"/>
      <c r="UH14" s="38"/>
      <c r="UI14" s="38"/>
      <c r="UJ14" s="38"/>
      <c r="UK14" s="38"/>
      <c r="UL14" s="38"/>
      <c r="UM14" s="38"/>
      <c r="UN14" s="38"/>
      <c r="UO14" s="38"/>
      <c r="UP14" s="38"/>
      <c r="UQ14" s="38"/>
      <c r="UR14" s="38"/>
      <c r="US14" s="38"/>
      <c r="UT14" s="38"/>
      <c r="UU14" s="38"/>
      <c r="UV14" s="38"/>
      <c r="UW14" s="38"/>
      <c r="UX14" s="38"/>
      <c r="UY14" s="38"/>
      <c r="UZ14" s="38"/>
      <c r="VA14" s="38"/>
      <c r="VB14" s="38"/>
      <c r="VC14" s="38"/>
      <c r="VD14" s="38"/>
      <c r="VE14" s="38"/>
      <c r="VF14" s="38"/>
      <c r="VG14" s="38"/>
      <c r="VH14" s="38"/>
      <c r="VI14" s="38"/>
      <c r="VJ14" s="38"/>
      <c r="VK14" s="38"/>
      <c r="VL14" s="38"/>
      <c r="VM14" s="38"/>
      <c r="VN14" s="38"/>
      <c r="VO14" s="38"/>
      <c r="VP14" s="38"/>
      <c r="VQ14" s="38"/>
      <c r="VR14" s="38"/>
      <c r="VS14" s="38"/>
      <c r="VT14" s="38"/>
      <c r="VU14" s="38"/>
      <c r="VV14" s="38"/>
      <c r="VW14" s="38"/>
      <c r="VX14" s="38"/>
      <c r="VY14" s="38"/>
      <c r="VZ14" s="38"/>
      <c r="WA14" s="38"/>
      <c r="WB14" s="38"/>
      <c r="WC14" s="38"/>
      <c r="WD14" s="38"/>
      <c r="WE14" s="38"/>
      <c r="WF14" s="38"/>
      <c r="WG14" s="38"/>
      <c r="WH14" s="38"/>
      <c r="WI14" s="38"/>
      <c r="WJ14" s="38"/>
      <c r="WK14" s="38"/>
      <c r="WL14" s="38"/>
      <c r="WM14" s="38"/>
      <c r="WN14" s="38"/>
      <c r="WO14" s="38"/>
      <c r="WP14" s="38"/>
      <c r="WQ14" s="38"/>
      <c r="WR14" s="38"/>
      <c r="WS14" s="38"/>
      <c r="WT14" s="38"/>
      <c r="WU14" s="38"/>
      <c r="WV14" s="38"/>
      <c r="WW14" s="38"/>
      <c r="WX14" s="38"/>
      <c r="WY14" s="38"/>
      <c r="WZ14" s="38"/>
      <c r="XA14" s="38"/>
      <c r="XB14" s="38"/>
      <c r="XC14" s="38"/>
      <c r="XD14" s="38"/>
      <c r="XE14" s="38"/>
      <c r="XF14" s="38"/>
      <c r="XG14" s="38"/>
      <c r="XH14" s="38"/>
      <c r="XI14" s="38"/>
      <c r="XJ14" s="38"/>
      <c r="XK14" s="38"/>
      <c r="XL14" s="38"/>
      <c r="XM14" s="38"/>
      <c r="XN14" s="38"/>
      <c r="XO14" s="38"/>
      <c r="XP14" s="38"/>
      <c r="XQ14" s="38"/>
      <c r="XR14" s="38"/>
      <c r="XS14" s="38"/>
      <c r="XT14" s="38"/>
      <c r="XU14" s="38"/>
      <c r="XV14" s="38"/>
      <c r="XW14" s="38"/>
      <c r="XX14" s="38"/>
      <c r="XY14" s="38"/>
      <c r="XZ14" s="38"/>
      <c r="YA14" s="38"/>
      <c r="YB14" s="38"/>
      <c r="YC14" s="38"/>
      <c r="YD14" s="38"/>
      <c r="YE14" s="38"/>
      <c r="YF14" s="38"/>
      <c r="YG14" s="38"/>
      <c r="YH14" s="38"/>
      <c r="YI14" s="38"/>
      <c r="YJ14" s="38"/>
      <c r="YK14" s="38"/>
      <c r="YL14" s="38"/>
      <c r="YM14" s="38"/>
      <c r="YN14" s="38"/>
      <c r="YO14" s="38"/>
      <c r="YP14" s="38"/>
      <c r="YQ14" s="38"/>
      <c r="YR14" s="38"/>
      <c r="YS14" s="38"/>
      <c r="YT14" s="38"/>
      <c r="YU14" s="38"/>
      <c r="YV14" s="38"/>
      <c r="YW14" s="38"/>
      <c r="YX14" s="38"/>
      <c r="YY14" s="38"/>
      <c r="YZ14" s="38"/>
      <c r="ZA14" s="38"/>
      <c r="ZB14" s="38"/>
      <c r="ZC14" s="38"/>
      <c r="ZD14" s="38"/>
      <c r="ZE14" s="38"/>
      <c r="ZF14" s="38"/>
      <c r="ZG14" s="38"/>
      <c r="ZH14" s="38"/>
      <c r="ZI14" s="38"/>
      <c r="ZJ14" s="38"/>
      <c r="ZK14" s="38"/>
      <c r="ZL14" s="38"/>
      <c r="ZM14" s="38"/>
      <c r="ZN14" s="38"/>
      <c r="ZO14" s="38"/>
      <c r="ZP14" s="38"/>
      <c r="ZQ14" s="38"/>
      <c r="ZR14" s="38"/>
      <c r="ZS14" s="38"/>
      <c r="ZT14" s="38"/>
      <c r="ZU14" s="38"/>
      <c r="ZV14" s="38"/>
      <c r="ZW14" s="38"/>
      <c r="ZX14" s="38"/>
      <c r="ZY14" s="38"/>
      <c r="ZZ14" s="38"/>
      <c r="AAA14" s="38"/>
      <c r="AAB14" s="38"/>
      <c r="AAC14" s="38"/>
      <c r="AAD14" s="38"/>
      <c r="AAE14" s="38"/>
      <c r="AAF14" s="38"/>
      <c r="AAG14" s="38"/>
      <c r="AAH14" s="38"/>
      <c r="AAI14" s="38"/>
      <c r="AAJ14" s="38"/>
      <c r="AAK14" s="38"/>
      <c r="AAL14" s="38"/>
      <c r="AAM14" s="38"/>
      <c r="AAN14" s="38"/>
      <c r="AAO14" s="38"/>
      <c r="AAP14" s="38"/>
      <c r="AAQ14" s="38"/>
      <c r="AAR14" s="38"/>
      <c r="AAS14" s="38"/>
      <c r="AAT14" s="38"/>
      <c r="AAU14" s="38"/>
      <c r="AAV14" s="38"/>
      <c r="AAW14" s="38"/>
      <c r="AAX14" s="38"/>
      <c r="AAY14" s="38"/>
      <c r="AAZ14" s="38"/>
      <c r="ABA14" s="38"/>
      <c r="ABB14" s="38"/>
      <c r="ABC14" s="38"/>
      <c r="ABD14" s="38"/>
      <c r="ABE14" s="38"/>
      <c r="ABF14" s="38"/>
      <c r="ABG14" s="38"/>
      <c r="ABH14" s="38"/>
      <c r="ABI14" s="38"/>
      <c r="ABJ14" s="38"/>
      <c r="ABK14" s="38"/>
      <c r="ABL14" s="38"/>
      <c r="ABM14" s="38"/>
      <c r="ABN14" s="38"/>
      <c r="ABO14" s="38"/>
      <c r="ABP14" s="38"/>
      <c r="ABQ14" s="38"/>
      <c r="ABR14" s="38"/>
      <c r="ABS14" s="38"/>
      <c r="ABT14" s="38"/>
      <c r="ABU14" s="38"/>
      <c r="ABV14" s="38"/>
      <c r="ABW14" s="38"/>
      <c r="ABX14" s="38"/>
      <c r="ABY14" s="38"/>
      <c r="ABZ14" s="38"/>
      <c r="ACA14" s="38"/>
      <c r="ACB14" s="38"/>
      <c r="ACC14" s="38"/>
      <c r="ACD14" s="38"/>
      <c r="ACE14" s="38"/>
      <c r="ACF14" s="38"/>
      <c r="ACG14" s="38"/>
      <c r="ACH14" s="38"/>
      <c r="ACI14" s="38"/>
      <c r="ACJ14" s="38"/>
      <c r="ACK14" s="38"/>
      <c r="ACL14" s="38"/>
      <c r="ACM14" s="38"/>
      <c r="ACN14" s="38"/>
      <c r="ACO14" s="38"/>
      <c r="ACP14" s="38"/>
      <c r="ACQ14" s="38"/>
      <c r="ACR14" s="38"/>
      <c r="ACS14" s="38"/>
      <c r="ACT14" s="38"/>
      <c r="ACU14" s="38"/>
      <c r="ACV14" s="38"/>
      <c r="ACW14" s="38"/>
      <c r="ACX14" s="38"/>
      <c r="ACY14" s="38"/>
      <c r="ACZ14" s="38"/>
      <c r="ADA14" s="38"/>
      <c r="ADB14" s="38"/>
      <c r="ADC14" s="38"/>
      <c r="ADD14" s="38"/>
      <c r="ADE14" s="38"/>
      <c r="ADF14" s="38"/>
      <c r="ADG14" s="38"/>
      <c r="ADH14" s="38"/>
      <c r="ADI14" s="38"/>
      <c r="ADJ14" s="38"/>
      <c r="ADK14" s="38"/>
      <c r="ADL14" s="38"/>
      <c r="ADM14" s="38"/>
      <c r="ADN14" s="38"/>
      <c r="ADO14" s="38"/>
      <c r="ADP14" s="38"/>
      <c r="ADQ14" s="38"/>
      <c r="ADR14" s="38"/>
      <c r="ADS14" s="38"/>
      <c r="ADT14" s="38"/>
      <c r="ADU14" s="38"/>
      <c r="ADV14" s="38"/>
      <c r="ADW14" s="38"/>
      <c r="ADX14" s="38"/>
      <c r="ADY14" s="38"/>
      <c r="ADZ14" s="38"/>
      <c r="AEA14" s="38"/>
      <c r="AEB14" s="38"/>
      <c r="AEC14" s="38"/>
      <c r="AED14" s="38"/>
      <c r="AEE14" s="38"/>
      <c r="AEF14" s="38"/>
      <c r="AEG14" s="38"/>
      <c r="AEH14" s="38"/>
      <c r="AEI14" s="38"/>
      <c r="AEJ14" s="38"/>
      <c r="AEK14" s="38"/>
      <c r="AEL14" s="38"/>
      <c r="AEM14" s="38"/>
      <c r="AEN14" s="38"/>
      <c r="AEO14" s="38"/>
      <c r="AEP14" s="38"/>
      <c r="AEQ14" s="38"/>
      <c r="AER14" s="38"/>
      <c r="AES14" s="38"/>
      <c r="AET14" s="38"/>
      <c r="AEU14" s="38"/>
      <c r="AEV14" s="38"/>
      <c r="AEW14" s="38"/>
      <c r="AEX14" s="38"/>
      <c r="AEY14" s="38"/>
      <c r="AEZ14" s="38"/>
      <c r="AFA14" s="38"/>
      <c r="AFB14" s="38"/>
      <c r="AFC14" s="38"/>
      <c r="AFD14" s="38"/>
      <c r="AFE14" s="38"/>
      <c r="AFF14" s="38"/>
      <c r="AFG14" s="38"/>
      <c r="AFH14" s="38"/>
      <c r="AFI14" s="38"/>
      <c r="AFJ14" s="38"/>
      <c r="AFK14" s="38"/>
      <c r="AFL14" s="38"/>
      <c r="AFM14" s="38"/>
      <c r="AFN14" s="38"/>
      <c r="AFO14" s="38"/>
      <c r="AFP14" s="38"/>
      <c r="AFQ14" s="38"/>
      <c r="AFR14" s="38"/>
      <c r="AFS14" s="38"/>
      <c r="AFT14" s="38"/>
      <c r="AFU14" s="38"/>
      <c r="AFV14" s="38"/>
      <c r="AFW14" s="38"/>
      <c r="AFX14" s="38"/>
      <c r="AFY14" s="38"/>
      <c r="AFZ14" s="38"/>
      <c r="AGA14" s="38"/>
      <c r="AGB14" s="38"/>
      <c r="AGC14" s="38"/>
      <c r="AGD14" s="38"/>
      <c r="AGE14" s="38"/>
      <c r="AGF14" s="38"/>
      <c r="AGG14" s="38"/>
      <c r="AGH14" s="38"/>
      <c r="AGI14" s="38"/>
      <c r="AGJ14" s="38"/>
      <c r="AGK14" s="38"/>
      <c r="AGL14" s="38"/>
      <c r="AGM14" s="38"/>
      <c r="AGN14" s="38"/>
      <c r="AGO14" s="38"/>
      <c r="AGP14" s="38"/>
      <c r="AGQ14" s="38"/>
      <c r="AGR14" s="38"/>
      <c r="AGS14" s="38"/>
      <c r="AGT14" s="38"/>
      <c r="AGU14" s="38"/>
      <c r="AGV14" s="38"/>
      <c r="AGW14" s="38"/>
      <c r="AGX14" s="38"/>
      <c r="AGY14" s="38"/>
      <c r="AGZ14" s="38"/>
      <c r="AHA14" s="38"/>
      <c r="AHB14" s="38"/>
      <c r="AHC14" s="38"/>
      <c r="AHD14" s="38"/>
      <c r="AHE14" s="38"/>
      <c r="AHF14" s="38"/>
      <c r="AHG14" s="38"/>
      <c r="AHH14" s="38"/>
      <c r="AHI14" s="38"/>
      <c r="AHJ14" s="38"/>
      <c r="AHK14" s="38"/>
      <c r="AHL14" s="38"/>
      <c r="AHM14" s="38"/>
      <c r="AHN14" s="38"/>
      <c r="AHO14" s="38"/>
      <c r="AHP14" s="38"/>
      <c r="AHQ14" s="38"/>
      <c r="AHR14" s="38"/>
      <c r="AHS14" s="38"/>
      <c r="AHT14" s="38"/>
      <c r="AHU14" s="38"/>
      <c r="AHV14" s="38"/>
      <c r="AHW14" s="38"/>
      <c r="AHX14" s="38"/>
      <c r="AHY14" s="38"/>
      <c r="AHZ14" s="38"/>
      <c r="AIA14" s="38"/>
      <c r="AIB14" s="38"/>
      <c r="AIC14" s="38"/>
      <c r="AID14" s="38"/>
      <c r="AIE14" s="38"/>
      <c r="AIF14" s="38"/>
      <c r="AIG14" s="38"/>
      <c r="AIH14" s="38"/>
      <c r="AII14" s="38"/>
      <c r="AIJ14" s="38"/>
      <c r="AIK14" s="38"/>
      <c r="AIL14" s="38"/>
      <c r="AIM14" s="38"/>
      <c r="AIN14" s="38"/>
      <c r="AIO14" s="38"/>
      <c r="AIP14" s="38"/>
      <c r="AIQ14" s="38"/>
      <c r="AIR14" s="38"/>
      <c r="AIS14" s="38"/>
      <c r="AIT14" s="38"/>
      <c r="AIU14" s="38"/>
      <c r="AIV14" s="38"/>
      <c r="AIW14" s="38"/>
      <c r="AIX14" s="38"/>
      <c r="AIY14" s="38"/>
      <c r="AIZ14" s="38"/>
      <c r="AJA14" s="38"/>
      <c r="AJB14" s="38"/>
      <c r="AJC14" s="38"/>
      <c r="AJD14" s="38"/>
      <c r="AJE14" s="38"/>
      <c r="AJF14" s="38"/>
      <c r="AJG14" s="38"/>
      <c r="AJH14" s="38"/>
      <c r="AJI14" s="38"/>
      <c r="AJJ14" s="38"/>
      <c r="AJK14" s="38"/>
      <c r="AJL14" s="38"/>
      <c r="AJM14" s="38"/>
      <c r="AJN14" s="38"/>
      <c r="AJO14" s="38"/>
      <c r="AJP14" s="38"/>
      <c r="AJQ14" s="38"/>
      <c r="AJR14" s="38"/>
      <c r="AJS14" s="38"/>
      <c r="AJT14" s="38"/>
      <c r="AJU14" s="38"/>
      <c r="AJV14" s="38"/>
      <c r="AJW14" s="38"/>
      <c r="AJX14" s="38"/>
      <c r="AJY14" s="38"/>
      <c r="AJZ14" s="38"/>
      <c r="AKA14" s="38"/>
      <c r="AKB14" s="38"/>
      <c r="AKC14" s="38"/>
      <c r="AKD14" s="38"/>
      <c r="AKE14" s="38"/>
      <c r="AKF14" s="38"/>
      <c r="AKG14" s="38"/>
      <c r="AKH14" s="38"/>
      <c r="AKI14" s="38"/>
      <c r="AKJ14" s="38"/>
      <c r="AKK14" s="38"/>
      <c r="AKL14" s="38"/>
      <c r="AKM14" s="38"/>
      <c r="AKN14" s="38"/>
      <c r="AKO14" s="38"/>
      <c r="AKP14" s="38"/>
      <c r="AKQ14" s="38"/>
      <c r="AKR14" s="38"/>
      <c r="AKS14" s="38"/>
      <c r="AKT14" s="38"/>
      <c r="AKU14" s="38"/>
      <c r="AKV14" s="38"/>
      <c r="AKW14" s="38"/>
      <c r="AKX14" s="38"/>
      <c r="AKY14" s="38"/>
      <c r="AKZ14" s="38"/>
      <c r="ALA14" s="38"/>
      <c r="ALB14" s="38"/>
      <c r="ALC14" s="38"/>
      <c r="ALD14" s="38"/>
      <c r="ALE14" s="38"/>
      <c r="ALF14" s="38"/>
      <c r="ALG14" s="38"/>
      <c r="ALH14" s="38"/>
      <c r="ALI14" s="38"/>
      <c r="ALJ14" s="38"/>
      <c r="ALK14" s="38"/>
      <c r="ALL14" s="38"/>
      <c r="ALM14" s="38"/>
      <c r="ALN14" s="38"/>
      <c r="ALO14" s="38"/>
      <c r="ALP14" s="38"/>
      <c r="ALQ14" s="38"/>
      <c r="ALR14" s="38"/>
      <c r="ALS14" s="38"/>
      <c r="ALT14" s="38"/>
      <c r="ALU14" s="38"/>
      <c r="ALV14" s="38"/>
      <c r="ALW14" s="38"/>
      <c r="ALX14" s="38"/>
      <c r="ALY14" s="38"/>
      <c r="ALZ14" s="38"/>
      <c r="AMA14" s="38"/>
      <c r="AMB14" s="38"/>
      <c r="AMC14" s="38"/>
      <c r="AMD14" s="38"/>
      <c r="AME14" s="38"/>
      <c r="AMF14" s="38"/>
      <c r="AMG14" s="38"/>
      <c r="AMH14" s="38"/>
      <c r="AMI14" s="38"/>
      <c r="AMJ14" s="38"/>
      <c r="AMK14" s="38"/>
      <c r="AML14" s="38"/>
      <c r="AMM14" s="38"/>
      <c r="AMN14" s="38"/>
      <c r="AMO14" s="38"/>
      <c r="AMP14" s="38"/>
      <c r="AMQ14" s="38"/>
      <c r="AMR14" s="38"/>
      <c r="AMS14" s="38"/>
      <c r="AMT14" s="38"/>
      <c r="AMU14" s="38"/>
      <c r="AMV14" s="38"/>
      <c r="AMW14" s="38"/>
      <c r="AMX14" s="38"/>
      <c r="AMY14" s="38"/>
      <c r="AMZ14" s="38"/>
      <c r="ANA14" s="38"/>
      <c r="ANB14" s="38"/>
      <c r="ANC14" s="38"/>
      <c r="AND14" s="38"/>
      <c r="ANE14" s="38"/>
      <c r="ANF14" s="38"/>
      <c r="ANG14" s="38"/>
      <c r="ANH14" s="38"/>
      <c r="ANI14" s="38"/>
      <c r="ANJ14" s="38"/>
      <c r="ANK14" s="38"/>
      <c r="ANL14" s="38"/>
      <c r="ANM14" s="38"/>
      <c r="ANN14" s="38"/>
      <c r="ANO14" s="38"/>
      <c r="ANP14" s="38"/>
      <c r="ANQ14" s="38"/>
      <c r="ANR14" s="38"/>
      <c r="ANS14" s="38"/>
      <c r="ANT14" s="38"/>
      <c r="ANU14" s="38"/>
      <c r="ANV14" s="38"/>
      <c r="ANW14" s="38"/>
      <c r="ANX14" s="38"/>
      <c r="ANY14" s="38"/>
      <c r="ANZ14" s="38"/>
      <c r="AOA14" s="38"/>
      <c r="AOB14" s="38"/>
      <c r="AOC14" s="38"/>
      <c r="AOD14" s="38"/>
      <c r="AOE14" s="38"/>
      <c r="AOF14" s="38"/>
      <c r="AOG14" s="38"/>
      <c r="AOH14" s="38"/>
      <c r="AOI14" s="38"/>
      <c r="AOJ14" s="38"/>
      <c r="AOK14" s="38"/>
      <c r="AOL14" s="38"/>
      <c r="AOM14" s="38"/>
      <c r="AON14" s="38"/>
      <c r="AOO14" s="38"/>
      <c r="AOP14" s="38"/>
      <c r="AOQ14" s="38"/>
      <c r="AOR14" s="38"/>
      <c r="AOS14" s="38"/>
      <c r="AOT14" s="38"/>
      <c r="AOU14" s="38"/>
      <c r="AOV14" s="38"/>
      <c r="AOW14" s="38"/>
      <c r="AOX14" s="38"/>
      <c r="AOY14" s="38"/>
      <c r="AOZ14" s="38"/>
      <c r="APA14" s="38"/>
      <c r="APB14" s="38"/>
      <c r="APC14" s="38"/>
      <c r="APD14" s="38"/>
      <c r="APE14" s="38"/>
      <c r="APF14" s="38"/>
      <c r="APG14" s="38"/>
      <c r="APH14" s="38"/>
      <c r="API14" s="38"/>
      <c r="APJ14" s="38"/>
      <c r="APK14" s="38"/>
      <c r="APL14" s="38"/>
      <c r="APM14" s="38"/>
      <c r="APN14" s="38"/>
      <c r="APO14" s="38"/>
      <c r="APP14" s="38"/>
      <c r="APQ14" s="38"/>
      <c r="APR14" s="38"/>
      <c r="APS14" s="38"/>
      <c r="APT14" s="38"/>
      <c r="APU14" s="38"/>
      <c r="APV14" s="38"/>
      <c r="APW14" s="38"/>
      <c r="APX14" s="38"/>
      <c r="APY14" s="38"/>
      <c r="APZ14" s="38"/>
      <c r="AQA14" s="38"/>
      <c r="AQB14" s="38"/>
      <c r="AQC14" s="38"/>
      <c r="AQD14" s="38"/>
      <c r="AQE14" s="38"/>
      <c r="AQF14" s="38"/>
      <c r="AQG14" s="38"/>
      <c r="AQH14" s="38"/>
      <c r="AQI14" s="38"/>
      <c r="AQJ14" s="38"/>
      <c r="AQK14" s="38"/>
      <c r="AQL14" s="38"/>
      <c r="AQM14" s="38"/>
      <c r="AQN14" s="38"/>
      <c r="AQO14" s="38"/>
      <c r="AQP14" s="38"/>
      <c r="AQQ14" s="38"/>
      <c r="AQR14" s="38"/>
      <c r="AQS14" s="38"/>
      <c r="AQT14" s="38"/>
      <c r="AQU14" s="38"/>
      <c r="AQV14" s="38"/>
      <c r="AQW14" s="38"/>
      <c r="AQX14" s="38"/>
      <c r="AQY14" s="38"/>
      <c r="AQZ14" s="38"/>
      <c r="ARA14" s="38"/>
      <c r="ARB14" s="38"/>
      <c r="ARC14" s="38"/>
      <c r="ARD14" s="38"/>
      <c r="ARE14" s="38"/>
      <c r="ARF14" s="38"/>
      <c r="ARG14" s="38"/>
      <c r="ARH14" s="38"/>
      <c r="ARI14" s="38"/>
      <c r="ARJ14" s="38"/>
      <c r="ARK14" s="38"/>
      <c r="ARL14" s="38"/>
      <c r="ARM14" s="38"/>
      <c r="ARN14" s="38"/>
      <c r="ARO14" s="38"/>
      <c r="ARP14" s="38"/>
      <c r="ARQ14" s="38"/>
      <c r="ARR14" s="38"/>
      <c r="ARS14" s="38"/>
      <c r="ART14" s="38"/>
      <c r="ARU14" s="38"/>
      <c r="ARV14" s="38"/>
      <c r="ARW14" s="38"/>
      <c r="ARX14" s="38"/>
      <c r="ARY14" s="38"/>
      <c r="ARZ14" s="38"/>
      <c r="ASA14" s="38"/>
      <c r="ASB14" s="38"/>
      <c r="ASC14" s="38"/>
      <c r="ASD14" s="38"/>
      <c r="ASE14" s="38"/>
      <c r="ASF14" s="38"/>
      <c r="ASG14" s="38"/>
      <c r="ASH14" s="38"/>
      <c r="ASI14" s="38"/>
      <c r="ASJ14" s="38"/>
      <c r="ASK14" s="38"/>
      <c r="ASL14" s="38"/>
      <c r="ASM14" s="38"/>
      <c r="ASN14" s="38"/>
      <c r="ASO14" s="38"/>
      <c r="ASP14" s="38"/>
      <c r="ASQ14" s="38"/>
      <c r="ASR14" s="38"/>
      <c r="ASS14" s="38"/>
      <c r="AST14" s="38"/>
      <c r="ASU14" s="38"/>
      <c r="ASV14" s="38"/>
      <c r="ASW14" s="38"/>
      <c r="ASX14" s="38"/>
      <c r="ASY14" s="38"/>
      <c r="ASZ14" s="38"/>
      <c r="ATA14" s="38"/>
      <c r="ATB14" s="38"/>
      <c r="ATC14" s="38"/>
      <c r="ATD14" s="38"/>
      <c r="ATE14" s="38"/>
      <c r="ATF14" s="38"/>
      <c r="ATG14" s="38"/>
      <c r="ATH14" s="38"/>
      <c r="ATI14" s="38"/>
      <c r="ATJ14" s="38"/>
      <c r="ATK14" s="38"/>
      <c r="ATL14" s="38"/>
      <c r="ATM14" s="38"/>
      <c r="ATN14" s="38"/>
      <c r="ATO14" s="38"/>
      <c r="ATP14" s="38"/>
      <c r="ATQ14" s="38"/>
      <c r="ATR14" s="38"/>
      <c r="ATS14" s="38"/>
      <c r="ATT14" s="38"/>
      <c r="ATU14" s="38"/>
      <c r="ATV14" s="38"/>
      <c r="ATW14" s="38"/>
      <c r="ATX14" s="38"/>
      <c r="ATY14" s="38"/>
      <c r="ATZ14" s="38"/>
      <c r="AUA14" s="38"/>
      <c r="AUB14" s="38"/>
      <c r="AUC14" s="38"/>
      <c r="AUD14" s="38"/>
      <c r="AUE14" s="38"/>
      <c r="AUF14" s="38"/>
      <c r="AUG14" s="38"/>
      <c r="AUH14" s="38"/>
      <c r="AUI14" s="38"/>
      <c r="AUJ14" s="38"/>
      <c r="AUK14" s="38"/>
      <c r="AUL14" s="38"/>
      <c r="AUM14" s="38"/>
      <c r="AUN14" s="38"/>
      <c r="AUO14" s="38"/>
      <c r="AUP14" s="38"/>
      <c r="AUQ14" s="38"/>
      <c r="AUR14" s="38"/>
      <c r="AUS14" s="38"/>
      <c r="AUT14" s="38"/>
      <c r="AUU14" s="38"/>
      <c r="AUV14" s="38"/>
      <c r="AUW14" s="38"/>
      <c r="AUX14" s="38"/>
      <c r="AUY14" s="38"/>
      <c r="AUZ14" s="38"/>
      <c r="AVA14" s="38"/>
      <c r="AVB14" s="38"/>
      <c r="AVC14" s="38"/>
      <c r="AVD14" s="38"/>
      <c r="AVE14" s="38"/>
      <c r="AVF14" s="38"/>
      <c r="AVG14" s="38"/>
      <c r="AVH14" s="38"/>
      <c r="AVI14" s="38"/>
      <c r="AVJ14" s="38"/>
      <c r="AVK14" s="38"/>
      <c r="AVL14" s="38"/>
      <c r="AVM14" s="38"/>
      <c r="AVN14" s="38"/>
      <c r="AVO14" s="38"/>
      <c r="AVP14" s="38"/>
      <c r="AVQ14" s="38"/>
      <c r="AVR14" s="38"/>
      <c r="AVS14" s="38"/>
      <c r="AVT14" s="38"/>
      <c r="AVU14" s="38"/>
      <c r="AVV14" s="38"/>
      <c r="AVW14" s="38"/>
      <c r="AVX14" s="38"/>
      <c r="AVY14" s="38"/>
      <c r="AVZ14" s="38"/>
      <c r="AWA14" s="38"/>
      <c r="AWB14" s="38"/>
      <c r="AWC14" s="38"/>
      <c r="AWD14" s="38"/>
      <c r="AWE14" s="38"/>
      <c r="AWF14" s="38"/>
      <c r="AWG14" s="38"/>
      <c r="AWH14" s="38"/>
      <c r="AWI14" s="38"/>
      <c r="AWJ14" s="38"/>
      <c r="AWK14" s="38"/>
      <c r="AWL14" s="38"/>
      <c r="AWM14" s="38"/>
      <c r="AWN14" s="38"/>
      <c r="AWO14" s="38"/>
      <c r="AWP14" s="38"/>
      <c r="AWQ14" s="38"/>
      <c r="AWR14" s="38"/>
      <c r="AWS14" s="38"/>
      <c r="AWT14" s="38"/>
      <c r="AWU14" s="38"/>
      <c r="AWV14" s="38"/>
      <c r="AWW14" s="38"/>
      <c r="AWX14" s="38"/>
      <c r="AWY14" s="38"/>
      <c r="AWZ14" s="38"/>
      <c r="AXA14" s="38"/>
      <c r="AXB14" s="38"/>
      <c r="AXC14" s="38"/>
      <c r="AXD14" s="38"/>
      <c r="AXE14" s="38"/>
      <c r="AXF14" s="38"/>
      <c r="AXG14" s="38"/>
      <c r="AXH14" s="38"/>
      <c r="AXI14" s="38"/>
      <c r="AXJ14" s="38"/>
      <c r="AXK14" s="38"/>
      <c r="AXL14" s="38"/>
      <c r="AXM14" s="38"/>
      <c r="AXN14" s="38"/>
      <c r="AXO14" s="38"/>
      <c r="AXP14" s="38"/>
      <c r="AXQ14" s="38"/>
      <c r="AXR14" s="38"/>
      <c r="AXS14" s="38"/>
      <c r="AXT14" s="38"/>
      <c r="AXU14" s="38"/>
      <c r="AXV14" s="38"/>
      <c r="AXW14" s="38"/>
      <c r="AXX14" s="38"/>
      <c r="AXY14" s="38"/>
      <c r="AXZ14" s="38"/>
      <c r="AYA14" s="38"/>
      <c r="AYB14" s="38"/>
      <c r="AYC14" s="38"/>
      <c r="AYD14" s="38"/>
      <c r="AYE14" s="38"/>
      <c r="AYF14" s="38"/>
      <c r="AYG14" s="38"/>
      <c r="AYH14" s="38"/>
      <c r="AYI14" s="38"/>
      <c r="AYJ14" s="38"/>
      <c r="AYK14" s="38"/>
      <c r="AYL14" s="38"/>
    </row>
    <row r="15" spans="1:1338" ht="15.75" x14ac:dyDescent="0.25">
      <c r="A15" s="59" t="s">
        <v>118</v>
      </c>
      <c r="B15" s="61" t="s">
        <v>89</v>
      </c>
      <c r="C15" s="61"/>
      <c r="D15" s="4">
        <v>101320028</v>
      </c>
      <c r="E15" s="3" t="s">
        <v>31</v>
      </c>
      <c r="F15" s="5" t="s">
        <v>8</v>
      </c>
      <c r="G15" s="5">
        <v>1</v>
      </c>
      <c r="H15" s="6">
        <v>2467</v>
      </c>
      <c r="I15" s="16"/>
      <c r="J15" s="17"/>
      <c r="K15" s="16"/>
      <c r="L15" s="16"/>
      <c r="M15" s="5">
        <f t="shared" si="6"/>
        <v>1</v>
      </c>
      <c r="N15" s="6">
        <f t="shared" si="7"/>
        <v>2467</v>
      </c>
      <c r="O15" s="16"/>
      <c r="P15" s="17"/>
      <c r="Q15" s="16"/>
      <c r="R15" s="16"/>
      <c r="S15" s="5">
        <f t="shared" si="8"/>
        <v>1</v>
      </c>
      <c r="T15" s="6">
        <f t="shared" si="9"/>
        <v>2467</v>
      </c>
      <c r="U15" s="16"/>
      <c r="V15" s="17"/>
      <c r="W15" s="16"/>
      <c r="X15" s="16"/>
      <c r="Y15" s="5">
        <f t="shared" si="10"/>
        <v>1</v>
      </c>
      <c r="Z15" s="6">
        <f t="shared" si="11"/>
        <v>2467</v>
      </c>
      <c r="AA15" s="16"/>
      <c r="AB15" s="17"/>
      <c r="AC15" s="16"/>
      <c r="AD15" s="16"/>
      <c r="AE15" s="5">
        <f t="shared" si="12"/>
        <v>1</v>
      </c>
      <c r="AF15" s="6">
        <f t="shared" si="13"/>
        <v>2467</v>
      </c>
      <c r="AG15" s="16"/>
      <c r="AH15" s="17"/>
      <c r="AI15" s="16"/>
      <c r="AJ15" s="16"/>
      <c r="AK15" s="5">
        <f t="shared" si="14"/>
        <v>1</v>
      </c>
      <c r="AL15" s="6">
        <f t="shared" si="15"/>
        <v>2467</v>
      </c>
      <c r="AM15" s="16"/>
      <c r="AN15" s="17"/>
      <c r="AO15" s="16"/>
      <c r="AP15" s="16"/>
      <c r="AQ15" s="5">
        <f t="shared" si="16"/>
        <v>1</v>
      </c>
      <c r="AR15" s="6">
        <f t="shared" si="17"/>
        <v>2467</v>
      </c>
      <c r="AS15" s="16"/>
      <c r="AT15" s="17"/>
      <c r="AU15" s="16"/>
      <c r="AV15" s="16"/>
      <c r="AW15" s="5">
        <f t="shared" si="18"/>
        <v>1</v>
      </c>
      <c r="AX15" s="6">
        <f t="shared" si="19"/>
        <v>2467</v>
      </c>
      <c r="AY15" s="16"/>
      <c r="AZ15" s="17"/>
      <c r="BA15" s="16"/>
      <c r="BB15" s="16"/>
      <c r="BC15" s="5">
        <f t="shared" si="20"/>
        <v>1</v>
      </c>
      <c r="BD15" s="6">
        <f t="shared" si="21"/>
        <v>2467</v>
      </c>
      <c r="BE15" s="16"/>
      <c r="BF15" s="17"/>
      <c r="BG15" s="16"/>
      <c r="BH15" s="16"/>
      <c r="BI15" s="5">
        <f t="shared" si="1"/>
        <v>1</v>
      </c>
      <c r="BJ15" s="6">
        <f t="shared" si="22"/>
        <v>2467</v>
      </c>
      <c r="BK15" s="16"/>
      <c r="BL15" s="17"/>
      <c r="BM15" s="16"/>
      <c r="BN15" s="16"/>
      <c r="BO15" s="5">
        <f t="shared" si="23"/>
        <v>1</v>
      </c>
      <c r="BP15" s="6">
        <f t="shared" si="24"/>
        <v>2467</v>
      </c>
      <c r="BQ15" s="16"/>
      <c r="BR15" s="17"/>
      <c r="BS15" s="16"/>
      <c r="BT15" s="16"/>
      <c r="BU15" s="5">
        <f t="shared" si="25"/>
        <v>1</v>
      </c>
      <c r="BV15" s="6">
        <f t="shared" si="26"/>
        <v>2467</v>
      </c>
      <c r="BW15" s="16"/>
      <c r="BX15" s="17"/>
      <c r="BY15" s="16"/>
      <c r="BZ15" s="16"/>
      <c r="CA15" s="5">
        <f t="shared" si="27"/>
        <v>1</v>
      </c>
      <c r="CB15" s="45">
        <f t="shared" si="28"/>
        <v>2467</v>
      </c>
      <c r="CC15" s="44">
        <v>684.96</v>
      </c>
      <c r="CD15" s="44">
        <v>50</v>
      </c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/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/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/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/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8"/>
      <c r="FG15" s="38"/>
      <c r="FH15" s="38"/>
      <c r="FI15" s="38"/>
      <c r="FJ15" s="38"/>
      <c r="FK15" s="38"/>
      <c r="FL15" s="38"/>
      <c r="FM15" s="38"/>
      <c r="FN15" s="38"/>
      <c r="FO15" s="38"/>
      <c r="FP15" s="38"/>
      <c r="FQ15" s="38"/>
      <c r="FR15" s="38"/>
      <c r="FS15" s="38"/>
      <c r="FT15" s="38"/>
      <c r="FU15" s="38"/>
      <c r="FV15" s="38"/>
      <c r="FW15" s="38"/>
      <c r="FX15" s="38"/>
      <c r="FY15" s="38"/>
      <c r="FZ15" s="38"/>
      <c r="GA15" s="38"/>
      <c r="GB15" s="38"/>
      <c r="GC15" s="38"/>
      <c r="GD15" s="38"/>
      <c r="GE15" s="38"/>
      <c r="GF15" s="38"/>
      <c r="GG15" s="38"/>
      <c r="GH15" s="38"/>
      <c r="GI15" s="38"/>
      <c r="GJ15" s="38"/>
      <c r="GK15" s="38"/>
      <c r="GL15" s="38"/>
      <c r="GM15" s="38"/>
      <c r="GN15" s="38"/>
      <c r="GO15" s="38"/>
      <c r="GP15" s="38"/>
      <c r="GQ15" s="38"/>
      <c r="GR15" s="38"/>
      <c r="GS15" s="38"/>
      <c r="GT15" s="38"/>
      <c r="GU15" s="38"/>
      <c r="GV15" s="38"/>
      <c r="GW15" s="38"/>
      <c r="GX15" s="38"/>
      <c r="GY15" s="38"/>
      <c r="GZ15" s="38"/>
      <c r="HA15" s="38"/>
      <c r="HB15" s="38"/>
      <c r="HC15" s="38"/>
      <c r="HD15" s="38"/>
      <c r="HE15" s="38"/>
      <c r="HF15" s="38"/>
      <c r="HG15" s="38"/>
      <c r="HH15" s="38"/>
      <c r="HI15" s="38"/>
      <c r="HJ15" s="38"/>
      <c r="HK15" s="38"/>
      <c r="HL15" s="38"/>
      <c r="HM15" s="38"/>
      <c r="HN15" s="38"/>
      <c r="HO15" s="38"/>
      <c r="HP15" s="38"/>
      <c r="HQ15" s="38"/>
      <c r="HR15" s="38"/>
      <c r="HS15" s="38"/>
      <c r="HT15" s="38"/>
      <c r="HU15" s="38"/>
      <c r="HV15" s="38"/>
      <c r="HW15" s="38"/>
      <c r="HX15" s="38"/>
      <c r="HY15" s="38"/>
      <c r="HZ15" s="38"/>
      <c r="IA15" s="38"/>
      <c r="IB15" s="38"/>
      <c r="IC15" s="38"/>
      <c r="ID15" s="38"/>
      <c r="IE15" s="38"/>
      <c r="IF15" s="38"/>
      <c r="IG15" s="38"/>
      <c r="IH15" s="38"/>
      <c r="II15" s="38"/>
      <c r="IJ15" s="38"/>
      <c r="IK15" s="38"/>
      <c r="IL15" s="38"/>
      <c r="IM15" s="38"/>
      <c r="IN15" s="38"/>
      <c r="IO15" s="38"/>
      <c r="IP15" s="38"/>
      <c r="IQ15" s="38"/>
      <c r="IR15" s="38"/>
      <c r="IS15" s="38"/>
      <c r="IT15" s="38"/>
      <c r="IU15" s="38"/>
      <c r="IV15" s="38"/>
      <c r="IW15" s="38"/>
      <c r="IX15" s="38"/>
      <c r="IY15" s="38"/>
      <c r="IZ15" s="38"/>
      <c r="JA15" s="38"/>
      <c r="JB15" s="38"/>
      <c r="JC15" s="38"/>
      <c r="JD15" s="38"/>
      <c r="JE15" s="38"/>
      <c r="JF15" s="38"/>
      <c r="JG15" s="38"/>
      <c r="JH15" s="38"/>
      <c r="JI15" s="38"/>
      <c r="JJ15" s="38"/>
      <c r="JK15" s="38"/>
      <c r="JL15" s="38"/>
      <c r="JM15" s="38"/>
      <c r="JN15" s="38"/>
      <c r="JO15" s="38"/>
      <c r="JP15" s="38"/>
      <c r="JQ15" s="38"/>
      <c r="JR15" s="38"/>
      <c r="JS15" s="38"/>
      <c r="JT15" s="38"/>
      <c r="JU15" s="38"/>
      <c r="JV15" s="38"/>
      <c r="JW15" s="38"/>
      <c r="JX15" s="38"/>
      <c r="JY15" s="38"/>
      <c r="JZ15" s="38"/>
      <c r="KA15" s="38"/>
      <c r="KB15" s="38"/>
      <c r="KC15" s="38"/>
      <c r="KD15" s="38"/>
      <c r="KE15" s="38"/>
      <c r="KF15" s="38"/>
      <c r="KG15" s="38"/>
      <c r="KH15" s="38"/>
      <c r="KI15" s="38"/>
      <c r="KJ15" s="38"/>
      <c r="KK15" s="38"/>
      <c r="KL15" s="38"/>
      <c r="KM15" s="38"/>
      <c r="KN15" s="38"/>
      <c r="KO15" s="38"/>
      <c r="KP15" s="38"/>
      <c r="KQ15" s="38"/>
      <c r="KR15" s="38"/>
      <c r="KS15" s="38"/>
      <c r="KT15" s="38"/>
      <c r="KU15" s="38"/>
      <c r="KV15" s="38"/>
      <c r="KW15" s="38"/>
      <c r="KX15" s="38"/>
      <c r="KY15" s="38"/>
      <c r="KZ15" s="38"/>
      <c r="LA15" s="38"/>
      <c r="LB15" s="38"/>
      <c r="LC15" s="38"/>
      <c r="LD15" s="38"/>
      <c r="LE15" s="38"/>
      <c r="LF15" s="38"/>
      <c r="LG15" s="38"/>
      <c r="LH15" s="38"/>
      <c r="LI15" s="38"/>
      <c r="LJ15" s="38"/>
      <c r="LK15" s="38"/>
      <c r="LL15" s="38"/>
      <c r="LM15" s="38"/>
      <c r="LN15" s="38"/>
      <c r="LO15" s="38"/>
      <c r="LP15" s="38"/>
      <c r="LQ15" s="38"/>
      <c r="LR15" s="38"/>
      <c r="LS15" s="38"/>
      <c r="LT15" s="38"/>
      <c r="LU15" s="38"/>
      <c r="LV15" s="38"/>
      <c r="LW15" s="38"/>
      <c r="LX15" s="38"/>
      <c r="LY15" s="38"/>
      <c r="LZ15" s="38"/>
      <c r="MA15" s="38"/>
      <c r="MB15" s="38"/>
      <c r="MC15" s="38"/>
      <c r="MD15" s="38"/>
      <c r="ME15" s="38"/>
      <c r="MF15" s="38"/>
      <c r="MG15" s="38"/>
      <c r="MH15" s="38"/>
      <c r="MI15" s="38"/>
      <c r="MJ15" s="38"/>
      <c r="MK15" s="38"/>
      <c r="ML15" s="38"/>
      <c r="MM15" s="38"/>
      <c r="MN15" s="38"/>
      <c r="MO15" s="38"/>
      <c r="MP15" s="38"/>
      <c r="MQ15" s="38"/>
      <c r="MR15" s="38"/>
      <c r="MS15" s="38"/>
      <c r="MT15" s="38"/>
      <c r="MU15" s="38"/>
      <c r="MV15" s="38"/>
      <c r="MW15" s="38"/>
      <c r="MX15" s="38"/>
      <c r="MY15" s="38"/>
      <c r="MZ15" s="38"/>
      <c r="NA15" s="38"/>
      <c r="NB15" s="38"/>
      <c r="NC15" s="38"/>
      <c r="ND15" s="38"/>
      <c r="NE15" s="38"/>
      <c r="NF15" s="38"/>
      <c r="NG15" s="38"/>
      <c r="NH15" s="38"/>
      <c r="NI15" s="38"/>
      <c r="NJ15" s="38"/>
      <c r="NK15" s="38"/>
      <c r="NL15" s="38"/>
      <c r="NM15" s="38"/>
      <c r="NN15" s="38"/>
      <c r="NO15" s="38"/>
      <c r="NP15" s="38"/>
      <c r="NQ15" s="38"/>
      <c r="NR15" s="38"/>
      <c r="NS15" s="38"/>
      <c r="NT15" s="38"/>
      <c r="NU15" s="38"/>
      <c r="NV15" s="38"/>
      <c r="NW15" s="38"/>
      <c r="NX15" s="38"/>
      <c r="NY15" s="38"/>
      <c r="NZ15" s="38"/>
      <c r="OA15" s="38"/>
      <c r="OB15" s="38"/>
      <c r="OC15" s="38"/>
      <c r="OD15" s="38"/>
      <c r="OE15" s="38"/>
      <c r="OF15" s="38"/>
      <c r="OG15" s="38"/>
      <c r="OH15" s="38"/>
      <c r="OI15" s="38"/>
      <c r="OJ15" s="38"/>
      <c r="OK15" s="38"/>
      <c r="OL15" s="38"/>
      <c r="OM15" s="38"/>
      <c r="ON15" s="38"/>
      <c r="OO15" s="38"/>
      <c r="OP15" s="38"/>
      <c r="OQ15" s="38"/>
      <c r="OR15" s="38"/>
      <c r="OS15" s="38"/>
      <c r="OT15" s="38"/>
      <c r="OU15" s="38"/>
      <c r="OV15" s="38"/>
      <c r="OW15" s="38"/>
      <c r="OX15" s="38"/>
      <c r="OY15" s="38"/>
      <c r="OZ15" s="38"/>
      <c r="PA15" s="38"/>
      <c r="PB15" s="38"/>
      <c r="PC15" s="38"/>
      <c r="PD15" s="38"/>
      <c r="PE15" s="38"/>
      <c r="PF15" s="38"/>
      <c r="PG15" s="38"/>
      <c r="PH15" s="38"/>
      <c r="PI15" s="38"/>
      <c r="PJ15" s="38"/>
      <c r="PK15" s="38"/>
      <c r="PL15" s="38"/>
      <c r="PM15" s="38"/>
      <c r="PN15" s="38"/>
      <c r="PO15" s="38"/>
      <c r="PP15" s="38"/>
      <c r="PQ15" s="38"/>
      <c r="PR15" s="38"/>
      <c r="PS15" s="38"/>
      <c r="PT15" s="38"/>
      <c r="PU15" s="38"/>
      <c r="PV15" s="38"/>
      <c r="PW15" s="38"/>
      <c r="PX15" s="38"/>
      <c r="PY15" s="38"/>
      <c r="PZ15" s="38"/>
      <c r="QA15" s="38"/>
      <c r="QB15" s="38"/>
      <c r="QC15" s="38"/>
      <c r="QD15" s="38"/>
      <c r="QE15" s="38"/>
      <c r="QF15" s="38"/>
      <c r="QG15" s="38"/>
      <c r="QH15" s="38"/>
      <c r="QI15" s="38"/>
      <c r="QJ15" s="38"/>
      <c r="QK15" s="38"/>
      <c r="QL15" s="38"/>
      <c r="QM15" s="38"/>
      <c r="QN15" s="38"/>
      <c r="QO15" s="38"/>
      <c r="QP15" s="38"/>
      <c r="QQ15" s="38"/>
      <c r="QR15" s="38"/>
      <c r="QS15" s="38"/>
      <c r="QT15" s="38"/>
      <c r="QU15" s="38"/>
      <c r="QV15" s="38"/>
      <c r="QW15" s="38"/>
      <c r="QX15" s="38"/>
      <c r="QY15" s="38"/>
      <c r="QZ15" s="38"/>
      <c r="RA15" s="38"/>
      <c r="RB15" s="38"/>
      <c r="RC15" s="38"/>
      <c r="RD15" s="38"/>
      <c r="RE15" s="38"/>
      <c r="RF15" s="38"/>
      <c r="RG15" s="38"/>
      <c r="RH15" s="38"/>
      <c r="RI15" s="38"/>
      <c r="RJ15" s="38"/>
      <c r="RK15" s="38"/>
      <c r="RL15" s="38"/>
      <c r="RM15" s="38"/>
      <c r="RN15" s="38"/>
      <c r="RO15" s="38"/>
      <c r="RP15" s="38"/>
      <c r="RQ15" s="38"/>
      <c r="RR15" s="38"/>
      <c r="RS15" s="38"/>
      <c r="RT15" s="38"/>
      <c r="RU15" s="38"/>
      <c r="RV15" s="38"/>
      <c r="RW15" s="38"/>
      <c r="RX15" s="38"/>
      <c r="RY15" s="38"/>
      <c r="RZ15" s="38"/>
      <c r="SA15" s="38"/>
      <c r="SB15" s="38"/>
      <c r="SC15" s="38"/>
      <c r="SD15" s="38"/>
      <c r="SE15" s="38"/>
      <c r="SF15" s="38"/>
      <c r="SG15" s="38"/>
      <c r="SH15" s="38"/>
      <c r="SI15" s="38"/>
      <c r="SJ15" s="38"/>
      <c r="SK15" s="38"/>
      <c r="SL15" s="38"/>
      <c r="SM15" s="38"/>
      <c r="SN15" s="38"/>
      <c r="SO15" s="38"/>
      <c r="SP15" s="38"/>
      <c r="SQ15" s="38"/>
      <c r="SR15" s="38"/>
      <c r="SS15" s="38"/>
      <c r="ST15" s="38"/>
      <c r="SU15" s="38"/>
      <c r="SV15" s="38"/>
      <c r="SW15" s="38"/>
      <c r="SX15" s="38"/>
      <c r="SY15" s="38"/>
      <c r="SZ15" s="38"/>
      <c r="TA15" s="38"/>
      <c r="TB15" s="38"/>
      <c r="TC15" s="38"/>
      <c r="TD15" s="38"/>
      <c r="TE15" s="38"/>
      <c r="TF15" s="38"/>
      <c r="TG15" s="38"/>
      <c r="TH15" s="38"/>
      <c r="TI15" s="38"/>
      <c r="TJ15" s="38"/>
      <c r="TK15" s="38"/>
      <c r="TL15" s="38"/>
      <c r="TM15" s="38"/>
      <c r="TN15" s="38"/>
      <c r="TO15" s="38"/>
      <c r="TP15" s="38"/>
      <c r="TQ15" s="38"/>
      <c r="TR15" s="38"/>
      <c r="TS15" s="38"/>
      <c r="TT15" s="38"/>
      <c r="TU15" s="38"/>
      <c r="TV15" s="38"/>
      <c r="TW15" s="38"/>
      <c r="TX15" s="38"/>
      <c r="TY15" s="38"/>
      <c r="TZ15" s="38"/>
      <c r="UA15" s="38"/>
      <c r="UB15" s="38"/>
      <c r="UC15" s="38"/>
      <c r="UD15" s="38"/>
      <c r="UE15" s="38"/>
      <c r="UF15" s="38"/>
      <c r="UG15" s="38"/>
      <c r="UH15" s="38"/>
      <c r="UI15" s="38"/>
      <c r="UJ15" s="38"/>
      <c r="UK15" s="38"/>
      <c r="UL15" s="38"/>
      <c r="UM15" s="38"/>
      <c r="UN15" s="38"/>
      <c r="UO15" s="38"/>
      <c r="UP15" s="38"/>
      <c r="UQ15" s="38"/>
      <c r="UR15" s="38"/>
      <c r="US15" s="38"/>
      <c r="UT15" s="38"/>
      <c r="UU15" s="38"/>
      <c r="UV15" s="38"/>
      <c r="UW15" s="38"/>
      <c r="UX15" s="38"/>
      <c r="UY15" s="38"/>
      <c r="UZ15" s="38"/>
      <c r="VA15" s="38"/>
      <c r="VB15" s="38"/>
      <c r="VC15" s="38"/>
      <c r="VD15" s="38"/>
      <c r="VE15" s="38"/>
      <c r="VF15" s="38"/>
      <c r="VG15" s="38"/>
      <c r="VH15" s="38"/>
      <c r="VI15" s="38"/>
      <c r="VJ15" s="38"/>
      <c r="VK15" s="38"/>
      <c r="VL15" s="38"/>
      <c r="VM15" s="38"/>
      <c r="VN15" s="38"/>
      <c r="VO15" s="38"/>
      <c r="VP15" s="38"/>
      <c r="VQ15" s="38"/>
      <c r="VR15" s="38"/>
      <c r="VS15" s="38"/>
      <c r="VT15" s="38"/>
      <c r="VU15" s="38"/>
      <c r="VV15" s="38"/>
      <c r="VW15" s="38"/>
      <c r="VX15" s="38"/>
      <c r="VY15" s="38"/>
      <c r="VZ15" s="38"/>
      <c r="WA15" s="38"/>
      <c r="WB15" s="38"/>
      <c r="WC15" s="38"/>
      <c r="WD15" s="38"/>
      <c r="WE15" s="38"/>
      <c r="WF15" s="38"/>
      <c r="WG15" s="38"/>
      <c r="WH15" s="38"/>
      <c r="WI15" s="38"/>
      <c r="WJ15" s="38"/>
      <c r="WK15" s="38"/>
      <c r="WL15" s="38"/>
      <c r="WM15" s="38"/>
      <c r="WN15" s="38"/>
      <c r="WO15" s="38"/>
      <c r="WP15" s="38"/>
      <c r="WQ15" s="38"/>
      <c r="WR15" s="38"/>
      <c r="WS15" s="38"/>
      <c r="WT15" s="38"/>
      <c r="WU15" s="38"/>
      <c r="WV15" s="38"/>
      <c r="WW15" s="38"/>
      <c r="WX15" s="38"/>
      <c r="WY15" s="38"/>
      <c r="WZ15" s="38"/>
      <c r="XA15" s="38"/>
      <c r="XB15" s="38"/>
      <c r="XC15" s="38"/>
      <c r="XD15" s="38"/>
      <c r="XE15" s="38"/>
      <c r="XF15" s="38"/>
      <c r="XG15" s="38"/>
      <c r="XH15" s="38"/>
      <c r="XI15" s="38"/>
      <c r="XJ15" s="38"/>
      <c r="XK15" s="38"/>
      <c r="XL15" s="38"/>
      <c r="XM15" s="38"/>
      <c r="XN15" s="38"/>
      <c r="XO15" s="38"/>
      <c r="XP15" s="38"/>
      <c r="XQ15" s="38"/>
      <c r="XR15" s="38"/>
      <c r="XS15" s="38"/>
      <c r="XT15" s="38"/>
      <c r="XU15" s="38"/>
      <c r="XV15" s="38"/>
      <c r="XW15" s="38"/>
      <c r="XX15" s="38"/>
      <c r="XY15" s="38"/>
      <c r="XZ15" s="38"/>
      <c r="YA15" s="38"/>
      <c r="YB15" s="38"/>
      <c r="YC15" s="38"/>
      <c r="YD15" s="38"/>
      <c r="YE15" s="38"/>
      <c r="YF15" s="38"/>
      <c r="YG15" s="38"/>
      <c r="YH15" s="38"/>
      <c r="YI15" s="38"/>
      <c r="YJ15" s="38"/>
      <c r="YK15" s="38"/>
      <c r="YL15" s="38"/>
      <c r="YM15" s="38"/>
      <c r="YN15" s="38"/>
      <c r="YO15" s="38"/>
      <c r="YP15" s="38"/>
      <c r="YQ15" s="38"/>
      <c r="YR15" s="38"/>
      <c r="YS15" s="38"/>
      <c r="YT15" s="38"/>
      <c r="YU15" s="38"/>
      <c r="YV15" s="38"/>
      <c r="YW15" s="38"/>
      <c r="YX15" s="38"/>
      <c r="YY15" s="38"/>
      <c r="YZ15" s="38"/>
      <c r="ZA15" s="38"/>
      <c r="ZB15" s="38"/>
      <c r="ZC15" s="38"/>
      <c r="ZD15" s="38"/>
      <c r="ZE15" s="38"/>
      <c r="ZF15" s="38"/>
      <c r="ZG15" s="38"/>
      <c r="ZH15" s="38"/>
      <c r="ZI15" s="38"/>
      <c r="ZJ15" s="38"/>
      <c r="ZK15" s="38"/>
      <c r="ZL15" s="38"/>
      <c r="ZM15" s="38"/>
      <c r="ZN15" s="38"/>
      <c r="ZO15" s="38"/>
      <c r="ZP15" s="38"/>
      <c r="ZQ15" s="38"/>
      <c r="ZR15" s="38"/>
      <c r="ZS15" s="38"/>
      <c r="ZT15" s="38"/>
      <c r="ZU15" s="38"/>
      <c r="ZV15" s="38"/>
      <c r="ZW15" s="38"/>
      <c r="ZX15" s="38"/>
      <c r="ZY15" s="38"/>
      <c r="ZZ15" s="38"/>
      <c r="AAA15" s="38"/>
      <c r="AAB15" s="38"/>
      <c r="AAC15" s="38"/>
      <c r="AAD15" s="38"/>
      <c r="AAE15" s="38"/>
      <c r="AAF15" s="38"/>
      <c r="AAG15" s="38"/>
      <c r="AAH15" s="38"/>
      <c r="AAI15" s="38"/>
      <c r="AAJ15" s="38"/>
      <c r="AAK15" s="38"/>
      <c r="AAL15" s="38"/>
      <c r="AAM15" s="38"/>
      <c r="AAN15" s="38"/>
      <c r="AAO15" s="38"/>
      <c r="AAP15" s="38"/>
      <c r="AAQ15" s="38"/>
      <c r="AAR15" s="38"/>
      <c r="AAS15" s="38"/>
      <c r="AAT15" s="38"/>
      <c r="AAU15" s="38"/>
      <c r="AAV15" s="38"/>
      <c r="AAW15" s="38"/>
      <c r="AAX15" s="38"/>
      <c r="AAY15" s="38"/>
      <c r="AAZ15" s="38"/>
      <c r="ABA15" s="38"/>
      <c r="ABB15" s="38"/>
      <c r="ABC15" s="38"/>
      <c r="ABD15" s="38"/>
      <c r="ABE15" s="38"/>
      <c r="ABF15" s="38"/>
      <c r="ABG15" s="38"/>
      <c r="ABH15" s="38"/>
      <c r="ABI15" s="38"/>
      <c r="ABJ15" s="38"/>
      <c r="ABK15" s="38"/>
      <c r="ABL15" s="38"/>
      <c r="ABM15" s="38"/>
      <c r="ABN15" s="38"/>
      <c r="ABO15" s="38"/>
      <c r="ABP15" s="38"/>
      <c r="ABQ15" s="38"/>
      <c r="ABR15" s="38"/>
      <c r="ABS15" s="38"/>
      <c r="ABT15" s="38"/>
      <c r="ABU15" s="38"/>
      <c r="ABV15" s="38"/>
      <c r="ABW15" s="38"/>
      <c r="ABX15" s="38"/>
      <c r="ABY15" s="38"/>
      <c r="ABZ15" s="38"/>
      <c r="ACA15" s="38"/>
      <c r="ACB15" s="38"/>
      <c r="ACC15" s="38"/>
      <c r="ACD15" s="38"/>
      <c r="ACE15" s="38"/>
      <c r="ACF15" s="38"/>
      <c r="ACG15" s="38"/>
      <c r="ACH15" s="38"/>
      <c r="ACI15" s="38"/>
      <c r="ACJ15" s="38"/>
      <c r="ACK15" s="38"/>
      <c r="ACL15" s="38"/>
      <c r="ACM15" s="38"/>
      <c r="ACN15" s="38"/>
      <c r="ACO15" s="38"/>
      <c r="ACP15" s="38"/>
      <c r="ACQ15" s="38"/>
      <c r="ACR15" s="38"/>
      <c r="ACS15" s="38"/>
      <c r="ACT15" s="38"/>
      <c r="ACU15" s="38"/>
      <c r="ACV15" s="38"/>
      <c r="ACW15" s="38"/>
      <c r="ACX15" s="38"/>
      <c r="ACY15" s="38"/>
      <c r="ACZ15" s="38"/>
      <c r="ADA15" s="38"/>
      <c r="ADB15" s="38"/>
      <c r="ADC15" s="38"/>
      <c r="ADD15" s="38"/>
      <c r="ADE15" s="38"/>
      <c r="ADF15" s="38"/>
      <c r="ADG15" s="38"/>
      <c r="ADH15" s="38"/>
      <c r="ADI15" s="38"/>
      <c r="ADJ15" s="38"/>
      <c r="ADK15" s="38"/>
      <c r="ADL15" s="38"/>
      <c r="ADM15" s="38"/>
      <c r="ADN15" s="38"/>
      <c r="ADO15" s="38"/>
      <c r="ADP15" s="38"/>
      <c r="ADQ15" s="38"/>
      <c r="ADR15" s="38"/>
      <c r="ADS15" s="38"/>
      <c r="ADT15" s="38"/>
      <c r="ADU15" s="38"/>
      <c r="ADV15" s="38"/>
      <c r="ADW15" s="38"/>
      <c r="ADX15" s="38"/>
      <c r="ADY15" s="38"/>
      <c r="ADZ15" s="38"/>
      <c r="AEA15" s="38"/>
      <c r="AEB15" s="38"/>
      <c r="AEC15" s="38"/>
      <c r="AED15" s="38"/>
      <c r="AEE15" s="38"/>
      <c r="AEF15" s="38"/>
      <c r="AEG15" s="38"/>
      <c r="AEH15" s="38"/>
      <c r="AEI15" s="38"/>
      <c r="AEJ15" s="38"/>
      <c r="AEK15" s="38"/>
      <c r="AEL15" s="38"/>
      <c r="AEM15" s="38"/>
      <c r="AEN15" s="38"/>
      <c r="AEO15" s="38"/>
      <c r="AEP15" s="38"/>
      <c r="AEQ15" s="38"/>
      <c r="AER15" s="38"/>
      <c r="AES15" s="38"/>
      <c r="AET15" s="38"/>
      <c r="AEU15" s="38"/>
      <c r="AEV15" s="38"/>
      <c r="AEW15" s="38"/>
      <c r="AEX15" s="38"/>
      <c r="AEY15" s="38"/>
      <c r="AEZ15" s="38"/>
      <c r="AFA15" s="38"/>
      <c r="AFB15" s="38"/>
      <c r="AFC15" s="38"/>
      <c r="AFD15" s="38"/>
      <c r="AFE15" s="38"/>
      <c r="AFF15" s="38"/>
      <c r="AFG15" s="38"/>
      <c r="AFH15" s="38"/>
      <c r="AFI15" s="38"/>
      <c r="AFJ15" s="38"/>
      <c r="AFK15" s="38"/>
      <c r="AFL15" s="38"/>
      <c r="AFM15" s="38"/>
      <c r="AFN15" s="38"/>
      <c r="AFO15" s="38"/>
      <c r="AFP15" s="38"/>
      <c r="AFQ15" s="38"/>
      <c r="AFR15" s="38"/>
      <c r="AFS15" s="38"/>
      <c r="AFT15" s="38"/>
      <c r="AFU15" s="38"/>
      <c r="AFV15" s="38"/>
      <c r="AFW15" s="38"/>
      <c r="AFX15" s="38"/>
      <c r="AFY15" s="38"/>
      <c r="AFZ15" s="38"/>
      <c r="AGA15" s="38"/>
      <c r="AGB15" s="38"/>
      <c r="AGC15" s="38"/>
      <c r="AGD15" s="38"/>
      <c r="AGE15" s="38"/>
      <c r="AGF15" s="38"/>
      <c r="AGG15" s="38"/>
      <c r="AGH15" s="38"/>
      <c r="AGI15" s="38"/>
      <c r="AGJ15" s="38"/>
      <c r="AGK15" s="38"/>
      <c r="AGL15" s="38"/>
      <c r="AGM15" s="38"/>
      <c r="AGN15" s="38"/>
      <c r="AGO15" s="38"/>
      <c r="AGP15" s="38"/>
      <c r="AGQ15" s="38"/>
      <c r="AGR15" s="38"/>
      <c r="AGS15" s="38"/>
      <c r="AGT15" s="38"/>
      <c r="AGU15" s="38"/>
      <c r="AGV15" s="38"/>
      <c r="AGW15" s="38"/>
      <c r="AGX15" s="38"/>
      <c r="AGY15" s="38"/>
      <c r="AGZ15" s="38"/>
      <c r="AHA15" s="38"/>
      <c r="AHB15" s="38"/>
      <c r="AHC15" s="38"/>
      <c r="AHD15" s="38"/>
      <c r="AHE15" s="38"/>
      <c r="AHF15" s="38"/>
      <c r="AHG15" s="38"/>
      <c r="AHH15" s="38"/>
      <c r="AHI15" s="38"/>
      <c r="AHJ15" s="38"/>
      <c r="AHK15" s="38"/>
      <c r="AHL15" s="38"/>
      <c r="AHM15" s="38"/>
      <c r="AHN15" s="38"/>
      <c r="AHO15" s="38"/>
      <c r="AHP15" s="38"/>
      <c r="AHQ15" s="38"/>
      <c r="AHR15" s="38"/>
      <c r="AHS15" s="38"/>
      <c r="AHT15" s="38"/>
      <c r="AHU15" s="38"/>
      <c r="AHV15" s="38"/>
      <c r="AHW15" s="38"/>
      <c r="AHX15" s="38"/>
      <c r="AHY15" s="38"/>
      <c r="AHZ15" s="38"/>
      <c r="AIA15" s="38"/>
      <c r="AIB15" s="38"/>
      <c r="AIC15" s="38"/>
      <c r="AID15" s="38"/>
      <c r="AIE15" s="38"/>
      <c r="AIF15" s="38"/>
      <c r="AIG15" s="38"/>
      <c r="AIH15" s="38"/>
      <c r="AII15" s="38"/>
      <c r="AIJ15" s="38"/>
      <c r="AIK15" s="38"/>
      <c r="AIL15" s="38"/>
      <c r="AIM15" s="38"/>
      <c r="AIN15" s="38"/>
      <c r="AIO15" s="38"/>
      <c r="AIP15" s="38"/>
      <c r="AIQ15" s="38"/>
      <c r="AIR15" s="38"/>
      <c r="AIS15" s="38"/>
      <c r="AIT15" s="38"/>
      <c r="AIU15" s="38"/>
      <c r="AIV15" s="38"/>
      <c r="AIW15" s="38"/>
      <c r="AIX15" s="38"/>
      <c r="AIY15" s="38"/>
      <c r="AIZ15" s="38"/>
      <c r="AJA15" s="38"/>
      <c r="AJB15" s="38"/>
      <c r="AJC15" s="38"/>
      <c r="AJD15" s="38"/>
      <c r="AJE15" s="38"/>
      <c r="AJF15" s="38"/>
      <c r="AJG15" s="38"/>
      <c r="AJH15" s="38"/>
      <c r="AJI15" s="38"/>
      <c r="AJJ15" s="38"/>
      <c r="AJK15" s="38"/>
      <c r="AJL15" s="38"/>
      <c r="AJM15" s="38"/>
      <c r="AJN15" s="38"/>
      <c r="AJO15" s="38"/>
      <c r="AJP15" s="38"/>
      <c r="AJQ15" s="38"/>
      <c r="AJR15" s="38"/>
      <c r="AJS15" s="38"/>
      <c r="AJT15" s="38"/>
      <c r="AJU15" s="38"/>
      <c r="AJV15" s="38"/>
      <c r="AJW15" s="38"/>
      <c r="AJX15" s="38"/>
      <c r="AJY15" s="38"/>
      <c r="AJZ15" s="38"/>
      <c r="AKA15" s="38"/>
      <c r="AKB15" s="38"/>
      <c r="AKC15" s="38"/>
      <c r="AKD15" s="38"/>
      <c r="AKE15" s="38"/>
      <c r="AKF15" s="38"/>
      <c r="AKG15" s="38"/>
      <c r="AKH15" s="38"/>
      <c r="AKI15" s="38"/>
      <c r="AKJ15" s="38"/>
      <c r="AKK15" s="38"/>
      <c r="AKL15" s="38"/>
      <c r="AKM15" s="38"/>
      <c r="AKN15" s="38"/>
      <c r="AKO15" s="38"/>
      <c r="AKP15" s="38"/>
      <c r="AKQ15" s="38"/>
      <c r="AKR15" s="38"/>
      <c r="AKS15" s="38"/>
      <c r="AKT15" s="38"/>
      <c r="AKU15" s="38"/>
      <c r="AKV15" s="38"/>
      <c r="AKW15" s="38"/>
      <c r="AKX15" s="38"/>
      <c r="AKY15" s="38"/>
      <c r="AKZ15" s="38"/>
      <c r="ALA15" s="38"/>
      <c r="ALB15" s="38"/>
      <c r="ALC15" s="38"/>
      <c r="ALD15" s="38"/>
      <c r="ALE15" s="38"/>
      <c r="ALF15" s="38"/>
      <c r="ALG15" s="38"/>
      <c r="ALH15" s="38"/>
      <c r="ALI15" s="38"/>
      <c r="ALJ15" s="38"/>
      <c r="ALK15" s="38"/>
      <c r="ALL15" s="38"/>
      <c r="ALM15" s="38"/>
      <c r="ALN15" s="38"/>
      <c r="ALO15" s="38"/>
      <c r="ALP15" s="38"/>
      <c r="ALQ15" s="38"/>
      <c r="ALR15" s="38"/>
      <c r="ALS15" s="38"/>
      <c r="ALT15" s="38"/>
      <c r="ALU15" s="38"/>
      <c r="ALV15" s="38"/>
      <c r="ALW15" s="38"/>
      <c r="ALX15" s="38"/>
      <c r="ALY15" s="38"/>
      <c r="ALZ15" s="38"/>
      <c r="AMA15" s="38"/>
      <c r="AMB15" s="38"/>
      <c r="AMC15" s="38"/>
      <c r="AMD15" s="38"/>
      <c r="AME15" s="38"/>
      <c r="AMF15" s="38"/>
      <c r="AMG15" s="38"/>
      <c r="AMH15" s="38"/>
      <c r="AMI15" s="38"/>
      <c r="AMJ15" s="38"/>
      <c r="AMK15" s="38"/>
      <c r="AML15" s="38"/>
      <c r="AMM15" s="38"/>
      <c r="AMN15" s="38"/>
      <c r="AMO15" s="38"/>
      <c r="AMP15" s="38"/>
      <c r="AMQ15" s="38"/>
      <c r="AMR15" s="38"/>
      <c r="AMS15" s="38"/>
      <c r="AMT15" s="38"/>
      <c r="AMU15" s="38"/>
      <c r="AMV15" s="38"/>
      <c r="AMW15" s="38"/>
      <c r="AMX15" s="38"/>
      <c r="AMY15" s="38"/>
      <c r="AMZ15" s="38"/>
      <c r="ANA15" s="38"/>
      <c r="ANB15" s="38"/>
      <c r="ANC15" s="38"/>
      <c r="AND15" s="38"/>
      <c r="ANE15" s="38"/>
      <c r="ANF15" s="38"/>
      <c r="ANG15" s="38"/>
      <c r="ANH15" s="38"/>
      <c r="ANI15" s="38"/>
      <c r="ANJ15" s="38"/>
      <c r="ANK15" s="38"/>
      <c r="ANL15" s="38"/>
      <c r="ANM15" s="38"/>
      <c r="ANN15" s="38"/>
      <c r="ANO15" s="38"/>
      <c r="ANP15" s="38"/>
      <c r="ANQ15" s="38"/>
      <c r="ANR15" s="38"/>
      <c r="ANS15" s="38"/>
      <c r="ANT15" s="38"/>
      <c r="ANU15" s="38"/>
      <c r="ANV15" s="38"/>
      <c r="ANW15" s="38"/>
      <c r="ANX15" s="38"/>
      <c r="ANY15" s="38"/>
      <c r="ANZ15" s="38"/>
      <c r="AOA15" s="38"/>
      <c r="AOB15" s="38"/>
      <c r="AOC15" s="38"/>
      <c r="AOD15" s="38"/>
      <c r="AOE15" s="38"/>
      <c r="AOF15" s="38"/>
      <c r="AOG15" s="38"/>
      <c r="AOH15" s="38"/>
      <c r="AOI15" s="38"/>
      <c r="AOJ15" s="38"/>
      <c r="AOK15" s="38"/>
      <c r="AOL15" s="38"/>
      <c r="AOM15" s="38"/>
      <c r="AON15" s="38"/>
      <c r="AOO15" s="38"/>
      <c r="AOP15" s="38"/>
      <c r="AOQ15" s="38"/>
      <c r="AOR15" s="38"/>
      <c r="AOS15" s="38"/>
      <c r="AOT15" s="38"/>
      <c r="AOU15" s="38"/>
      <c r="AOV15" s="38"/>
      <c r="AOW15" s="38"/>
      <c r="AOX15" s="38"/>
      <c r="AOY15" s="38"/>
      <c r="AOZ15" s="38"/>
      <c r="APA15" s="38"/>
      <c r="APB15" s="38"/>
      <c r="APC15" s="38"/>
      <c r="APD15" s="38"/>
      <c r="APE15" s="38"/>
      <c r="APF15" s="38"/>
      <c r="APG15" s="38"/>
      <c r="APH15" s="38"/>
      <c r="API15" s="38"/>
      <c r="APJ15" s="38"/>
      <c r="APK15" s="38"/>
      <c r="APL15" s="38"/>
      <c r="APM15" s="38"/>
      <c r="APN15" s="38"/>
      <c r="APO15" s="38"/>
      <c r="APP15" s="38"/>
      <c r="APQ15" s="38"/>
      <c r="APR15" s="38"/>
      <c r="APS15" s="38"/>
      <c r="APT15" s="38"/>
      <c r="APU15" s="38"/>
      <c r="APV15" s="38"/>
      <c r="APW15" s="38"/>
      <c r="APX15" s="38"/>
      <c r="APY15" s="38"/>
      <c r="APZ15" s="38"/>
      <c r="AQA15" s="38"/>
      <c r="AQB15" s="38"/>
      <c r="AQC15" s="38"/>
      <c r="AQD15" s="38"/>
      <c r="AQE15" s="38"/>
      <c r="AQF15" s="38"/>
      <c r="AQG15" s="38"/>
      <c r="AQH15" s="38"/>
      <c r="AQI15" s="38"/>
      <c r="AQJ15" s="38"/>
      <c r="AQK15" s="38"/>
      <c r="AQL15" s="38"/>
      <c r="AQM15" s="38"/>
      <c r="AQN15" s="38"/>
      <c r="AQO15" s="38"/>
      <c r="AQP15" s="38"/>
      <c r="AQQ15" s="38"/>
      <c r="AQR15" s="38"/>
      <c r="AQS15" s="38"/>
      <c r="AQT15" s="38"/>
      <c r="AQU15" s="38"/>
      <c r="AQV15" s="38"/>
      <c r="AQW15" s="38"/>
      <c r="AQX15" s="38"/>
      <c r="AQY15" s="38"/>
      <c r="AQZ15" s="38"/>
      <c r="ARA15" s="38"/>
      <c r="ARB15" s="38"/>
      <c r="ARC15" s="38"/>
      <c r="ARD15" s="38"/>
      <c r="ARE15" s="38"/>
      <c r="ARF15" s="38"/>
      <c r="ARG15" s="38"/>
      <c r="ARH15" s="38"/>
      <c r="ARI15" s="38"/>
      <c r="ARJ15" s="38"/>
      <c r="ARK15" s="38"/>
      <c r="ARL15" s="38"/>
      <c r="ARM15" s="38"/>
      <c r="ARN15" s="38"/>
      <c r="ARO15" s="38"/>
      <c r="ARP15" s="38"/>
      <c r="ARQ15" s="38"/>
      <c r="ARR15" s="38"/>
      <c r="ARS15" s="38"/>
      <c r="ART15" s="38"/>
      <c r="ARU15" s="38"/>
      <c r="ARV15" s="38"/>
      <c r="ARW15" s="38"/>
      <c r="ARX15" s="38"/>
      <c r="ARY15" s="38"/>
      <c r="ARZ15" s="38"/>
      <c r="ASA15" s="38"/>
      <c r="ASB15" s="38"/>
      <c r="ASC15" s="38"/>
      <c r="ASD15" s="38"/>
      <c r="ASE15" s="38"/>
      <c r="ASF15" s="38"/>
      <c r="ASG15" s="38"/>
      <c r="ASH15" s="38"/>
      <c r="ASI15" s="38"/>
      <c r="ASJ15" s="38"/>
      <c r="ASK15" s="38"/>
      <c r="ASL15" s="38"/>
      <c r="ASM15" s="38"/>
      <c r="ASN15" s="38"/>
      <c r="ASO15" s="38"/>
      <c r="ASP15" s="38"/>
      <c r="ASQ15" s="38"/>
      <c r="ASR15" s="38"/>
      <c r="ASS15" s="38"/>
      <c r="AST15" s="38"/>
      <c r="ASU15" s="38"/>
      <c r="ASV15" s="38"/>
      <c r="ASW15" s="38"/>
      <c r="ASX15" s="38"/>
      <c r="ASY15" s="38"/>
      <c r="ASZ15" s="38"/>
      <c r="ATA15" s="38"/>
      <c r="ATB15" s="38"/>
      <c r="ATC15" s="38"/>
      <c r="ATD15" s="38"/>
      <c r="ATE15" s="38"/>
      <c r="ATF15" s="38"/>
      <c r="ATG15" s="38"/>
      <c r="ATH15" s="38"/>
      <c r="ATI15" s="38"/>
      <c r="ATJ15" s="38"/>
      <c r="ATK15" s="38"/>
      <c r="ATL15" s="38"/>
      <c r="ATM15" s="38"/>
      <c r="ATN15" s="38"/>
      <c r="ATO15" s="38"/>
      <c r="ATP15" s="38"/>
      <c r="ATQ15" s="38"/>
      <c r="ATR15" s="38"/>
      <c r="ATS15" s="38"/>
      <c r="ATT15" s="38"/>
      <c r="ATU15" s="38"/>
      <c r="ATV15" s="38"/>
      <c r="ATW15" s="38"/>
      <c r="ATX15" s="38"/>
      <c r="ATY15" s="38"/>
      <c r="ATZ15" s="38"/>
      <c r="AUA15" s="38"/>
      <c r="AUB15" s="38"/>
      <c r="AUC15" s="38"/>
      <c r="AUD15" s="38"/>
      <c r="AUE15" s="38"/>
      <c r="AUF15" s="38"/>
      <c r="AUG15" s="38"/>
      <c r="AUH15" s="38"/>
      <c r="AUI15" s="38"/>
      <c r="AUJ15" s="38"/>
      <c r="AUK15" s="38"/>
      <c r="AUL15" s="38"/>
      <c r="AUM15" s="38"/>
      <c r="AUN15" s="38"/>
      <c r="AUO15" s="38"/>
      <c r="AUP15" s="38"/>
      <c r="AUQ15" s="38"/>
      <c r="AUR15" s="38"/>
      <c r="AUS15" s="38"/>
      <c r="AUT15" s="38"/>
      <c r="AUU15" s="38"/>
      <c r="AUV15" s="38"/>
      <c r="AUW15" s="38"/>
      <c r="AUX15" s="38"/>
      <c r="AUY15" s="38"/>
      <c r="AUZ15" s="38"/>
      <c r="AVA15" s="38"/>
      <c r="AVB15" s="38"/>
      <c r="AVC15" s="38"/>
      <c r="AVD15" s="38"/>
      <c r="AVE15" s="38"/>
      <c r="AVF15" s="38"/>
      <c r="AVG15" s="38"/>
      <c r="AVH15" s="38"/>
      <c r="AVI15" s="38"/>
      <c r="AVJ15" s="38"/>
      <c r="AVK15" s="38"/>
      <c r="AVL15" s="38"/>
      <c r="AVM15" s="38"/>
      <c r="AVN15" s="38"/>
      <c r="AVO15" s="38"/>
      <c r="AVP15" s="38"/>
      <c r="AVQ15" s="38"/>
      <c r="AVR15" s="38"/>
      <c r="AVS15" s="38"/>
      <c r="AVT15" s="38"/>
      <c r="AVU15" s="38"/>
      <c r="AVV15" s="38"/>
      <c r="AVW15" s="38"/>
      <c r="AVX15" s="38"/>
      <c r="AVY15" s="38"/>
      <c r="AVZ15" s="38"/>
      <c r="AWA15" s="38"/>
      <c r="AWB15" s="38"/>
      <c r="AWC15" s="38"/>
      <c r="AWD15" s="38"/>
      <c r="AWE15" s="38"/>
      <c r="AWF15" s="38"/>
      <c r="AWG15" s="38"/>
      <c r="AWH15" s="38"/>
      <c r="AWI15" s="38"/>
      <c r="AWJ15" s="38"/>
      <c r="AWK15" s="38"/>
      <c r="AWL15" s="38"/>
      <c r="AWM15" s="38"/>
      <c r="AWN15" s="38"/>
      <c r="AWO15" s="38"/>
      <c r="AWP15" s="38"/>
      <c r="AWQ15" s="38"/>
      <c r="AWR15" s="38"/>
      <c r="AWS15" s="38"/>
      <c r="AWT15" s="38"/>
      <c r="AWU15" s="38"/>
      <c r="AWV15" s="38"/>
      <c r="AWW15" s="38"/>
      <c r="AWX15" s="38"/>
      <c r="AWY15" s="38"/>
      <c r="AWZ15" s="38"/>
      <c r="AXA15" s="38"/>
      <c r="AXB15" s="38"/>
      <c r="AXC15" s="38"/>
      <c r="AXD15" s="38"/>
      <c r="AXE15" s="38"/>
      <c r="AXF15" s="38"/>
      <c r="AXG15" s="38"/>
      <c r="AXH15" s="38"/>
      <c r="AXI15" s="38"/>
      <c r="AXJ15" s="38"/>
      <c r="AXK15" s="38"/>
      <c r="AXL15" s="38"/>
      <c r="AXM15" s="38"/>
      <c r="AXN15" s="38"/>
      <c r="AXO15" s="38"/>
      <c r="AXP15" s="38"/>
      <c r="AXQ15" s="38"/>
      <c r="AXR15" s="38"/>
      <c r="AXS15" s="38"/>
      <c r="AXT15" s="38"/>
      <c r="AXU15" s="38"/>
      <c r="AXV15" s="38"/>
      <c r="AXW15" s="38"/>
      <c r="AXX15" s="38"/>
      <c r="AXY15" s="38"/>
      <c r="AXZ15" s="38"/>
      <c r="AYA15" s="38"/>
      <c r="AYB15" s="38"/>
      <c r="AYC15" s="38"/>
      <c r="AYD15" s="38"/>
      <c r="AYE15" s="38"/>
      <c r="AYF15" s="38"/>
      <c r="AYG15" s="38"/>
      <c r="AYH15" s="38"/>
      <c r="AYI15" s="38"/>
      <c r="AYJ15" s="38"/>
      <c r="AYK15" s="38"/>
      <c r="AYL15" s="38"/>
    </row>
    <row r="16" spans="1:1338" ht="15.75" x14ac:dyDescent="0.25">
      <c r="A16" s="59" t="s">
        <v>118</v>
      </c>
      <c r="B16" s="61" t="s">
        <v>89</v>
      </c>
      <c r="C16" s="61"/>
      <c r="D16" s="4">
        <v>101330014</v>
      </c>
      <c r="E16" s="3" t="s">
        <v>27</v>
      </c>
      <c r="F16" s="5" t="s">
        <v>8</v>
      </c>
      <c r="G16" s="5">
        <v>1</v>
      </c>
      <c r="H16" s="6">
        <v>16381</v>
      </c>
      <c r="I16" s="16"/>
      <c r="J16" s="17"/>
      <c r="K16" s="16"/>
      <c r="L16" s="16"/>
      <c r="M16" s="5">
        <f t="shared" si="6"/>
        <v>1</v>
      </c>
      <c r="N16" s="6">
        <f t="shared" si="7"/>
        <v>16381</v>
      </c>
      <c r="O16" s="16"/>
      <c r="P16" s="17"/>
      <c r="Q16" s="16"/>
      <c r="R16" s="16"/>
      <c r="S16" s="5">
        <f t="shared" si="8"/>
        <v>1</v>
      </c>
      <c r="T16" s="6">
        <f t="shared" si="9"/>
        <v>16381</v>
      </c>
      <c r="U16" s="16"/>
      <c r="V16" s="17"/>
      <c r="W16" s="16"/>
      <c r="X16" s="16"/>
      <c r="Y16" s="5">
        <f t="shared" si="10"/>
        <v>1</v>
      </c>
      <c r="Z16" s="6">
        <f t="shared" si="11"/>
        <v>16381</v>
      </c>
      <c r="AA16" s="16"/>
      <c r="AB16" s="17"/>
      <c r="AC16" s="16"/>
      <c r="AD16" s="16"/>
      <c r="AE16" s="5">
        <f t="shared" si="12"/>
        <v>1</v>
      </c>
      <c r="AF16" s="6">
        <f t="shared" si="13"/>
        <v>16381</v>
      </c>
      <c r="AG16" s="16"/>
      <c r="AH16" s="17"/>
      <c r="AI16" s="16"/>
      <c r="AJ16" s="16"/>
      <c r="AK16" s="5">
        <f t="shared" si="14"/>
        <v>1</v>
      </c>
      <c r="AL16" s="6">
        <f t="shared" si="15"/>
        <v>16381</v>
      </c>
      <c r="AM16" s="16"/>
      <c r="AN16" s="17"/>
      <c r="AO16" s="16"/>
      <c r="AP16" s="16"/>
      <c r="AQ16" s="5">
        <f t="shared" si="16"/>
        <v>1</v>
      </c>
      <c r="AR16" s="6">
        <f t="shared" si="17"/>
        <v>16381</v>
      </c>
      <c r="AS16" s="16"/>
      <c r="AT16" s="17"/>
      <c r="AU16" s="16"/>
      <c r="AV16" s="16"/>
      <c r="AW16" s="5">
        <f t="shared" si="18"/>
        <v>1</v>
      </c>
      <c r="AX16" s="6">
        <f t="shared" si="19"/>
        <v>16381</v>
      </c>
      <c r="AY16" s="16"/>
      <c r="AZ16" s="17"/>
      <c r="BA16" s="16"/>
      <c r="BB16" s="16"/>
      <c r="BC16" s="5">
        <f t="shared" si="20"/>
        <v>1</v>
      </c>
      <c r="BD16" s="6">
        <f t="shared" si="21"/>
        <v>16381</v>
      </c>
      <c r="BE16" s="16"/>
      <c r="BF16" s="17"/>
      <c r="BG16" s="16"/>
      <c r="BH16" s="16"/>
      <c r="BI16" s="5">
        <f t="shared" si="1"/>
        <v>1</v>
      </c>
      <c r="BJ16" s="6">
        <f t="shared" si="22"/>
        <v>16381</v>
      </c>
      <c r="BK16" s="16"/>
      <c r="BL16" s="17"/>
      <c r="BM16" s="16"/>
      <c r="BN16" s="16"/>
      <c r="BO16" s="5">
        <f t="shared" si="23"/>
        <v>1</v>
      </c>
      <c r="BP16" s="6">
        <f t="shared" si="24"/>
        <v>16381</v>
      </c>
      <c r="BQ16" s="16"/>
      <c r="BR16" s="17"/>
      <c r="BS16" s="16"/>
      <c r="BT16" s="16"/>
      <c r="BU16" s="5">
        <f t="shared" si="25"/>
        <v>1</v>
      </c>
      <c r="BV16" s="6">
        <f t="shared" si="26"/>
        <v>16381</v>
      </c>
      <c r="BW16" s="16"/>
      <c r="BX16" s="17"/>
      <c r="BY16" s="16"/>
      <c r="BZ16" s="16"/>
      <c r="CA16" s="5">
        <f t="shared" si="27"/>
        <v>1</v>
      </c>
      <c r="CB16" s="45">
        <f t="shared" si="28"/>
        <v>16381</v>
      </c>
      <c r="CC16" s="45">
        <v>3751</v>
      </c>
      <c r="CD16" s="44">
        <v>20</v>
      </c>
      <c r="CE16" s="38"/>
      <c r="CF16" s="38"/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/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/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/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/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8"/>
      <c r="FG16" s="38"/>
      <c r="FH16" s="38"/>
      <c r="FI16" s="38"/>
      <c r="FJ16" s="38"/>
      <c r="FK16" s="38"/>
      <c r="FL16" s="38"/>
      <c r="FM16" s="38"/>
      <c r="FN16" s="38"/>
      <c r="FO16" s="38"/>
      <c r="FP16" s="38"/>
      <c r="FQ16" s="38"/>
      <c r="FR16" s="38"/>
      <c r="FS16" s="38"/>
      <c r="FT16" s="38"/>
      <c r="FU16" s="38"/>
      <c r="FV16" s="38"/>
      <c r="FW16" s="38"/>
      <c r="FX16" s="38"/>
      <c r="FY16" s="38"/>
      <c r="FZ16" s="38"/>
      <c r="GA16" s="38"/>
      <c r="GB16" s="38"/>
      <c r="GC16" s="38"/>
      <c r="GD16" s="38"/>
      <c r="GE16" s="38"/>
      <c r="GF16" s="38"/>
      <c r="GG16" s="38"/>
      <c r="GH16" s="38"/>
      <c r="GI16" s="38"/>
      <c r="GJ16" s="38"/>
      <c r="GK16" s="38"/>
      <c r="GL16" s="38"/>
      <c r="GM16" s="38"/>
      <c r="GN16" s="38"/>
      <c r="GO16" s="38"/>
      <c r="GP16" s="38"/>
      <c r="GQ16" s="38"/>
      <c r="GR16" s="38"/>
      <c r="GS16" s="38"/>
      <c r="GT16" s="38"/>
      <c r="GU16" s="38"/>
      <c r="GV16" s="38"/>
      <c r="GW16" s="38"/>
      <c r="GX16" s="38"/>
      <c r="GY16" s="38"/>
      <c r="GZ16" s="38"/>
      <c r="HA16" s="38"/>
      <c r="HB16" s="38"/>
      <c r="HC16" s="38"/>
      <c r="HD16" s="38"/>
      <c r="HE16" s="38"/>
      <c r="HF16" s="38"/>
      <c r="HG16" s="38"/>
      <c r="HH16" s="38"/>
      <c r="HI16" s="38"/>
      <c r="HJ16" s="38"/>
      <c r="HK16" s="38"/>
      <c r="HL16" s="38"/>
      <c r="HM16" s="38"/>
      <c r="HN16" s="38"/>
      <c r="HO16" s="38"/>
      <c r="HP16" s="38"/>
      <c r="HQ16" s="38"/>
      <c r="HR16" s="38"/>
      <c r="HS16" s="38"/>
      <c r="HT16" s="38"/>
      <c r="HU16" s="38"/>
      <c r="HV16" s="38"/>
      <c r="HW16" s="38"/>
      <c r="HX16" s="38"/>
      <c r="HY16" s="38"/>
      <c r="HZ16" s="38"/>
      <c r="IA16" s="38"/>
      <c r="IB16" s="38"/>
      <c r="IC16" s="38"/>
      <c r="ID16" s="38"/>
      <c r="IE16" s="38"/>
      <c r="IF16" s="38"/>
      <c r="IG16" s="38"/>
      <c r="IH16" s="38"/>
      <c r="II16" s="38"/>
      <c r="IJ16" s="38"/>
      <c r="IK16" s="38"/>
      <c r="IL16" s="38"/>
      <c r="IM16" s="38"/>
      <c r="IN16" s="38"/>
      <c r="IO16" s="38"/>
      <c r="IP16" s="38"/>
      <c r="IQ16" s="38"/>
      <c r="IR16" s="38"/>
      <c r="IS16" s="38"/>
      <c r="IT16" s="38"/>
      <c r="IU16" s="38"/>
      <c r="IV16" s="38"/>
      <c r="IW16" s="38"/>
      <c r="IX16" s="38"/>
      <c r="IY16" s="38"/>
      <c r="IZ16" s="38"/>
      <c r="JA16" s="38"/>
      <c r="JB16" s="38"/>
      <c r="JC16" s="38"/>
      <c r="JD16" s="38"/>
      <c r="JE16" s="38"/>
      <c r="JF16" s="38"/>
      <c r="JG16" s="38"/>
      <c r="JH16" s="38"/>
      <c r="JI16" s="38"/>
      <c r="JJ16" s="38"/>
      <c r="JK16" s="38"/>
      <c r="JL16" s="38"/>
      <c r="JM16" s="38"/>
      <c r="JN16" s="38"/>
      <c r="JO16" s="38"/>
      <c r="JP16" s="38"/>
      <c r="JQ16" s="38"/>
      <c r="JR16" s="38"/>
      <c r="JS16" s="38"/>
      <c r="JT16" s="38"/>
      <c r="JU16" s="38"/>
      <c r="JV16" s="38"/>
      <c r="JW16" s="38"/>
      <c r="JX16" s="38"/>
      <c r="JY16" s="38"/>
      <c r="JZ16" s="38"/>
      <c r="KA16" s="38"/>
      <c r="KB16" s="38"/>
      <c r="KC16" s="38"/>
      <c r="KD16" s="38"/>
      <c r="KE16" s="38"/>
      <c r="KF16" s="38"/>
      <c r="KG16" s="38"/>
      <c r="KH16" s="38"/>
      <c r="KI16" s="38"/>
      <c r="KJ16" s="38"/>
      <c r="KK16" s="38"/>
      <c r="KL16" s="38"/>
      <c r="KM16" s="38"/>
      <c r="KN16" s="38"/>
      <c r="KO16" s="38"/>
      <c r="KP16" s="38"/>
      <c r="KQ16" s="38"/>
      <c r="KR16" s="38"/>
      <c r="KS16" s="38"/>
      <c r="KT16" s="38"/>
      <c r="KU16" s="38"/>
      <c r="KV16" s="38"/>
      <c r="KW16" s="38"/>
      <c r="KX16" s="38"/>
      <c r="KY16" s="38"/>
      <c r="KZ16" s="38"/>
      <c r="LA16" s="38"/>
      <c r="LB16" s="38"/>
      <c r="LC16" s="38"/>
      <c r="LD16" s="38"/>
      <c r="LE16" s="38"/>
      <c r="LF16" s="38"/>
      <c r="LG16" s="38"/>
      <c r="LH16" s="38"/>
      <c r="LI16" s="38"/>
      <c r="LJ16" s="38"/>
      <c r="LK16" s="38"/>
      <c r="LL16" s="38"/>
      <c r="LM16" s="38"/>
      <c r="LN16" s="38"/>
      <c r="LO16" s="38"/>
      <c r="LP16" s="38"/>
      <c r="LQ16" s="38"/>
      <c r="LR16" s="38"/>
      <c r="LS16" s="38"/>
      <c r="LT16" s="38"/>
      <c r="LU16" s="38"/>
      <c r="LV16" s="38"/>
      <c r="LW16" s="38"/>
      <c r="LX16" s="38"/>
      <c r="LY16" s="38"/>
      <c r="LZ16" s="38"/>
      <c r="MA16" s="38"/>
      <c r="MB16" s="38"/>
      <c r="MC16" s="38"/>
      <c r="MD16" s="38"/>
      <c r="ME16" s="38"/>
      <c r="MF16" s="38"/>
      <c r="MG16" s="38"/>
      <c r="MH16" s="38"/>
      <c r="MI16" s="38"/>
      <c r="MJ16" s="38"/>
      <c r="MK16" s="38"/>
      <c r="ML16" s="38"/>
      <c r="MM16" s="38"/>
      <c r="MN16" s="38"/>
      <c r="MO16" s="38"/>
      <c r="MP16" s="38"/>
      <c r="MQ16" s="38"/>
      <c r="MR16" s="38"/>
      <c r="MS16" s="38"/>
      <c r="MT16" s="38"/>
      <c r="MU16" s="38"/>
      <c r="MV16" s="38"/>
      <c r="MW16" s="38"/>
      <c r="MX16" s="38"/>
      <c r="MY16" s="38"/>
      <c r="MZ16" s="38"/>
      <c r="NA16" s="38"/>
      <c r="NB16" s="38"/>
      <c r="NC16" s="38"/>
      <c r="ND16" s="38"/>
      <c r="NE16" s="38"/>
      <c r="NF16" s="38"/>
      <c r="NG16" s="38"/>
      <c r="NH16" s="38"/>
      <c r="NI16" s="38"/>
      <c r="NJ16" s="38"/>
      <c r="NK16" s="38"/>
      <c r="NL16" s="38"/>
      <c r="NM16" s="38"/>
      <c r="NN16" s="38"/>
      <c r="NO16" s="38"/>
      <c r="NP16" s="38"/>
      <c r="NQ16" s="38"/>
      <c r="NR16" s="38"/>
      <c r="NS16" s="38"/>
      <c r="NT16" s="38"/>
      <c r="NU16" s="38"/>
      <c r="NV16" s="38"/>
      <c r="NW16" s="38"/>
      <c r="NX16" s="38"/>
      <c r="NY16" s="38"/>
      <c r="NZ16" s="38"/>
      <c r="OA16" s="38"/>
      <c r="OB16" s="38"/>
      <c r="OC16" s="38"/>
      <c r="OD16" s="38"/>
      <c r="OE16" s="38"/>
      <c r="OF16" s="38"/>
      <c r="OG16" s="38"/>
      <c r="OH16" s="38"/>
      <c r="OI16" s="38"/>
      <c r="OJ16" s="38"/>
      <c r="OK16" s="38"/>
      <c r="OL16" s="38"/>
      <c r="OM16" s="38"/>
      <c r="ON16" s="38"/>
      <c r="OO16" s="38"/>
      <c r="OP16" s="38"/>
      <c r="OQ16" s="38"/>
      <c r="OR16" s="38"/>
      <c r="OS16" s="38"/>
      <c r="OT16" s="38"/>
      <c r="OU16" s="38"/>
      <c r="OV16" s="38"/>
      <c r="OW16" s="38"/>
      <c r="OX16" s="38"/>
      <c r="OY16" s="38"/>
      <c r="OZ16" s="38"/>
      <c r="PA16" s="38"/>
      <c r="PB16" s="38"/>
      <c r="PC16" s="38"/>
      <c r="PD16" s="38"/>
      <c r="PE16" s="38"/>
      <c r="PF16" s="38"/>
      <c r="PG16" s="38"/>
      <c r="PH16" s="38"/>
      <c r="PI16" s="38"/>
      <c r="PJ16" s="38"/>
      <c r="PK16" s="38"/>
      <c r="PL16" s="38"/>
      <c r="PM16" s="38"/>
      <c r="PN16" s="38"/>
      <c r="PO16" s="38"/>
      <c r="PP16" s="38"/>
      <c r="PQ16" s="38"/>
      <c r="PR16" s="38"/>
      <c r="PS16" s="38"/>
      <c r="PT16" s="38"/>
      <c r="PU16" s="38"/>
      <c r="PV16" s="38"/>
      <c r="PW16" s="38"/>
      <c r="PX16" s="38"/>
      <c r="PY16" s="38"/>
      <c r="PZ16" s="38"/>
      <c r="QA16" s="38"/>
      <c r="QB16" s="38"/>
      <c r="QC16" s="38"/>
      <c r="QD16" s="38"/>
      <c r="QE16" s="38"/>
      <c r="QF16" s="38"/>
      <c r="QG16" s="38"/>
      <c r="QH16" s="38"/>
      <c r="QI16" s="38"/>
      <c r="QJ16" s="38"/>
      <c r="QK16" s="38"/>
      <c r="QL16" s="38"/>
      <c r="QM16" s="38"/>
      <c r="QN16" s="38"/>
      <c r="QO16" s="38"/>
      <c r="QP16" s="38"/>
      <c r="QQ16" s="38"/>
      <c r="QR16" s="38"/>
      <c r="QS16" s="38"/>
      <c r="QT16" s="38"/>
      <c r="QU16" s="38"/>
      <c r="QV16" s="38"/>
      <c r="QW16" s="38"/>
      <c r="QX16" s="38"/>
      <c r="QY16" s="38"/>
      <c r="QZ16" s="38"/>
      <c r="RA16" s="38"/>
      <c r="RB16" s="38"/>
      <c r="RC16" s="38"/>
      <c r="RD16" s="38"/>
      <c r="RE16" s="38"/>
      <c r="RF16" s="38"/>
      <c r="RG16" s="38"/>
      <c r="RH16" s="38"/>
      <c r="RI16" s="38"/>
      <c r="RJ16" s="38"/>
      <c r="RK16" s="38"/>
      <c r="RL16" s="38"/>
      <c r="RM16" s="38"/>
      <c r="RN16" s="38"/>
      <c r="RO16" s="38"/>
      <c r="RP16" s="38"/>
      <c r="RQ16" s="38"/>
      <c r="RR16" s="38"/>
      <c r="RS16" s="38"/>
      <c r="RT16" s="38"/>
      <c r="RU16" s="38"/>
      <c r="RV16" s="38"/>
      <c r="RW16" s="38"/>
      <c r="RX16" s="38"/>
      <c r="RY16" s="38"/>
      <c r="RZ16" s="38"/>
      <c r="SA16" s="38"/>
      <c r="SB16" s="38"/>
      <c r="SC16" s="38"/>
      <c r="SD16" s="38"/>
      <c r="SE16" s="38"/>
      <c r="SF16" s="38"/>
      <c r="SG16" s="38"/>
      <c r="SH16" s="38"/>
      <c r="SI16" s="38"/>
      <c r="SJ16" s="38"/>
      <c r="SK16" s="38"/>
      <c r="SL16" s="38"/>
      <c r="SM16" s="38"/>
      <c r="SN16" s="38"/>
      <c r="SO16" s="38"/>
      <c r="SP16" s="38"/>
      <c r="SQ16" s="38"/>
      <c r="SR16" s="38"/>
      <c r="SS16" s="38"/>
      <c r="ST16" s="38"/>
      <c r="SU16" s="38"/>
      <c r="SV16" s="38"/>
      <c r="SW16" s="38"/>
      <c r="SX16" s="38"/>
      <c r="SY16" s="38"/>
      <c r="SZ16" s="38"/>
      <c r="TA16" s="38"/>
      <c r="TB16" s="38"/>
      <c r="TC16" s="38"/>
      <c r="TD16" s="38"/>
      <c r="TE16" s="38"/>
      <c r="TF16" s="38"/>
      <c r="TG16" s="38"/>
      <c r="TH16" s="38"/>
      <c r="TI16" s="38"/>
      <c r="TJ16" s="38"/>
      <c r="TK16" s="38"/>
      <c r="TL16" s="38"/>
      <c r="TM16" s="38"/>
      <c r="TN16" s="38"/>
      <c r="TO16" s="38"/>
      <c r="TP16" s="38"/>
      <c r="TQ16" s="38"/>
      <c r="TR16" s="38"/>
      <c r="TS16" s="38"/>
      <c r="TT16" s="38"/>
      <c r="TU16" s="38"/>
      <c r="TV16" s="38"/>
      <c r="TW16" s="38"/>
      <c r="TX16" s="38"/>
      <c r="TY16" s="38"/>
      <c r="TZ16" s="38"/>
      <c r="UA16" s="38"/>
      <c r="UB16" s="38"/>
      <c r="UC16" s="38"/>
      <c r="UD16" s="38"/>
      <c r="UE16" s="38"/>
      <c r="UF16" s="38"/>
      <c r="UG16" s="38"/>
      <c r="UH16" s="38"/>
      <c r="UI16" s="38"/>
      <c r="UJ16" s="38"/>
      <c r="UK16" s="38"/>
      <c r="UL16" s="38"/>
      <c r="UM16" s="38"/>
      <c r="UN16" s="38"/>
      <c r="UO16" s="38"/>
      <c r="UP16" s="38"/>
      <c r="UQ16" s="38"/>
      <c r="UR16" s="38"/>
      <c r="US16" s="38"/>
      <c r="UT16" s="38"/>
      <c r="UU16" s="38"/>
      <c r="UV16" s="38"/>
      <c r="UW16" s="38"/>
      <c r="UX16" s="38"/>
      <c r="UY16" s="38"/>
      <c r="UZ16" s="38"/>
      <c r="VA16" s="38"/>
      <c r="VB16" s="38"/>
      <c r="VC16" s="38"/>
      <c r="VD16" s="38"/>
      <c r="VE16" s="38"/>
      <c r="VF16" s="38"/>
      <c r="VG16" s="38"/>
      <c r="VH16" s="38"/>
      <c r="VI16" s="38"/>
      <c r="VJ16" s="38"/>
      <c r="VK16" s="38"/>
      <c r="VL16" s="38"/>
      <c r="VM16" s="38"/>
      <c r="VN16" s="38"/>
      <c r="VO16" s="38"/>
      <c r="VP16" s="38"/>
      <c r="VQ16" s="38"/>
      <c r="VR16" s="38"/>
      <c r="VS16" s="38"/>
      <c r="VT16" s="38"/>
      <c r="VU16" s="38"/>
      <c r="VV16" s="38"/>
      <c r="VW16" s="38"/>
      <c r="VX16" s="38"/>
      <c r="VY16" s="38"/>
      <c r="VZ16" s="38"/>
      <c r="WA16" s="38"/>
      <c r="WB16" s="38"/>
      <c r="WC16" s="38"/>
      <c r="WD16" s="38"/>
      <c r="WE16" s="38"/>
      <c r="WF16" s="38"/>
      <c r="WG16" s="38"/>
      <c r="WH16" s="38"/>
      <c r="WI16" s="38"/>
      <c r="WJ16" s="38"/>
      <c r="WK16" s="38"/>
      <c r="WL16" s="38"/>
      <c r="WM16" s="38"/>
      <c r="WN16" s="38"/>
      <c r="WO16" s="38"/>
      <c r="WP16" s="38"/>
      <c r="WQ16" s="38"/>
      <c r="WR16" s="38"/>
      <c r="WS16" s="38"/>
      <c r="WT16" s="38"/>
      <c r="WU16" s="38"/>
      <c r="WV16" s="38"/>
      <c r="WW16" s="38"/>
      <c r="WX16" s="38"/>
      <c r="WY16" s="38"/>
      <c r="WZ16" s="38"/>
      <c r="XA16" s="38"/>
      <c r="XB16" s="38"/>
      <c r="XC16" s="38"/>
      <c r="XD16" s="38"/>
      <c r="XE16" s="38"/>
      <c r="XF16" s="38"/>
      <c r="XG16" s="38"/>
      <c r="XH16" s="38"/>
      <c r="XI16" s="38"/>
      <c r="XJ16" s="38"/>
      <c r="XK16" s="38"/>
      <c r="XL16" s="38"/>
      <c r="XM16" s="38"/>
      <c r="XN16" s="38"/>
      <c r="XO16" s="38"/>
      <c r="XP16" s="38"/>
      <c r="XQ16" s="38"/>
      <c r="XR16" s="38"/>
      <c r="XS16" s="38"/>
      <c r="XT16" s="38"/>
      <c r="XU16" s="38"/>
      <c r="XV16" s="38"/>
      <c r="XW16" s="38"/>
      <c r="XX16" s="38"/>
      <c r="XY16" s="38"/>
      <c r="XZ16" s="38"/>
      <c r="YA16" s="38"/>
      <c r="YB16" s="38"/>
      <c r="YC16" s="38"/>
      <c r="YD16" s="38"/>
      <c r="YE16" s="38"/>
      <c r="YF16" s="38"/>
      <c r="YG16" s="38"/>
      <c r="YH16" s="38"/>
      <c r="YI16" s="38"/>
      <c r="YJ16" s="38"/>
      <c r="YK16" s="38"/>
      <c r="YL16" s="38"/>
      <c r="YM16" s="38"/>
      <c r="YN16" s="38"/>
      <c r="YO16" s="38"/>
      <c r="YP16" s="38"/>
      <c r="YQ16" s="38"/>
      <c r="YR16" s="38"/>
      <c r="YS16" s="38"/>
      <c r="YT16" s="38"/>
      <c r="YU16" s="38"/>
      <c r="YV16" s="38"/>
      <c r="YW16" s="38"/>
      <c r="YX16" s="38"/>
      <c r="YY16" s="38"/>
      <c r="YZ16" s="38"/>
      <c r="ZA16" s="38"/>
      <c r="ZB16" s="38"/>
      <c r="ZC16" s="38"/>
      <c r="ZD16" s="38"/>
      <c r="ZE16" s="38"/>
      <c r="ZF16" s="38"/>
      <c r="ZG16" s="38"/>
      <c r="ZH16" s="38"/>
      <c r="ZI16" s="38"/>
      <c r="ZJ16" s="38"/>
      <c r="ZK16" s="38"/>
      <c r="ZL16" s="38"/>
      <c r="ZM16" s="38"/>
      <c r="ZN16" s="38"/>
      <c r="ZO16" s="38"/>
      <c r="ZP16" s="38"/>
      <c r="ZQ16" s="38"/>
      <c r="ZR16" s="38"/>
      <c r="ZS16" s="38"/>
      <c r="ZT16" s="38"/>
      <c r="ZU16" s="38"/>
      <c r="ZV16" s="38"/>
      <c r="ZW16" s="38"/>
      <c r="ZX16" s="38"/>
      <c r="ZY16" s="38"/>
      <c r="ZZ16" s="38"/>
      <c r="AAA16" s="38"/>
      <c r="AAB16" s="38"/>
      <c r="AAC16" s="38"/>
      <c r="AAD16" s="38"/>
      <c r="AAE16" s="38"/>
      <c r="AAF16" s="38"/>
      <c r="AAG16" s="38"/>
      <c r="AAH16" s="38"/>
      <c r="AAI16" s="38"/>
      <c r="AAJ16" s="38"/>
      <c r="AAK16" s="38"/>
      <c r="AAL16" s="38"/>
      <c r="AAM16" s="38"/>
      <c r="AAN16" s="38"/>
      <c r="AAO16" s="38"/>
      <c r="AAP16" s="38"/>
      <c r="AAQ16" s="38"/>
      <c r="AAR16" s="38"/>
      <c r="AAS16" s="38"/>
      <c r="AAT16" s="38"/>
      <c r="AAU16" s="38"/>
      <c r="AAV16" s="38"/>
      <c r="AAW16" s="38"/>
      <c r="AAX16" s="38"/>
      <c r="AAY16" s="38"/>
      <c r="AAZ16" s="38"/>
      <c r="ABA16" s="38"/>
      <c r="ABB16" s="38"/>
      <c r="ABC16" s="38"/>
      <c r="ABD16" s="38"/>
      <c r="ABE16" s="38"/>
      <c r="ABF16" s="38"/>
      <c r="ABG16" s="38"/>
      <c r="ABH16" s="38"/>
      <c r="ABI16" s="38"/>
      <c r="ABJ16" s="38"/>
      <c r="ABK16" s="38"/>
      <c r="ABL16" s="38"/>
      <c r="ABM16" s="38"/>
      <c r="ABN16" s="38"/>
      <c r="ABO16" s="38"/>
      <c r="ABP16" s="38"/>
      <c r="ABQ16" s="38"/>
      <c r="ABR16" s="38"/>
      <c r="ABS16" s="38"/>
      <c r="ABT16" s="38"/>
      <c r="ABU16" s="38"/>
      <c r="ABV16" s="38"/>
      <c r="ABW16" s="38"/>
      <c r="ABX16" s="38"/>
      <c r="ABY16" s="38"/>
      <c r="ABZ16" s="38"/>
      <c r="ACA16" s="38"/>
      <c r="ACB16" s="38"/>
      <c r="ACC16" s="38"/>
      <c r="ACD16" s="38"/>
      <c r="ACE16" s="38"/>
      <c r="ACF16" s="38"/>
      <c r="ACG16" s="38"/>
      <c r="ACH16" s="38"/>
      <c r="ACI16" s="38"/>
      <c r="ACJ16" s="38"/>
      <c r="ACK16" s="38"/>
      <c r="ACL16" s="38"/>
      <c r="ACM16" s="38"/>
      <c r="ACN16" s="38"/>
      <c r="ACO16" s="38"/>
      <c r="ACP16" s="38"/>
      <c r="ACQ16" s="38"/>
      <c r="ACR16" s="38"/>
      <c r="ACS16" s="38"/>
      <c r="ACT16" s="38"/>
      <c r="ACU16" s="38"/>
      <c r="ACV16" s="38"/>
      <c r="ACW16" s="38"/>
      <c r="ACX16" s="38"/>
      <c r="ACY16" s="38"/>
      <c r="ACZ16" s="38"/>
      <c r="ADA16" s="38"/>
      <c r="ADB16" s="38"/>
      <c r="ADC16" s="38"/>
      <c r="ADD16" s="38"/>
      <c r="ADE16" s="38"/>
      <c r="ADF16" s="38"/>
      <c r="ADG16" s="38"/>
      <c r="ADH16" s="38"/>
      <c r="ADI16" s="38"/>
      <c r="ADJ16" s="38"/>
      <c r="ADK16" s="38"/>
      <c r="ADL16" s="38"/>
      <c r="ADM16" s="38"/>
      <c r="ADN16" s="38"/>
      <c r="ADO16" s="38"/>
      <c r="ADP16" s="38"/>
      <c r="ADQ16" s="38"/>
      <c r="ADR16" s="38"/>
      <c r="ADS16" s="38"/>
      <c r="ADT16" s="38"/>
      <c r="ADU16" s="38"/>
      <c r="ADV16" s="38"/>
      <c r="ADW16" s="38"/>
      <c r="ADX16" s="38"/>
      <c r="ADY16" s="38"/>
      <c r="ADZ16" s="38"/>
      <c r="AEA16" s="38"/>
      <c r="AEB16" s="38"/>
      <c r="AEC16" s="38"/>
      <c r="AED16" s="38"/>
      <c r="AEE16" s="38"/>
      <c r="AEF16" s="38"/>
      <c r="AEG16" s="38"/>
      <c r="AEH16" s="38"/>
      <c r="AEI16" s="38"/>
      <c r="AEJ16" s="38"/>
      <c r="AEK16" s="38"/>
      <c r="AEL16" s="38"/>
      <c r="AEM16" s="38"/>
      <c r="AEN16" s="38"/>
      <c r="AEO16" s="38"/>
      <c r="AEP16" s="38"/>
      <c r="AEQ16" s="38"/>
      <c r="AER16" s="38"/>
      <c r="AES16" s="38"/>
      <c r="AET16" s="38"/>
      <c r="AEU16" s="38"/>
      <c r="AEV16" s="38"/>
      <c r="AEW16" s="38"/>
      <c r="AEX16" s="38"/>
      <c r="AEY16" s="38"/>
      <c r="AEZ16" s="38"/>
      <c r="AFA16" s="38"/>
      <c r="AFB16" s="38"/>
      <c r="AFC16" s="38"/>
      <c r="AFD16" s="38"/>
      <c r="AFE16" s="38"/>
      <c r="AFF16" s="38"/>
      <c r="AFG16" s="38"/>
      <c r="AFH16" s="38"/>
      <c r="AFI16" s="38"/>
      <c r="AFJ16" s="38"/>
      <c r="AFK16" s="38"/>
      <c r="AFL16" s="38"/>
      <c r="AFM16" s="38"/>
      <c r="AFN16" s="38"/>
      <c r="AFO16" s="38"/>
      <c r="AFP16" s="38"/>
      <c r="AFQ16" s="38"/>
      <c r="AFR16" s="38"/>
      <c r="AFS16" s="38"/>
      <c r="AFT16" s="38"/>
      <c r="AFU16" s="38"/>
      <c r="AFV16" s="38"/>
      <c r="AFW16" s="38"/>
      <c r="AFX16" s="38"/>
      <c r="AFY16" s="38"/>
      <c r="AFZ16" s="38"/>
      <c r="AGA16" s="38"/>
      <c r="AGB16" s="38"/>
      <c r="AGC16" s="38"/>
      <c r="AGD16" s="38"/>
      <c r="AGE16" s="38"/>
      <c r="AGF16" s="38"/>
      <c r="AGG16" s="38"/>
      <c r="AGH16" s="38"/>
      <c r="AGI16" s="38"/>
      <c r="AGJ16" s="38"/>
      <c r="AGK16" s="38"/>
      <c r="AGL16" s="38"/>
      <c r="AGM16" s="38"/>
      <c r="AGN16" s="38"/>
      <c r="AGO16" s="38"/>
      <c r="AGP16" s="38"/>
      <c r="AGQ16" s="38"/>
      <c r="AGR16" s="38"/>
      <c r="AGS16" s="38"/>
      <c r="AGT16" s="38"/>
      <c r="AGU16" s="38"/>
      <c r="AGV16" s="38"/>
      <c r="AGW16" s="38"/>
      <c r="AGX16" s="38"/>
      <c r="AGY16" s="38"/>
      <c r="AGZ16" s="38"/>
      <c r="AHA16" s="38"/>
      <c r="AHB16" s="38"/>
      <c r="AHC16" s="38"/>
      <c r="AHD16" s="38"/>
      <c r="AHE16" s="38"/>
      <c r="AHF16" s="38"/>
      <c r="AHG16" s="38"/>
      <c r="AHH16" s="38"/>
      <c r="AHI16" s="38"/>
      <c r="AHJ16" s="38"/>
      <c r="AHK16" s="38"/>
      <c r="AHL16" s="38"/>
      <c r="AHM16" s="38"/>
      <c r="AHN16" s="38"/>
      <c r="AHO16" s="38"/>
      <c r="AHP16" s="38"/>
      <c r="AHQ16" s="38"/>
      <c r="AHR16" s="38"/>
      <c r="AHS16" s="38"/>
      <c r="AHT16" s="38"/>
      <c r="AHU16" s="38"/>
      <c r="AHV16" s="38"/>
      <c r="AHW16" s="38"/>
      <c r="AHX16" s="38"/>
      <c r="AHY16" s="38"/>
      <c r="AHZ16" s="38"/>
      <c r="AIA16" s="38"/>
      <c r="AIB16" s="38"/>
      <c r="AIC16" s="38"/>
      <c r="AID16" s="38"/>
      <c r="AIE16" s="38"/>
      <c r="AIF16" s="38"/>
      <c r="AIG16" s="38"/>
      <c r="AIH16" s="38"/>
      <c r="AII16" s="38"/>
      <c r="AIJ16" s="38"/>
      <c r="AIK16" s="38"/>
      <c r="AIL16" s="38"/>
      <c r="AIM16" s="38"/>
      <c r="AIN16" s="38"/>
      <c r="AIO16" s="38"/>
      <c r="AIP16" s="38"/>
      <c r="AIQ16" s="38"/>
      <c r="AIR16" s="38"/>
      <c r="AIS16" s="38"/>
      <c r="AIT16" s="38"/>
      <c r="AIU16" s="38"/>
      <c r="AIV16" s="38"/>
      <c r="AIW16" s="38"/>
      <c r="AIX16" s="38"/>
      <c r="AIY16" s="38"/>
      <c r="AIZ16" s="38"/>
      <c r="AJA16" s="38"/>
      <c r="AJB16" s="38"/>
      <c r="AJC16" s="38"/>
      <c r="AJD16" s="38"/>
      <c r="AJE16" s="38"/>
      <c r="AJF16" s="38"/>
      <c r="AJG16" s="38"/>
      <c r="AJH16" s="38"/>
      <c r="AJI16" s="38"/>
      <c r="AJJ16" s="38"/>
      <c r="AJK16" s="38"/>
      <c r="AJL16" s="38"/>
      <c r="AJM16" s="38"/>
      <c r="AJN16" s="38"/>
      <c r="AJO16" s="38"/>
      <c r="AJP16" s="38"/>
      <c r="AJQ16" s="38"/>
      <c r="AJR16" s="38"/>
      <c r="AJS16" s="38"/>
      <c r="AJT16" s="38"/>
      <c r="AJU16" s="38"/>
      <c r="AJV16" s="38"/>
      <c r="AJW16" s="38"/>
      <c r="AJX16" s="38"/>
      <c r="AJY16" s="38"/>
      <c r="AJZ16" s="38"/>
      <c r="AKA16" s="38"/>
      <c r="AKB16" s="38"/>
      <c r="AKC16" s="38"/>
      <c r="AKD16" s="38"/>
      <c r="AKE16" s="38"/>
      <c r="AKF16" s="38"/>
      <c r="AKG16" s="38"/>
      <c r="AKH16" s="38"/>
      <c r="AKI16" s="38"/>
      <c r="AKJ16" s="38"/>
      <c r="AKK16" s="38"/>
      <c r="AKL16" s="38"/>
      <c r="AKM16" s="38"/>
      <c r="AKN16" s="38"/>
      <c r="AKO16" s="38"/>
      <c r="AKP16" s="38"/>
      <c r="AKQ16" s="38"/>
      <c r="AKR16" s="38"/>
      <c r="AKS16" s="38"/>
      <c r="AKT16" s="38"/>
      <c r="AKU16" s="38"/>
      <c r="AKV16" s="38"/>
      <c r="AKW16" s="38"/>
      <c r="AKX16" s="38"/>
      <c r="AKY16" s="38"/>
      <c r="AKZ16" s="38"/>
      <c r="ALA16" s="38"/>
      <c r="ALB16" s="38"/>
      <c r="ALC16" s="38"/>
      <c r="ALD16" s="38"/>
      <c r="ALE16" s="38"/>
      <c r="ALF16" s="38"/>
      <c r="ALG16" s="38"/>
      <c r="ALH16" s="38"/>
      <c r="ALI16" s="38"/>
      <c r="ALJ16" s="38"/>
      <c r="ALK16" s="38"/>
      <c r="ALL16" s="38"/>
      <c r="ALM16" s="38"/>
      <c r="ALN16" s="38"/>
      <c r="ALO16" s="38"/>
      <c r="ALP16" s="38"/>
      <c r="ALQ16" s="38"/>
      <c r="ALR16" s="38"/>
      <c r="ALS16" s="38"/>
      <c r="ALT16" s="38"/>
      <c r="ALU16" s="38"/>
      <c r="ALV16" s="38"/>
      <c r="ALW16" s="38"/>
      <c r="ALX16" s="38"/>
      <c r="ALY16" s="38"/>
      <c r="ALZ16" s="38"/>
      <c r="AMA16" s="38"/>
      <c r="AMB16" s="38"/>
      <c r="AMC16" s="38"/>
      <c r="AMD16" s="38"/>
      <c r="AME16" s="38"/>
      <c r="AMF16" s="38"/>
      <c r="AMG16" s="38"/>
      <c r="AMH16" s="38"/>
      <c r="AMI16" s="38"/>
      <c r="AMJ16" s="38"/>
      <c r="AMK16" s="38"/>
      <c r="AML16" s="38"/>
      <c r="AMM16" s="38"/>
      <c r="AMN16" s="38"/>
      <c r="AMO16" s="38"/>
      <c r="AMP16" s="38"/>
      <c r="AMQ16" s="38"/>
      <c r="AMR16" s="38"/>
      <c r="AMS16" s="38"/>
      <c r="AMT16" s="38"/>
      <c r="AMU16" s="38"/>
      <c r="AMV16" s="38"/>
      <c r="AMW16" s="38"/>
      <c r="AMX16" s="38"/>
      <c r="AMY16" s="38"/>
      <c r="AMZ16" s="38"/>
      <c r="ANA16" s="38"/>
      <c r="ANB16" s="38"/>
      <c r="ANC16" s="38"/>
      <c r="AND16" s="38"/>
      <c r="ANE16" s="38"/>
      <c r="ANF16" s="38"/>
      <c r="ANG16" s="38"/>
      <c r="ANH16" s="38"/>
      <c r="ANI16" s="38"/>
      <c r="ANJ16" s="38"/>
      <c r="ANK16" s="38"/>
      <c r="ANL16" s="38"/>
      <c r="ANM16" s="38"/>
      <c r="ANN16" s="38"/>
      <c r="ANO16" s="38"/>
      <c r="ANP16" s="38"/>
      <c r="ANQ16" s="38"/>
      <c r="ANR16" s="38"/>
      <c r="ANS16" s="38"/>
      <c r="ANT16" s="38"/>
      <c r="ANU16" s="38"/>
      <c r="ANV16" s="38"/>
      <c r="ANW16" s="38"/>
      <c r="ANX16" s="38"/>
      <c r="ANY16" s="38"/>
      <c r="ANZ16" s="38"/>
      <c r="AOA16" s="38"/>
      <c r="AOB16" s="38"/>
      <c r="AOC16" s="38"/>
      <c r="AOD16" s="38"/>
      <c r="AOE16" s="38"/>
      <c r="AOF16" s="38"/>
      <c r="AOG16" s="38"/>
      <c r="AOH16" s="38"/>
      <c r="AOI16" s="38"/>
      <c r="AOJ16" s="38"/>
      <c r="AOK16" s="38"/>
      <c r="AOL16" s="38"/>
      <c r="AOM16" s="38"/>
      <c r="AON16" s="38"/>
      <c r="AOO16" s="38"/>
      <c r="AOP16" s="38"/>
      <c r="AOQ16" s="38"/>
      <c r="AOR16" s="38"/>
      <c r="AOS16" s="38"/>
      <c r="AOT16" s="38"/>
      <c r="AOU16" s="38"/>
      <c r="AOV16" s="38"/>
      <c r="AOW16" s="38"/>
      <c r="AOX16" s="38"/>
      <c r="AOY16" s="38"/>
      <c r="AOZ16" s="38"/>
      <c r="APA16" s="38"/>
      <c r="APB16" s="38"/>
      <c r="APC16" s="38"/>
      <c r="APD16" s="38"/>
      <c r="APE16" s="38"/>
      <c r="APF16" s="38"/>
      <c r="APG16" s="38"/>
      <c r="APH16" s="38"/>
      <c r="API16" s="38"/>
      <c r="APJ16" s="38"/>
      <c r="APK16" s="38"/>
      <c r="APL16" s="38"/>
      <c r="APM16" s="38"/>
      <c r="APN16" s="38"/>
      <c r="APO16" s="38"/>
      <c r="APP16" s="38"/>
      <c r="APQ16" s="38"/>
      <c r="APR16" s="38"/>
      <c r="APS16" s="38"/>
      <c r="APT16" s="38"/>
      <c r="APU16" s="38"/>
      <c r="APV16" s="38"/>
      <c r="APW16" s="38"/>
      <c r="APX16" s="38"/>
      <c r="APY16" s="38"/>
      <c r="APZ16" s="38"/>
      <c r="AQA16" s="38"/>
      <c r="AQB16" s="38"/>
      <c r="AQC16" s="38"/>
      <c r="AQD16" s="38"/>
      <c r="AQE16" s="38"/>
      <c r="AQF16" s="38"/>
      <c r="AQG16" s="38"/>
      <c r="AQH16" s="38"/>
      <c r="AQI16" s="38"/>
      <c r="AQJ16" s="38"/>
      <c r="AQK16" s="38"/>
      <c r="AQL16" s="38"/>
      <c r="AQM16" s="38"/>
      <c r="AQN16" s="38"/>
      <c r="AQO16" s="38"/>
      <c r="AQP16" s="38"/>
      <c r="AQQ16" s="38"/>
      <c r="AQR16" s="38"/>
      <c r="AQS16" s="38"/>
      <c r="AQT16" s="38"/>
      <c r="AQU16" s="38"/>
      <c r="AQV16" s="38"/>
      <c r="AQW16" s="38"/>
      <c r="AQX16" s="38"/>
      <c r="AQY16" s="38"/>
      <c r="AQZ16" s="38"/>
      <c r="ARA16" s="38"/>
      <c r="ARB16" s="38"/>
      <c r="ARC16" s="38"/>
      <c r="ARD16" s="38"/>
      <c r="ARE16" s="38"/>
      <c r="ARF16" s="38"/>
      <c r="ARG16" s="38"/>
      <c r="ARH16" s="38"/>
      <c r="ARI16" s="38"/>
      <c r="ARJ16" s="38"/>
      <c r="ARK16" s="38"/>
      <c r="ARL16" s="38"/>
      <c r="ARM16" s="38"/>
      <c r="ARN16" s="38"/>
      <c r="ARO16" s="38"/>
      <c r="ARP16" s="38"/>
      <c r="ARQ16" s="38"/>
      <c r="ARR16" s="38"/>
      <c r="ARS16" s="38"/>
      <c r="ART16" s="38"/>
      <c r="ARU16" s="38"/>
      <c r="ARV16" s="38"/>
      <c r="ARW16" s="38"/>
      <c r="ARX16" s="38"/>
      <c r="ARY16" s="38"/>
      <c r="ARZ16" s="38"/>
      <c r="ASA16" s="38"/>
      <c r="ASB16" s="38"/>
      <c r="ASC16" s="38"/>
      <c r="ASD16" s="38"/>
      <c r="ASE16" s="38"/>
      <c r="ASF16" s="38"/>
      <c r="ASG16" s="38"/>
      <c r="ASH16" s="38"/>
      <c r="ASI16" s="38"/>
      <c r="ASJ16" s="38"/>
      <c r="ASK16" s="38"/>
      <c r="ASL16" s="38"/>
      <c r="ASM16" s="38"/>
      <c r="ASN16" s="38"/>
      <c r="ASO16" s="38"/>
      <c r="ASP16" s="38"/>
      <c r="ASQ16" s="38"/>
      <c r="ASR16" s="38"/>
      <c r="ASS16" s="38"/>
      <c r="AST16" s="38"/>
      <c r="ASU16" s="38"/>
      <c r="ASV16" s="38"/>
      <c r="ASW16" s="38"/>
      <c r="ASX16" s="38"/>
      <c r="ASY16" s="38"/>
      <c r="ASZ16" s="38"/>
      <c r="ATA16" s="38"/>
      <c r="ATB16" s="38"/>
      <c r="ATC16" s="38"/>
      <c r="ATD16" s="38"/>
      <c r="ATE16" s="38"/>
      <c r="ATF16" s="38"/>
      <c r="ATG16" s="38"/>
      <c r="ATH16" s="38"/>
      <c r="ATI16" s="38"/>
      <c r="ATJ16" s="38"/>
      <c r="ATK16" s="38"/>
      <c r="ATL16" s="38"/>
      <c r="ATM16" s="38"/>
      <c r="ATN16" s="38"/>
      <c r="ATO16" s="38"/>
      <c r="ATP16" s="38"/>
      <c r="ATQ16" s="38"/>
      <c r="ATR16" s="38"/>
      <c r="ATS16" s="38"/>
      <c r="ATT16" s="38"/>
      <c r="ATU16" s="38"/>
      <c r="ATV16" s="38"/>
      <c r="ATW16" s="38"/>
      <c r="ATX16" s="38"/>
      <c r="ATY16" s="38"/>
      <c r="ATZ16" s="38"/>
      <c r="AUA16" s="38"/>
      <c r="AUB16" s="38"/>
      <c r="AUC16" s="38"/>
      <c r="AUD16" s="38"/>
      <c r="AUE16" s="38"/>
      <c r="AUF16" s="38"/>
      <c r="AUG16" s="38"/>
      <c r="AUH16" s="38"/>
      <c r="AUI16" s="38"/>
      <c r="AUJ16" s="38"/>
      <c r="AUK16" s="38"/>
      <c r="AUL16" s="38"/>
      <c r="AUM16" s="38"/>
      <c r="AUN16" s="38"/>
      <c r="AUO16" s="38"/>
      <c r="AUP16" s="38"/>
      <c r="AUQ16" s="38"/>
      <c r="AUR16" s="38"/>
      <c r="AUS16" s="38"/>
      <c r="AUT16" s="38"/>
      <c r="AUU16" s="38"/>
      <c r="AUV16" s="38"/>
      <c r="AUW16" s="38"/>
      <c r="AUX16" s="38"/>
      <c r="AUY16" s="38"/>
      <c r="AUZ16" s="38"/>
      <c r="AVA16" s="38"/>
      <c r="AVB16" s="38"/>
      <c r="AVC16" s="38"/>
      <c r="AVD16" s="38"/>
      <c r="AVE16" s="38"/>
      <c r="AVF16" s="38"/>
      <c r="AVG16" s="38"/>
      <c r="AVH16" s="38"/>
      <c r="AVI16" s="38"/>
      <c r="AVJ16" s="38"/>
      <c r="AVK16" s="38"/>
      <c r="AVL16" s="38"/>
      <c r="AVM16" s="38"/>
      <c r="AVN16" s="38"/>
      <c r="AVO16" s="38"/>
      <c r="AVP16" s="38"/>
      <c r="AVQ16" s="38"/>
      <c r="AVR16" s="38"/>
      <c r="AVS16" s="38"/>
      <c r="AVT16" s="38"/>
      <c r="AVU16" s="38"/>
      <c r="AVV16" s="38"/>
      <c r="AVW16" s="38"/>
      <c r="AVX16" s="38"/>
      <c r="AVY16" s="38"/>
      <c r="AVZ16" s="38"/>
      <c r="AWA16" s="38"/>
      <c r="AWB16" s="38"/>
      <c r="AWC16" s="38"/>
      <c r="AWD16" s="38"/>
      <c r="AWE16" s="38"/>
      <c r="AWF16" s="38"/>
      <c r="AWG16" s="38"/>
      <c r="AWH16" s="38"/>
      <c r="AWI16" s="38"/>
      <c r="AWJ16" s="38"/>
      <c r="AWK16" s="38"/>
      <c r="AWL16" s="38"/>
      <c r="AWM16" s="38"/>
      <c r="AWN16" s="38"/>
      <c r="AWO16" s="38"/>
      <c r="AWP16" s="38"/>
      <c r="AWQ16" s="38"/>
      <c r="AWR16" s="38"/>
      <c r="AWS16" s="38"/>
      <c r="AWT16" s="38"/>
      <c r="AWU16" s="38"/>
      <c r="AWV16" s="38"/>
      <c r="AWW16" s="38"/>
      <c r="AWX16" s="38"/>
      <c r="AWY16" s="38"/>
      <c r="AWZ16" s="38"/>
      <c r="AXA16" s="38"/>
      <c r="AXB16" s="38"/>
      <c r="AXC16" s="38"/>
      <c r="AXD16" s="38"/>
      <c r="AXE16" s="38"/>
      <c r="AXF16" s="38"/>
      <c r="AXG16" s="38"/>
      <c r="AXH16" s="38"/>
      <c r="AXI16" s="38"/>
      <c r="AXJ16" s="38"/>
      <c r="AXK16" s="38"/>
      <c r="AXL16" s="38"/>
      <c r="AXM16" s="38"/>
      <c r="AXN16" s="38"/>
      <c r="AXO16" s="38"/>
      <c r="AXP16" s="38"/>
      <c r="AXQ16" s="38"/>
      <c r="AXR16" s="38"/>
      <c r="AXS16" s="38"/>
      <c r="AXT16" s="38"/>
      <c r="AXU16" s="38"/>
      <c r="AXV16" s="38"/>
      <c r="AXW16" s="38"/>
      <c r="AXX16" s="38"/>
      <c r="AXY16" s="38"/>
      <c r="AXZ16" s="38"/>
      <c r="AYA16" s="38"/>
      <c r="AYB16" s="38"/>
      <c r="AYC16" s="38"/>
      <c r="AYD16" s="38"/>
      <c r="AYE16" s="38"/>
      <c r="AYF16" s="38"/>
      <c r="AYG16" s="38"/>
      <c r="AYH16" s="38"/>
      <c r="AYI16" s="38"/>
      <c r="AYJ16" s="38"/>
      <c r="AYK16" s="38"/>
      <c r="AYL16" s="38"/>
    </row>
    <row r="17" spans="1:1338" ht="15.75" x14ac:dyDescent="0.25">
      <c r="A17" s="59" t="s">
        <v>118</v>
      </c>
      <c r="B17" s="61" t="s">
        <v>89</v>
      </c>
      <c r="C17" s="61"/>
      <c r="D17" s="4">
        <v>101330015</v>
      </c>
      <c r="E17" s="3" t="s">
        <v>29</v>
      </c>
      <c r="F17" s="5" t="s">
        <v>8</v>
      </c>
      <c r="G17" s="5">
        <v>1</v>
      </c>
      <c r="H17" s="6">
        <v>16382</v>
      </c>
      <c r="I17" s="16"/>
      <c r="J17" s="17"/>
      <c r="K17" s="16"/>
      <c r="L17" s="16"/>
      <c r="M17" s="5">
        <f t="shared" si="6"/>
        <v>1</v>
      </c>
      <c r="N17" s="6">
        <f t="shared" si="7"/>
        <v>16382</v>
      </c>
      <c r="O17" s="16"/>
      <c r="P17" s="17"/>
      <c r="Q17" s="16"/>
      <c r="R17" s="16"/>
      <c r="S17" s="5">
        <f t="shared" si="8"/>
        <v>1</v>
      </c>
      <c r="T17" s="6">
        <f t="shared" si="9"/>
        <v>16382</v>
      </c>
      <c r="U17" s="16"/>
      <c r="V17" s="17"/>
      <c r="W17" s="16"/>
      <c r="X17" s="16"/>
      <c r="Y17" s="5">
        <f t="shared" si="10"/>
        <v>1</v>
      </c>
      <c r="Z17" s="6">
        <f t="shared" si="11"/>
        <v>16382</v>
      </c>
      <c r="AA17" s="16"/>
      <c r="AB17" s="17"/>
      <c r="AC17" s="16"/>
      <c r="AD17" s="16"/>
      <c r="AE17" s="5">
        <f t="shared" si="12"/>
        <v>1</v>
      </c>
      <c r="AF17" s="6">
        <f t="shared" si="13"/>
        <v>16382</v>
      </c>
      <c r="AG17" s="16"/>
      <c r="AH17" s="17"/>
      <c r="AI17" s="16"/>
      <c r="AJ17" s="16"/>
      <c r="AK17" s="5">
        <f t="shared" si="14"/>
        <v>1</v>
      </c>
      <c r="AL17" s="6">
        <f t="shared" si="15"/>
        <v>16382</v>
      </c>
      <c r="AM17" s="16"/>
      <c r="AN17" s="17"/>
      <c r="AO17" s="16"/>
      <c r="AP17" s="16"/>
      <c r="AQ17" s="5">
        <f t="shared" si="16"/>
        <v>1</v>
      </c>
      <c r="AR17" s="6">
        <f t="shared" si="17"/>
        <v>16382</v>
      </c>
      <c r="AS17" s="16"/>
      <c r="AT17" s="17"/>
      <c r="AU17" s="16"/>
      <c r="AV17" s="16"/>
      <c r="AW17" s="5">
        <f t="shared" si="18"/>
        <v>1</v>
      </c>
      <c r="AX17" s="6">
        <f t="shared" si="19"/>
        <v>16382</v>
      </c>
      <c r="AY17" s="16"/>
      <c r="AZ17" s="17"/>
      <c r="BA17" s="16"/>
      <c r="BB17" s="16"/>
      <c r="BC17" s="5">
        <f t="shared" si="20"/>
        <v>1</v>
      </c>
      <c r="BD17" s="6">
        <f t="shared" si="21"/>
        <v>16382</v>
      </c>
      <c r="BE17" s="16"/>
      <c r="BF17" s="17"/>
      <c r="BG17" s="16"/>
      <c r="BH17" s="16"/>
      <c r="BI17" s="5">
        <f t="shared" si="1"/>
        <v>1</v>
      </c>
      <c r="BJ17" s="6">
        <f t="shared" si="22"/>
        <v>16382</v>
      </c>
      <c r="BK17" s="16"/>
      <c r="BL17" s="17"/>
      <c r="BM17" s="16"/>
      <c r="BN17" s="16"/>
      <c r="BO17" s="5">
        <f t="shared" si="23"/>
        <v>1</v>
      </c>
      <c r="BP17" s="6">
        <f t="shared" si="24"/>
        <v>16382</v>
      </c>
      <c r="BQ17" s="16"/>
      <c r="BR17" s="17"/>
      <c r="BS17" s="16"/>
      <c r="BT17" s="16"/>
      <c r="BU17" s="5">
        <f t="shared" si="25"/>
        <v>1</v>
      </c>
      <c r="BV17" s="6">
        <f t="shared" si="26"/>
        <v>16382</v>
      </c>
      <c r="BW17" s="16"/>
      <c r="BX17" s="17"/>
      <c r="BY17" s="16"/>
      <c r="BZ17" s="16"/>
      <c r="CA17" s="5">
        <f t="shared" si="27"/>
        <v>1</v>
      </c>
      <c r="CB17" s="45">
        <f t="shared" si="28"/>
        <v>16382</v>
      </c>
      <c r="CC17" s="45">
        <v>3752.36</v>
      </c>
      <c r="CD17" s="44">
        <v>20</v>
      </c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/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/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/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8"/>
      <c r="FG17" s="38"/>
      <c r="FH17" s="38"/>
      <c r="FI17" s="38"/>
      <c r="FJ17" s="38"/>
      <c r="FK17" s="38"/>
      <c r="FL17" s="38"/>
      <c r="FM17" s="38"/>
      <c r="FN17" s="38"/>
      <c r="FO17" s="38"/>
      <c r="FP17" s="38"/>
      <c r="FQ17" s="38"/>
      <c r="FR17" s="38"/>
      <c r="FS17" s="38"/>
      <c r="FT17" s="38"/>
      <c r="FU17" s="38"/>
      <c r="FV17" s="38"/>
      <c r="FW17" s="38"/>
      <c r="FX17" s="38"/>
      <c r="FY17" s="38"/>
      <c r="FZ17" s="38"/>
      <c r="GA17" s="38"/>
      <c r="GB17" s="38"/>
      <c r="GC17" s="38"/>
      <c r="GD17" s="38"/>
      <c r="GE17" s="38"/>
      <c r="GF17" s="38"/>
      <c r="GG17" s="38"/>
      <c r="GH17" s="38"/>
      <c r="GI17" s="38"/>
      <c r="GJ17" s="38"/>
      <c r="GK17" s="38"/>
      <c r="GL17" s="38"/>
      <c r="GM17" s="38"/>
      <c r="GN17" s="38"/>
      <c r="GO17" s="38"/>
      <c r="GP17" s="38"/>
      <c r="GQ17" s="38"/>
      <c r="GR17" s="38"/>
      <c r="GS17" s="38"/>
      <c r="GT17" s="38"/>
      <c r="GU17" s="38"/>
      <c r="GV17" s="38"/>
      <c r="GW17" s="38"/>
      <c r="GX17" s="38"/>
      <c r="GY17" s="38"/>
      <c r="GZ17" s="38"/>
      <c r="HA17" s="38"/>
      <c r="HB17" s="38"/>
      <c r="HC17" s="38"/>
      <c r="HD17" s="38"/>
      <c r="HE17" s="38"/>
      <c r="HF17" s="38"/>
      <c r="HG17" s="38"/>
      <c r="HH17" s="38"/>
      <c r="HI17" s="38"/>
      <c r="HJ17" s="38"/>
      <c r="HK17" s="38"/>
      <c r="HL17" s="38"/>
      <c r="HM17" s="38"/>
      <c r="HN17" s="38"/>
      <c r="HO17" s="38"/>
      <c r="HP17" s="38"/>
      <c r="HQ17" s="38"/>
      <c r="HR17" s="38"/>
      <c r="HS17" s="38"/>
      <c r="HT17" s="38"/>
      <c r="HU17" s="38"/>
      <c r="HV17" s="38"/>
      <c r="HW17" s="38"/>
      <c r="HX17" s="38"/>
      <c r="HY17" s="38"/>
      <c r="HZ17" s="38"/>
      <c r="IA17" s="38"/>
      <c r="IB17" s="38"/>
      <c r="IC17" s="38"/>
      <c r="ID17" s="38"/>
      <c r="IE17" s="38"/>
      <c r="IF17" s="38"/>
      <c r="IG17" s="38"/>
      <c r="IH17" s="38"/>
      <c r="II17" s="38"/>
      <c r="IJ17" s="38"/>
      <c r="IK17" s="38"/>
      <c r="IL17" s="38"/>
      <c r="IM17" s="38"/>
      <c r="IN17" s="38"/>
      <c r="IO17" s="38"/>
      <c r="IP17" s="38"/>
      <c r="IQ17" s="38"/>
      <c r="IR17" s="38"/>
      <c r="IS17" s="38"/>
      <c r="IT17" s="38"/>
      <c r="IU17" s="38"/>
      <c r="IV17" s="38"/>
      <c r="IW17" s="38"/>
      <c r="IX17" s="38"/>
      <c r="IY17" s="38"/>
      <c r="IZ17" s="38"/>
      <c r="JA17" s="38"/>
      <c r="JB17" s="38"/>
      <c r="JC17" s="38"/>
      <c r="JD17" s="38"/>
      <c r="JE17" s="38"/>
      <c r="JF17" s="38"/>
      <c r="JG17" s="38"/>
      <c r="JH17" s="38"/>
      <c r="JI17" s="38"/>
      <c r="JJ17" s="38"/>
      <c r="JK17" s="38"/>
      <c r="JL17" s="38"/>
      <c r="JM17" s="38"/>
      <c r="JN17" s="38"/>
      <c r="JO17" s="38"/>
      <c r="JP17" s="38"/>
      <c r="JQ17" s="38"/>
      <c r="JR17" s="38"/>
      <c r="JS17" s="38"/>
      <c r="JT17" s="38"/>
      <c r="JU17" s="38"/>
      <c r="JV17" s="38"/>
      <c r="JW17" s="38"/>
      <c r="JX17" s="38"/>
      <c r="JY17" s="38"/>
      <c r="JZ17" s="38"/>
      <c r="KA17" s="38"/>
      <c r="KB17" s="38"/>
      <c r="KC17" s="38"/>
      <c r="KD17" s="38"/>
      <c r="KE17" s="38"/>
      <c r="KF17" s="38"/>
      <c r="KG17" s="38"/>
      <c r="KH17" s="38"/>
      <c r="KI17" s="38"/>
      <c r="KJ17" s="38"/>
      <c r="KK17" s="38"/>
      <c r="KL17" s="38"/>
      <c r="KM17" s="38"/>
      <c r="KN17" s="38"/>
      <c r="KO17" s="38"/>
      <c r="KP17" s="38"/>
      <c r="KQ17" s="38"/>
      <c r="KR17" s="38"/>
      <c r="KS17" s="38"/>
      <c r="KT17" s="38"/>
      <c r="KU17" s="38"/>
      <c r="KV17" s="38"/>
      <c r="KW17" s="38"/>
      <c r="KX17" s="38"/>
      <c r="KY17" s="38"/>
      <c r="KZ17" s="38"/>
      <c r="LA17" s="38"/>
      <c r="LB17" s="38"/>
      <c r="LC17" s="38"/>
      <c r="LD17" s="38"/>
      <c r="LE17" s="38"/>
      <c r="LF17" s="38"/>
      <c r="LG17" s="38"/>
      <c r="LH17" s="38"/>
      <c r="LI17" s="38"/>
      <c r="LJ17" s="38"/>
      <c r="LK17" s="38"/>
      <c r="LL17" s="38"/>
      <c r="LM17" s="38"/>
      <c r="LN17" s="38"/>
      <c r="LO17" s="38"/>
      <c r="LP17" s="38"/>
      <c r="LQ17" s="38"/>
      <c r="LR17" s="38"/>
      <c r="LS17" s="38"/>
      <c r="LT17" s="38"/>
      <c r="LU17" s="38"/>
      <c r="LV17" s="38"/>
      <c r="LW17" s="38"/>
      <c r="LX17" s="38"/>
      <c r="LY17" s="38"/>
      <c r="LZ17" s="38"/>
      <c r="MA17" s="38"/>
      <c r="MB17" s="38"/>
      <c r="MC17" s="38"/>
      <c r="MD17" s="38"/>
      <c r="ME17" s="38"/>
      <c r="MF17" s="38"/>
      <c r="MG17" s="38"/>
      <c r="MH17" s="38"/>
      <c r="MI17" s="38"/>
      <c r="MJ17" s="38"/>
      <c r="MK17" s="38"/>
      <c r="ML17" s="38"/>
      <c r="MM17" s="38"/>
      <c r="MN17" s="38"/>
      <c r="MO17" s="38"/>
      <c r="MP17" s="38"/>
      <c r="MQ17" s="38"/>
      <c r="MR17" s="38"/>
      <c r="MS17" s="38"/>
      <c r="MT17" s="38"/>
      <c r="MU17" s="38"/>
      <c r="MV17" s="38"/>
      <c r="MW17" s="38"/>
      <c r="MX17" s="38"/>
      <c r="MY17" s="38"/>
      <c r="MZ17" s="38"/>
      <c r="NA17" s="38"/>
      <c r="NB17" s="38"/>
      <c r="NC17" s="38"/>
      <c r="ND17" s="38"/>
      <c r="NE17" s="38"/>
      <c r="NF17" s="38"/>
      <c r="NG17" s="38"/>
      <c r="NH17" s="38"/>
      <c r="NI17" s="38"/>
      <c r="NJ17" s="38"/>
      <c r="NK17" s="38"/>
      <c r="NL17" s="38"/>
      <c r="NM17" s="38"/>
      <c r="NN17" s="38"/>
      <c r="NO17" s="38"/>
      <c r="NP17" s="38"/>
      <c r="NQ17" s="38"/>
      <c r="NR17" s="38"/>
      <c r="NS17" s="38"/>
      <c r="NT17" s="38"/>
      <c r="NU17" s="38"/>
      <c r="NV17" s="38"/>
      <c r="NW17" s="38"/>
      <c r="NX17" s="38"/>
      <c r="NY17" s="38"/>
      <c r="NZ17" s="38"/>
      <c r="OA17" s="38"/>
      <c r="OB17" s="38"/>
      <c r="OC17" s="38"/>
      <c r="OD17" s="38"/>
      <c r="OE17" s="38"/>
      <c r="OF17" s="38"/>
      <c r="OG17" s="38"/>
      <c r="OH17" s="38"/>
      <c r="OI17" s="38"/>
      <c r="OJ17" s="38"/>
      <c r="OK17" s="38"/>
      <c r="OL17" s="38"/>
      <c r="OM17" s="38"/>
      <c r="ON17" s="38"/>
      <c r="OO17" s="38"/>
      <c r="OP17" s="38"/>
      <c r="OQ17" s="38"/>
      <c r="OR17" s="38"/>
      <c r="OS17" s="38"/>
      <c r="OT17" s="38"/>
      <c r="OU17" s="38"/>
      <c r="OV17" s="38"/>
      <c r="OW17" s="38"/>
      <c r="OX17" s="38"/>
      <c r="OY17" s="38"/>
      <c r="OZ17" s="38"/>
      <c r="PA17" s="38"/>
      <c r="PB17" s="38"/>
      <c r="PC17" s="38"/>
      <c r="PD17" s="38"/>
      <c r="PE17" s="38"/>
      <c r="PF17" s="38"/>
      <c r="PG17" s="38"/>
      <c r="PH17" s="38"/>
      <c r="PI17" s="38"/>
      <c r="PJ17" s="38"/>
      <c r="PK17" s="38"/>
      <c r="PL17" s="38"/>
      <c r="PM17" s="38"/>
      <c r="PN17" s="38"/>
      <c r="PO17" s="38"/>
      <c r="PP17" s="38"/>
      <c r="PQ17" s="38"/>
      <c r="PR17" s="38"/>
      <c r="PS17" s="38"/>
      <c r="PT17" s="38"/>
      <c r="PU17" s="38"/>
      <c r="PV17" s="38"/>
      <c r="PW17" s="38"/>
      <c r="PX17" s="38"/>
      <c r="PY17" s="38"/>
      <c r="PZ17" s="38"/>
      <c r="QA17" s="38"/>
      <c r="QB17" s="38"/>
      <c r="QC17" s="38"/>
      <c r="QD17" s="38"/>
      <c r="QE17" s="38"/>
      <c r="QF17" s="38"/>
      <c r="QG17" s="38"/>
      <c r="QH17" s="38"/>
      <c r="QI17" s="38"/>
      <c r="QJ17" s="38"/>
      <c r="QK17" s="38"/>
      <c r="QL17" s="38"/>
      <c r="QM17" s="38"/>
      <c r="QN17" s="38"/>
      <c r="QO17" s="38"/>
      <c r="QP17" s="38"/>
      <c r="QQ17" s="38"/>
      <c r="QR17" s="38"/>
      <c r="QS17" s="38"/>
      <c r="QT17" s="38"/>
      <c r="QU17" s="38"/>
      <c r="QV17" s="38"/>
      <c r="QW17" s="38"/>
      <c r="QX17" s="38"/>
      <c r="QY17" s="38"/>
      <c r="QZ17" s="38"/>
      <c r="RA17" s="38"/>
      <c r="RB17" s="38"/>
      <c r="RC17" s="38"/>
      <c r="RD17" s="38"/>
      <c r="RE17" s="38"/>
      <c r="RF17" s="38"/>
      <c r="RG17" s="38"/>
      <c r="RH17" s="38"/>
      <c r="RI17" s="38"/>
      <c r="RJ17" s="38"/>
      <c r="RK17" s="38"/>
      <c r="RL17" s="38"/>
      <c r="RM17" s="38"/>
      <c r="RN17" s="38"/>
      <c r="RO17" s="38"/>
      <c r="RP17" s="38"/>
      <c r="RQ17" s="38"/>
      <c r="RR17" s="38"/>
      <c r="RS17" s="38"/>
      <c r="RT17" s="38"/>
      <c r="RU17" s="38"/>
      <c r="RV17" s="38"/>
      <c r="RW17" s="38"/>
      <c r="RX17" s="38"/>
      <c r="RY17" s="38"/>
      <c r="RZ17" s="38"/>
      <c r="SA17" s="38"/>
      <c r="SB17" s="38"/>
      <c r="SC17" s="38"/>
      <c r="SD17" s="38"/>
      <c r="SE17" s="38"/>
      <c r="SF17" s="38"/>
      <c r="SG17" s="38"/>
      <c r="SH17" s="38"/>
      <c r="SI17" s="38"/>
      <c r="SJ17" s="38"/>
      <c r="SK17" s="38"/>
      <c r="SL17" s="38"/>
      <c r="SM17" s="38"/>
      <c r="SN17" s="38"/>
      <c r="SO17" s="38"/>
      <c r="SP17" s="38"/>
      <c r="SQ17" s="38"/>
      <c r="SR17" s="38"/>
      <c r="SS17" s="38"/>
      <c r="ST17" s="38"/>
      <c r="SU17" s="38"/>
      <c r="SV17" s="38"/>
      <c r="SW17" s="38"/>
      <c r="SX17" s="38"/>
      <c r="SY17" s="38"/>
      <c r="SZ17" s="38"/>
      <c r="TA17" s="38"/>
      <c r="TB17" s="38"/>
      <c r="TC17" s="38"/>
      <c r="TD17" s="38"/>
      <c r="TE17" s="38"/>
      <c r="TF17" s="38"/>
      <c r="TG17" s="38"/>
      <c r="TH17" s="38"/>
      <c r="TI17" s="38"/>
      <c r="TJ17" s="38"/>
      <c r="TK17" s="38"/>
      <c r="TL17" s="38"/>
      <c r="TM17" s="38"/>
      <c r="TN17" s="38"/>
      <c r="TO17" s="38"/>
      <c r="TP17" s="38"/>
      <c r="TQ17" s="38"/>
      <c r="TR17" s="38"/>
      <c r="TS17" s="38"/>
      <c r="TT17" s="38"/>
      <c r="TU17" s="38"/>
      <c r="TV17" s="38"/>
      <c r="TW17" s="38"/>
      <c r="TX17" s="38"/>
      <c r="TY17" s="38"/>
      <c r="TZ17" s="38"/>
      <c r="UA17" s="38"/>
      <c r="UB17" s="38"/>
      <c r="UC17" s="38"/>
      <c r="UD17" s="38"/>
      <c r="UE17" s="38"/>
      <c r="UF17" s="38"/>
      <c r="UG17" s="38"/>
      <c r="UH17" s="38"/>
      <c r="UI17" s="38"/>
      <c r="UJ17" s="38"/>
      <c r="UK17" s="38"/>
      <c r="UL17" s="38"/>
      <c r="UM17" s="38"/>
      <c r="UN17" s="38"/>
      <c r="UO17" s="38"/>
      <c r="UP17" s="38"/>
      <c r="UQ17" s="38"/>
      <c r="UR17" s="38"/>
      <c r="US17" s="38"/>
      <c r="UT17" s="38"/>
      <c r="UU17" s="38"/>
      <c r="UV17" s="38"/>
      <c r="UW17" s="38"/>
      <c r="UX17" s="38"/>
      <c r="UY17" s="38"/>
      <c r="UZ17" s="38"/>
      <c r="VA17" s="38"/>
      <c r="VB17" s="38"/>
      <c r="VC17" s="38"/>
      <c r="VD17" s="38"/>
      <c r="VE17" s="38"/>
      <c r="VF17" s="38"/>
      <c r="VG17" s="38"/>
      <c r="VH17" s="38"/>
      <c r="VI17" s="38"/>
      <c r="VJ17" s="38"/>
      <c r="VK17" s="38"/>
      <c r="VL17" s="38"/>
      <c r="VM17" s="38"/>
      <c r="VN17" s="38"/>
      <c r="VO17" s="38"/>
      <c r="VP17" s="38"/>
      <c r="VQ17" s="38"/>
      <c r="VR17" s="38"/>
      <c r="VS17" s="38"/>
      <c r="VT17" s="38"/>
      <c r="VU17" s="38"/>
      <c r="VV17" s="38"/>
      <c r="VW17" s="38"/>
      <c r="VX17" s="38"/>
      <c r="VY17" s="38"/>
      <c r="VZ17" s="38"/>
      <c r="WA17" s="38"/>
      <c r="WB17" s="38"/>
      <c r="WC17" s="38"/>
      <c r="WD17" s="38"/>
      <c r="WE17" s="38"/>
      <c r="WF17" s="38"/>
      <c r="WG17" s="38"/>
      <c r="WH17" s="38"/>
      <c r="WI17" s="38"/>
      <c r="WJ17" s="38"/>
      <c r="WK17" s="38"/>
      <c r="WL17" s="38"/>
      <c r="WM17" s="38"/>
      <c r="WN17" s="38"/>
      <c r="WO17" s="38"/>
      <c r="WP17" s="38"/>
      <c r="WQ17" s="38"/>
      <c r="WR17" s="38"/>
      <c r="WS17" s="38"/>
      <c r="WT17" s="38"/>
      <c r="WU17" s="38"/>
      <c r="WV17" s="38"/>
      <c r="WW17" s="38"/>
      <c r="WX17" s="38"/>
      <c r="WY17" s="38"/>
      <c r="WZ17" s="38"/>
      <c r="XA17" s="38"/>
      <c r="XB17" s="38"/>
      <c r="XC17" s="38"/>
      <c r="XD17" s="38"/>
      <c r="XE17" s="38"/>
      <c r="XF17" s="38"/>
      <c r="XG17" s="38"/>
      <c r="XH17" s="38"/>
      <c r="XI17" s="38"/>
      <c r="XJ17" s="38"/>
      <c r="XK17" s="38"/>
      <c r="XL17" s="38"/>
      <c r="XM17" s="38"/>
      <c r="XN17" s="38"/>
      <c r="XO17" s="38"/>
      <c r="XP17" s="38"/>
      <c r="XQ17" s="38"/>
      <c r="XR17" s="38"/>
      <c r="XS17" s="38"/>
      <c r="XT17" s="38"/>
      <c r="XU17" s="38"/>
      <c r="XV17" s="38"/>
      <c r="XW17" s="38"/>
      <c r="XX17" s="38"/>
      <c r="XY17" s="38"/>
      <c r="XZ17" s="38"/>
      <c r="YA17" s="38"/>
      <c r="YB17" s="38"/>
      <c r="YC17" s="38"/>
      <c r="YD17" s="38"/>
      <c r="YE17" s="38"/>
      <c r="YF17" s="38"/>
      <c r="YG17" s="38"/>
      <c r="YH17" s="38"/>
      <c r="YI17" s="38"/>
      <c r="YJ17" s="38"/>
      <c r="YK17" s="38"/>
      <c r="YL17" s="38"/>
      <c r="YM17" s="38"/>
      <c r="YN17" s="38"/>
      <c r="YO17" s="38"/>
      <c r="YP17" s="38"/>
      <c r="YQ17" s="38"/>
      <c r="YR17" s="38"/>
      <c r="YS17" s="38"/>
      <c r="YT17" s="38"/>
      <c r="YU17" s="38"/>
      <c r="YV17" s="38"/>
      <c r="YW17" s="38"/>
      <c r="YX17" s="38"/>
      <c r="YY17" s="38"/>
      <c r="YZ17" s="38"/>
      <c r="ZA17" s="38"/>
      <c r="ZB17" s="38"/>
      <c r="ZC17" s="38"/>
      <c r="ZD17" s="38"/>
      <c r="ZE17" s="38"/>
      <c r="ZF17" s="38"/>
      <c r="ZG17" s="38"/>
      <c r="ZH17" s="38"/>
      <c r="ZI17" s="38"/>
      <c r="ZJ17" s="38"/>
      <c r="ZK17" s="38"/>
      <c r="ZL17" s="38"/>
      <c r="ZM17" s="38"/>
      <c r="ZN17" s="38"/>
      <c r="ZO17" s="38"/>
      <c r="ZP17" s="38"/>
      <c r="ZQ17" s="38"/>
      <c r="ZR17" s="38"/>
      <c r="ZS17" s="38"/>
      <c r="ZT17" s="38"/>
      <c r="ZU17" s="38"/>
      <c r="ZV17" s="38"/>
      <c r="ZW17" s="38"/>
      <c r="ZX17" s="38"/>
      <c r="ZY17" s="38"/>
      <c r="ZZ17" s="38"/>
      <c r="AAA17" s="38"/>
      <c r="AAB17" s="38"/>
      <c r="AAC17" s="38"/>
      <c r="AAD17" s="38"/>
      <c r="AAE17" s="38"/>
      <c r="AAF17" s="38"/>
      <c r="AAG17" s="38"/>
      <c r="AAH17" s="38"/>
      <c r="AAI17" s="38"/>
      <c r="AAJ17" s="38"/>
      <c r="AAK17" s="38"/>
      <c r="AAL17" s="38"/>
      <c r="AAM17" s="38"/>
      <c r="AAN17" s="38"/>
      <c r="AAO17" s="38"/>
      <c r="AAP17" s="38"/>
      <c r="AAQ17" s="38"/>
      <c r="AAR17" s="38"/>
      <c r="AAS17" s="38"/>
      <c r="AAT17" s="38"/>
      <c r="AAU17" s="38"/>
      <c r="AAV17" s="38"/>
      <c r="AAW17" s="38"/>
      <c r="AAX17" s="38"/>
      <c r="AAY17" s="38"/>
      <c r="AAZ17" s="38"/>
      <c r="ABA17" s="38"/>
      <c r="ABB17" s="38"/>
      <c r="ABC17" s="38"/>
      <c r="ABD17" s="38"/>
      <c r="ABE17" s="38"/>
      <c r="ABF17" s="38"/>
      <c r="ABG17" s="38"/>
      <c r="ABH17" s="38"/>
      <c r="ABI17" s="38"/>
      <c r="ABJ17" s="38"/>
      <c r="ABK17" s="38"/>
      <c r="ABL17" s="38"/>
      <c r="ABM17" s="38"/>
      <c r="ABN17" s="38"/>
      <c r="ABO17" s="38"/>
      <c r="ABP17" s="38"/>
      <c r="ABQ17" s="38"/>
      <c r="ABR17" s="38"/>
      <c r="ABS17" s="38"/>
      <c r="ABT17" s="38"/>
      <c r="ABU17" s="38"/>
      <c r="ABV17" s="38"/>
      <c r="ABW17" s="38"/>
      <c r="ABX17" s="38"/>
      <c r="ABY17" s="38"/>
      <c r="ABZ17" s="38"/>
      <c r="ACA17" s="38"/>
      <c r="ACB17" s="38"/>
      <c r="ACC17" s="38"/>
      <c r="ACD17" s="38"/>
      <c r="ACE17" s="38"/>
      <c r="ACF17" s="38"/>
      <c r="ACG17" s="38"/>
      <c r="ACH17" s="38"/>
      <c r="ACI17" s="38"/>
      <c r="ACJ17" s="38"/>
      <c r="ACK17" s="38"/>
      <c r="ACL17" s="38"/>
      <c r="ACM17" s="38"/>
      <c r="ACN17" s="38"/>
      <c r="ACO17" s="38"/>
      <c r="ACP17" s="38"/>
      <c r="ACQ17" s="38"/>
      <c r="ACR17" s="38"/>
      <c r="ACS17" s="38"/>
      <c r="ACT17" s="38"/>
      <c r="ACU17" s="38"/>
      <c r="ACV17" s="38"/>
      <c r="ACW17" s="38"/>
      <c r="ACX17" s="38"/>
      <c r="ACY17" s="38"/>
      <c r="ACZ17" s="38"/>
      <c r="ADA17" s="38"/>
      <c r="ADB17" s="38"/>
      <c r="ADC17" s="38"/>
      <c r="ADD17" s="38"/>
      <c r="ADE17" s="38"/>
      <c r="ADF17" s="38"/>
      <c r="ADG17" s="38"/>
      <c r="ADH17" s="38"/>
      <c r="ADI17" s="38"/>
      <c r="ADJ17" s="38"/>
      <c r="ADK17" s="38"/>
      <c r="ADL17" s="38"/>
      <c r="ADM17" s="38"/>
      <c r="ADN17" s="38"/>
      <c r="ADO17" s="38"/>
      <c r="ADP17" s="38"/>
      <c r="ADQ17" s="38"/>
      <c r="ADR17" s="38"/>
      <c r="ADS17" s="38"/>
      <c r="ADT17" s="38"/>
      <c r="ADU17" s="38"/>
      <c r="ADV17" s="38"/>
      <c r="ADW17" s="38"/>
      <c r="ADX17" s="38"/>
      <c r="ADY17" s="38"/>
      <c r="ADZ17" s="38"/>
      <c r="AEA17" s="38"/>
      <c r="AEB17" s="38"/>
      <c r="AEC17" s="38"/>
      <c r="AED17" s="38"/>
      <c r="AEE17" s="38"/>
      <c r="AEF17" s="38"/>
      <c r="AEG17" s="38"/>
      <c r="AEH17" s="38"/>
      <c r="AEI17" s="38"/>
      <c r="AEJ17" s="38"/>
      <c r="AEK17" s="38"/>
      <c r="AEL17" s="38"/>
      <c r="AEM17" s="38"/>
      <c r="AEN17" s="38"/>
      <c r="AEO17" s="38"/>
      <c r="AEP17" s="38"/>
      <c r="AEQ17" s="38"/>
      <c r="AER17" s="38"/>
      <c r="AES17" s="38"/>
      <c r="AET17" s="38"/>
      <c r="AEU17" s="38"/>
      <c r="AEV17" s="38"/>
      <c r="AEW17" s="38"/>
      <c r="AEX17" s="38"/>
      <c r="AEY17" s="38"/>
      <c r="AEZ17" s="38"/>
      <c r="AFA17" s="38"/>
      <c r="AFB17" s="38"/>
      <c r="AFC17" s="38"/>
      <c r="AFD17" s="38"/>
      <c r="AFE17" s="38"/>
      <c r="AFF17" s="38"/>
      <c r="AFG17" s="38"/>
      <c r="AFH17" s="38"/>
      <c r="AFI17" s="38"/>
      <c r="AFJ17" s="38"/>
      <c r="AFK17" s="38"/>
      <c r="AFL17" s="38"/>
      <c r="AFM17" s="38"/>
      <c r="AFN17" s="38"/>
      <c r="AFO17" s="38"/>
      <c r="AFP17" s="38"/>
      <c r="AFQ17" s="38"/>
      <c r="AFR17" s="38"/>
      <c r="AFS17" s="38"/>
      <c r="AFT17" s="38"/>
      <c r="AFU17" s="38"/>
      <c r="AFV17" s="38"/>
      <c r="AFW17" s="38"/>
      <c r="AFX17" s="38"/>
      <c r="AFY17" s="38"/>
      <c r="AFZ17" s="38"/>
      <c r="AGA17" s="38"/>
      <c r="AGB17" s="38"/>
      <c r="AGC17" s="38"/>
      <c r="AGD17" s="38"/>
      <c r="AGE17" s="38"/>
      <c r="AGF17" s="38"/>
      <c r="AGG17" s="38"/>
      <c r="AGH17" s="38"/>
      <c r="AGI17" s="38"/>
      <c r="AGJ17" s="38"/>
      <c r="AGK17" s="38"/>
      <c r="AGL17" s="38"/>
      <c r="AGM17" s="38"/>
      <c r="AGN17" s="38"/>
      <c r="AGO17" s="38"/>
      <c r="AGP17" s="38"/>
      <c r="AGQ17" s="38"/>
      <c r="AGR17" s="38"/>
      <c r="AGS17" s="38"/>
      <c r="AGT17" s="38"/>
      <c r="AGU17" s="38"/>
      <c r="AGV17" s="38"/>
      <c r="AGW17" s="38"/>
      <c r="AGX17" s="38"/>
      <c r="AGY17" s="38"/>
      <c r="AGZ17" s="38"/>
      <c r="AHA17" s="38"/>
      <c r="AHB17" s="38"/>
      <c r="AHC17" s="38"/>
      <c r="AHD17" s="38"/>
      <c r="AHE17" s="38"/>
      <c r="AHF17" s="38"/>
      <c r="AHG17" s="38"/>
      <c r="AHH17" s="38"/>
      <c r="AHI17" s="38"/>
      <c r="AHJ17" s="38"/>
      <c r="AHK17" s="38"/>
      <c r="AHL17" s="38"/>
      <c r="AHM17" s="38"/>
      <c r="AHN17" s="38"/>
      <c r="AHO17" s="38"/>
      <c r="AHP17" s="38"/>
      <c r="AHQ17" s="38"/>
      <c r="AHR17" s="38"/>
      <c r="AHS17" s="38"/>
      <c r="AHT17" s="38"/>
      <c r="AHU17" s="38"/>
      <c r="AHV17" s="38"/>
      <c r="AHW17" s="38"/>
      <c r="AHX17" s="38"/>
      <c r="AHY17" s="38"/>
      <c r="AHZ17" s="38"/>
      <c r="AIA17" s="38"/>
      <c r="AIB17" s="38"/>
      <c r="AIC17" s="38"/>
      <c r="AID17" s="38"/>
      <c r="AIE17" s="38"/>
      <c r="AIF17" s="38"/>
      <c r="AIG17" s="38"/>
      <c r="AIH17" s="38"/>
      <c r="AII17" s="38"/>
      <c r="AIJ17" s="38"/>
      <c r="AIK17" s="38"/>
      <c r="AIL17" s="38"/>
      <c r="AIM17" s="38"/>
      <c r="AIN17" s="38"/>
      <c r="AIO17" s="38"/>
      <c r="AIP17" s="38"/>
      <c r="AIQ17" s="38"/>
      <c r="AIR17" s="38"/>
      <c r="AIS17" s="38"/>
      <c r="AIT17" s="38"/>
      <c r="AIU17" s="38"/>
      <c r="AIV17" s="38"/>
      <c r="AIW17" s="38"/>
      <c r="AIX17" s="38"/>
      <c r="AIY17" s="38"/>
      <c r="AIZ17" s="38"/>
      <c r="AJA17" s="38"/>
      <c r="AJB17" s="38"/>
      <c r="AJC17" s="38"/>
      <c r="AJD17" s="38"/>
      <c r="AJE17" s="38"/>
      <c r="AJF17" s="38"/>
      <c r="AJG17" s="38"/>
      <c r="AJH17" s="38"/>
      <c r="AJI17" s="38"/>
      <c r="AJJ17" s="38"/>
      <c r="AJK17" s="38"/>
      <c r="AJL17" s="38"/>
      <c r="AJM17" s="38"/>
      <c r="AJN17" s="38"/>
      <c r="AJO17" s="38"/>
      <c r="AJP17" s="38"/>
      <c r="AJQ17" s="38"/>
      <c r="AJR17" s="38"/>
      <c r="AJS17" s="38"/>
      <c r="AJT17" s="38"/>
      <c r="AJU17" s="38"/>
      <c r="AJV17" s="38"/>
      <c r="AJW17" s="38"/>
      <c r="AJX17" s="38"/>
      <c r="AJY17" s="38"/>
      <c r="AJZ17" s="38"/>
      <c r="AKA17" s="38"/>
      <c r="AKB17" s="38"/>
      <c r="AKC17" s="38"/>
      <c r="AKD17" s="38"/>
      <c r="AKE17" s="38"/>
      <c r="AKF17" s="38"/>
      <c r="AKG17" s="38"/>
      <c r="AKH17" s="38"/>
      <c r="AKI17" s="38"/>
      <c r="AKJ17" s="38"/>
      <c r="AKK17" s="38"/>
      <c r="AKL17" s="38"/>
      <c r="AKM17" s="38"/>
      <c r="AKN17" s="38"/>
      <c r="AKO17" s="38"/>
      <c r="AKP17" s="38"/>
      <c r="AKQ17" s="38"/>
      <c r="AKR17" s="38"/>
      <c r="AKS17" s="38"/>
      <c r="AKT17" s="38"/>
      <c r="AKU17" s="38"/>
      <c r="AKV17" s="38"/>
      <c r="AKW17" s="38"/>
      <c r="AKX17" s="38"/>
      <c r="AKY17" s="38"/>
      <c r="AKZ17" s="38"/>
      <c r="ALA17" s="38"/>
      <c r="ALB17" s="38"/>
      <c r="ALC17" s="38"/>
      <c r="ALD17" s="38"/>
      <c r="ALE17" s="38"/>
      <c r="ALF17" s="38"/>
      <c r="ALG17" s="38"/>
      <c r="ALH17" s="38"/>
      <c r="ALI17" s="38"/>
      <c r="ALJ17" s="38"/>
      <c r="ALK17" s="38"/>
      <c r="ALL17" s="38"/>
      <c r="ALM17" s="38"/>
      <c r="ALN17" s="38"/>
      <c r="ALO17" s="38"/>
      <c r="ALP17" s="38"/>
      <c r="ALQ17" s="38"/>
      <c r="ALR17" s="38"/>
      <c r="ALS17" s="38"/>
      <c r="ALT17" s="38"/>
      <c r="ALU17" s="38"/>
      <c r="ALV17" s="38"/>
      <c r="ALW17" s="38"/>
      <c r="ALX17" s="38"/>
      <c r="ALY17" s="38"/>
      <c r="ALZ17" s="38"/>
      <c r="AMA17" s="38"/>
      <c r="AMB17" s="38"/>
      <c r="AMC17" s="38"/>
      <c r="AMD17" s="38"/>
      <c r="AME17" s="38"/>
      <c r="AMF17" s="38"/>
      <c r="AMG17" s="38"/>
      <c r="AMH17" s="38"/>
      <c r="AMI17" s="38"/>
      <c r="AMJ17" s="38"/>
      <c r="AMK17" s="38"/>
      <c r="AML17" s="38"/>
      <c r="AMM17" s="38"/>
      <c r="AMN17" s="38"/>
      <c r="AMO17" s="38"/>
      <c r="AMP17" s="38"/>
      <c r="AMQ17" s="38"/>
      <c r="AMR17" s="38"/>
      <c r="AMS17" s="38"/>
      <c r="AMT17" s="38"/>
      <c r="AMU17" s="38"/>
      <c r="AMV17" s="38"/>
      <c r="AMW17" s="38"/>
      <c r="AMX17" s="38"/>
      <c r="AMY17" s="38"/>
      <c r="AMZ17" s="38"/>
      <c r="ANA17" s="38"/>
      <c r="ANB17" s="38"/>
      <c r="ANC17" s="38"/>
      <c r="AND17" s="38"/>
      <c r="ANE17" s="38"/>
      <c r="ANF17" s="38"/>
      <c r="ANG17" s="38"/>
      <c r="ANH17" s="38"/>
      <c r="ANI17" s="38"/>
      <c r="ANJ17" s="38"/>
      <c r="ANK17" s="38"/>
      <c r="ANL17" s="38"/>
      <c r="ANM17" s="38"/>
      <c r="ANN17" s="38"/>
      <c r="ANO17" s="38"/>
      <c r="ANP17" s="38"/>
      <c r="ANQ17" s="38"/>
      <c r="ANR17" s="38"/>
      <c r="ANS17" s="38"/>
      <c r="ANT17" s="38"/>
      <c r="ANU17" s="38"/>
      <c r="ANV17" s="38"/>
      <c r="ANW17" s="38"/>
      <c r="ANX17" s="38"/>
      <c r="ANY17" s="38"/>
      <c r="ANZ17" s="38"/>
      <c r="AOA17" s="38"/>
      <c r="AOB17" s="38"/>
      <c r="AOC17" s="38"/>
      <c r="AOD17" s="38"/>
      <c r="AOE17" s="38"/>
      <c r="AOF17" s="38"/>
      <c r="AOG17" s="38"/>
      <c r="AOH17" s="38"/>
      <c r="AOI17" s="38"/>
      <c r="AOJ17" s="38"/>
      <c r="AOK17" s="38"/>
      <c r="AOL17" s="38"/>
      <c r="AOM17" s="38"/>
      <c r="AON17" s="38"/>
      <c r="AOO17" s="38"/>
      <c r="AOP17" s="38"/>
      <c r="AOQ17" s="38"/>
      <c r="AOR17" s="38"/>
      <c r="AOS17" s="38"/>
      <c r="AOT17" s="38"/>
      <c r="AOU17" s="38"/>
      <c r="AOV17" s="38"/>
      <c r="AOW17" s="38"/>
      <c r="AOX17" s="38"/>
      <c r="AOY17" s="38"/>
      <c r="AOZ17" s="38"/>
      <c r="APA17" s="38"/>
      <c r="APB17" s="38"/>
      <c r="APC17" s="38"/>
      <c r="APD17" s="38"/>
      <c r="APE17" s="38"/>
      <c r="APF17" s="38"/>
      <c r="APG17" s="38"/>
      <c r="APH17" s="38"/>
      <c r="API17" s="38"/>
      <c r="APJ17" s="38"/>
      <c r="APK17" s="38"/>
      <c r="APL17" s="38"/>
      <c r="APM17" s="38"/>
      <c r="APN17" s="38"/>
      <c r="APO17" s="38"/>
      <c r="APP17" s="38"/>
      <c r="APQ17" s="38"/>
      <c r="APR17" s="38"/>
      <c r="APS17" s="38"/>
      <c r="APT17" s="38"/>
      <c r="APU17" s="38"/>
      <c r="APV17" s="38"/>
      <c r="APW17" s="38"/>
      <c r="APX17" s="38"/>
      <c r="APY17" s="38"/>
      <c r="APZ17" s="38"/>
      <c r="AQA17" s="38"/>
      <c r="AQB17" s="38"/>
      <c r="AQC17" s="38"/>
      <c r="AQD17" s="38"/>
      <c r="AQE17" s="38"/>
      <c r="AQF17" s="38"/>
      <c r="AQG17" s="38"/>
      <c r="AQH17" s="38"/>
      <c r="AQI17" s="38"/>
      <c r="AQJ17" s="38"/>
      <c r="AQK17" s="38"/>
      <c r="AQL17" s="38"/>
      <c r="AQM17" s="38"/>
      <c r="AQN17" s="38"/>
      <c r="AQO17" s="38"/>
      <c r="AQP17" s="38"/>
      <c r="AQQ17" s="38"/>
      <c r="AQR17" s="38"/>
      <c r="AQS17" s="38"/>
      <c r="AQT17" s="38"/>
      <c r="AQU17" s="38"/>
      <c r="AQV17" s="38"/>
      <c r="AQW17" s="38"/>
      <c r="AQX17" s="38"/>
      <c r="AQY17" s="38"/>
      <c r="AQZ17" s="38"/>
      <c r="ARA17" s="38"/>
      <c r="ARB17" s="38"/>
      <c r="ARC17" s="38"/>
      <c r="ARD17" s="38"/>
      <c r="ARE17" s="38"/>
      <c r="ARF17" s="38"/>
      <c r="ARG17" s="38"/>
      <c r="ARH17" s="38"/>
      <c r="ARI17" s="38"/>
      <c r="ARJ17" s="38"/>
      <c r="ARK17" s="38"/>
      <c r="ARL17" s="38"/>
      <c r="ARM17" s="38"/>
      <c r="ARN17" s="38"/>
      <c r="ARO17" s="38"/>
      <c r="ARP17" s="38"/>
      <c r="ARQ17" s="38"/>
      <c r="ARR17" s="38"/>
      <c r="ARS17" s="38"/>
      <c r="ART17" s="38"/>
      <c r="ARU17" s="38"/>
      <c r="ARV17" s="38"/>
      <c r="ARW17" s="38"/>
      <c r="ARX17" s="38"/>
      <c r="ARY17" s="38"/>
      <c r="ARZ17" s="38"/>
      <c r="ASA17" s="38"/>
      <c r="ASB17" s="38"/>
      <c r="ASC17" s="38"/>
      <c r="ASD17" s="38"/>
      <c r="ASE17" s="38"/>
      <c r="ASF17" s="38"/>
      <c r="ASG17" s="38"/>
      <c r="ASH17" s="38"/>
      <c r="ASI17" s="38"/>
      <c r="ASJ17" s="38"/>
      <c r="ASK17" s="38"/>
      <c r="ASL17" s="38"/>
      <c r="ASM17" s="38"/>
      <c r="ASN17" s="38"/>
      <c r="ASO17" s="38"/>
      <c r="ASP17" s="38"/>
      <c r="ASQ17" s="38"/>
      <c r="ASR17" s="38"/>
      <c r="ASS17" s="38"/>
      <c r="AST17" s="38"/>
      <c r="ASU17" s="38"/>
      <c r="ASV17" s="38"/>
      <c r="ASW17" s="38"/>
      <c r="ASX17" s="38"/>
      <c r="ASY17" s="38"/>
      <c r="ASZ17" s="38"/>
      <c r="ATA17" s="38"/>
      <c r="ATB17" s="38"/>
      <c r="ATC17" s="38"/>
      <c r="ATD17" s="38"/>
      <c r="ATE17" s="38"/>
      <c r="ATF17" s="38"/>
      <c r="ATG17" s="38"/>
      <c r="ATH17" s="38"/>
      <c r="ATI17" s="38"/>
      <c r="ATJ17" s="38"/>
      <c r="ATK17" s="38"/>
      <c r="ATL17" s="38"/>
      <c r="ATM17" s="38"/>
      <c r="ATN17" s="38"/>
      <c r="ATO17" s="38"/>
      <c r="ATP17" s="38"/>
      <c r="ATQ17" s="38"/>
      <c r="ATR17" s="38"/>
      <c r="ATS17" s="38"/>
      <c r="ATT17" s="38"/>
      <c r="ATU17" s="38"/>
      <c r="ATV17" s="38"/>
      <c r="ATW17" s="38"/>
      <c r="ATX17" s="38"/>
      <c r="ATY17" s="38"/>
      <c r="ATZ17" s="38"/>
      <c r="AUA17" s="38"/>
      <c r="AUB17" s="38"/>
      <c r="AUC17" s="38"/>
      <c r="AUD17" s="38"/>
      <c r="AUE17" s="38"/>
      <c r="AUF17" s="38"/>
      <c r="AUG17" s="38"/>
      <c r="AUH17" s="38"/>
      <c r="AUI17" s="38"/>
      <c r="AUJ17" s="38"/>
      <c r="AUK17" s="38"/>
      <c r="AUL17" s="38"/>
      <c r="AUM17" s="38"/>
      <c r="AUN17" s="38"/>
      <c r="AUO17" s="38"/>
      <c r="AUP17" s="38"/>
      <c r="AUQ17" s="38"/>
      <c r="AUR17" s="38"/>
      <c r="AUS17" s="38"/>
      <c r="AUT17" s="38"/>
      <c r="AUU17" s="38"/>
      <c r="AUV17" s="38"/>
      <c r="AUW17" s="38"/>
      <c r="AUX17" s="38"/>
      <c r="AUY17" s="38"/>
      <c r="AUZ17" s="38"/>
      <c r="AVA17" s="38"/>
      <c r="AVB17" s="38"/>
      <c r="AVC17" s="38"/>
      <c r="AVD17" s="38"/>
      <c r="AVE17" s="38"/>
      <c r="AVF17" s="38"/>
      <c r="AVG17" s="38"/>
      <c r="AVH17" s="38"/>
      <c r="AVI17" s="38"/>
      <c r="AVJ17" s="38"/>
      <c r="AVK17" s="38"/>
      <c r="AVL17" s="38"/>
      <c r="AVM17" s="38"/>
      <c r="AVN17" s="38"/>
      <c r="AVO17" s="38"/>
      <c r="AVP17" s="38"/>
      <c r="AVQ17" s="38"/>
      <c r="AVR17" s="38"/>
      <c r="AVS17" s="38"/>
      <c r="AVT17" s="38"/>
      <c r="AVU17" s="38"/>
      <c r="AVV17" s="38"/>
      <c r="AVW17" s="38"/>
      <c r="AVX17" s="38"/>
      <c r="AVY17" s="38"/>
      <c r="AVZ17" s="38"/>
      <c r="AWA17" s="38"/>
      <c r="AWB17" s="38"/>
      <c r="AWC17" s="38"/>
      <c r="AWD17" s="38"/>
      <c r="AWE17" s="38"/>
      <c r="AWF17" s="38"/>
      <c r="AWG17" s="38"/>
      <c r="AWH17" s="38"/>
      <c r="AWI17" s="38"/>
      <c r="AWJ17" s="38"/>
      <c r="AWK17" s="38"/>
      <c r="AWL17" s="38"/>
      <c r="AWM17" s="38"/>
      <c r="AWN17" s="38"/>
      <c r="AWO17" s="38"/>
      <c r="AWP17" s="38"/>
      <c r="AWQ17" s="38"/>
      <c r="AWR17" s="38"/>
      <c r="AWS17" s="38"/>
      <c r="AWT17" s="38"/>
      <c r="AWU17" s="38"/>
      <c r="AWV17" s="38"/>
      <c r="AWW17" s="38"/>
      <c r="AWX17" s="38"/>
      <c r="AWY17" s="38"/>
      <c r="AWZ17" s="38"/>
      <c r="AXA17" s="38"/>
      <c r="AXB17" s="38"/>
      <c r="AXC17" s="38"/>
      <c r="AXD17" s="38"/>
      <c r="AXE17" s="38"/>
      <c r="AXF17" s="38"/>
      <c r="AXG17" s="38"/>
      <c r="AXH17" s="38"/>
      <c r="AXI17" s="38"/>
      <c r="AXJ17" s="38"/>
      <c r="AXK17" s="38"/>
      <c r="AXL17" s="38"/>
      <c r="AXM17" s="38"/>
      <c r="AXN17" s="38"/>
      <c r="AXO17" s="38"/>
      <c r="AXP17" s="38"/>
      <c r="AXQ17" s="38"/>
      <c r="AXR17" s="38"/>
      <c r="AXS17" s="38"/>
      <c r="AXT17" s="38"/>
      <c r="AXU17" s="38"/>
      <c r="AXV17" s="38"/>
      <c r="AXW17" s="38"/>
      <c r="AXX17" s="38"/>
      <c r="AXY17" s="38"/>
      <c r="AXZ17" s="38"/>
      <c r="AYA17" s="38"/>
      <c r="AYB17" s="38"/>
      <c r="AYC17" s="38"/>
      <c r="AYD17" s="38"/>
      <c r="AYE17" s="38"/>
      <c r="AYF17" s="38"/>
      <c r="AYG17" s="38"/>
      <c r="AYH17" s="38"/>
      <c r="AYI17" s="38"/>
      <c r="AYJ17" s="38"/>
      <c r="AYK17" s="38"/>
      <c r="AYL17" s="38"/>
    </row>
    <row r="18" spans="1:1338" ht="15.75" x14ac:dyDescent="0.25">
      <c r="A18" s="59" t="s">
        <v>118</v>
      </c>
      <c r="B18" s="61" t="s">
        <v>89</v>
      </c>
      <c r="C18" s="61"/>
      <c r="D18" s="4">
        <v>101330016</v>
      </c>
      <c r="E18" s="3" t="s">
        <v>28</v>
      </c>
      <c r="F18" s="5" t="s">
        <v>8</v>
      </c>
      <c r="G18" s="5">
        <v>1</v>
      </c>
      <c r="H18" s="6">
        <v>16381</v>
      </c>
      <c r="I18" s="16"/>
      <c r="J18" s="17"/>
      <c r="K18" s="16"/>
      <c r="L18" s="16"/>
      <c r="M18" s="5">
        <f t="shared" si="6"/>
        <v>1</v>
      </c>
      <c r="N18" s="6">
        <f t="shared" si="7"/>
        <v>16381</v>
      </c>
      <c r="O18" s="16"/>
      <c r="P18" s="17"/>
      <c r="Q18" s="16"/>
      <c r="R18" s="16"/>
      <c r="S18" s="5">
        <f t="shared" si="8"/>
        <v>1</v>
      </c>
      <c r="T18" s="6">
        <f t="shared" si="9"/>
        <v>16381</v>
      </c>
      <c r="U18" s="16"/>
      <c r="V18" s="17"/>
      <c r="W18" s="16"/>
      <c r="X18" s="16"/>
      <c r="Y18" s="5">
        <f t="shared" si="10"/>
        <v>1</v>
      </c>
      <c r="Z18" s="6">
        <f t="shared" si="11"/>
        <v>16381</v>
      </c>
      <c r="AA18" s="16"/>
      <c r="AB18" s="17"/>
      <c r="AC18" s="16"/>
      <c r="AD18" s="16"/>
      <c r="AE18" s="5">
        <f t="shared" si="12"/>
        <v>1</v>
      </c>
      <c r="AF18" s="6">
        <f t="shared" si="13"/>
        <v>16381</v>
      </c>
      <c r="AG18" s="16"/>
      <c r="AH18" s="17"/>
      <c r="AI18" s="16"/>
      <c r="AJ18" s="16"/>
      <c r="AK18" s="5">
        <f t="shared" si="14"/>
        <v>1</v>
      </c>
      <c r="AL18" s="6">
        <f t="shared" si="15"/>
        <v>16381</v>
      </c>
      <c r="AM18" s="16"/>
      <c r="AN18" s="17"/>
      <c r="AO18" s="16"/>
      <c r="AP18" s="16"/>
      <c r="AQ18" s="5">
        <f t="shared" si="16"/>
        <v>1</v>
      </c>
      <c r="AR18" s="6">
        <f t="shared" si="17"/>
        <v>16381</v>
      </c>
      <c r="AS18" s="16"/>
      <c r="AT18" s="17"/>
      <c r="AU18" s="16"/>
      <c r="AV18" s="16"/>
      <c r="AW18" s="5">
        <f t="shared" si="18"/>
        <v>1</v>
      </c>
      <c r="AX18" s="6">
        <f t="shared" si="19"/>
        <v>16381</v>
      </c>
      <c r="AY18" s="16"/>
      <c r="AZ18" s="17"/>
      <c r="BA18" s="16"/>
      <c r="BB18" s="16"/>
      <c r="BC18" s="5">
        <f t="shared" si="20"/>
        <v>1</v>
      </c>
      <c r="BD18" s="6">
        <f t="shared" si="21"/>
        <v>16381</v>
      </c>
      <c r="BE18" s="16"/>
      <c r="BF18" s="17"/>
      <c r="BG18" s="16"/>
      <c r="BH18" s="16"/>
      <c r="BI18" s="5">
        <f t="shared" si="1"/>
        <v>1</v>
      </c>
      <c r="BJ18" s="6">
        <f t="shared" si="22"/>
        <v>16381</v>
      </c>
      <c r="BK18" s="16"/>
      <c r="BL18" s="17"/>
      <c r="BM18" s="16"/>
      <c r="BN18" s="16"/>
      <c r="BO18" s="5">
        <f t="shared" si="23"/>
        <v>1</v>
      </c>
      <c r="BP18" s="6">
        <f t="shared" si="24"/>
        <v>16381</v>
      </c>
      <c r="BQ18" s="16"/>
      <c r="BR18" s="17"/>
      <c r="BS18" s="16"/>
      <c r="BT18" s="16"/>
      <c r="BU18" s="5">
        <f t="shared" si="25"/>
        <v>1</v>
      </c>
      <c r="BV18" s="6">
        <f t="shared" si="26"/>
        <v>16381</v>
      </c>
      <c r="BW18" s="16"/>
      <c r="BX18" s="17"/>
      <c r="BY18" s="16"/>
      <c r="BZ18" s="16"/>
      <c r="CA18" s="5">
        <f t="shared" si="27"/>
        <v>1</v>
      </c>
      <c r="CB18" s="45">
        <f t="shared" si="28"/>
        <v>16381</v>
      </c>
      <c r="CC18" s="45">
        <v>3751</v>
      </c>
      <c r="CD18" s="44">
        <v>20</v>
      </c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8"/>
      <c r="DH18" s="38"/>
      <c r="DI18" s="38"/>
      <c r="DJ18" s="38"/>
      <c r="DK18" s="38"/>
      <c r="DL18" s="38"/>
      <c r="DM18" s="38"/>
      <c r="DN18" s="38"/>
      <c r="DO18" s="38"/>
      <c r="DP18" s="38"/>
      <c r="DQ18" s="38"/>
      <c r="DR18" s="38"/>
      <c r="DS18" s="38"/>
      <c r="DT18" s="38"/>
      <c r="DU18" s="38"/>
      <c r="DV18" s="38"/>
      <c r="DW18" s="38"/>
      <c r="DX18" s="38"/>
      <c r="DY18" s="38"/>
      <c r="DZ18" s="38"/>
      <c r="EA18" s="38"/>
      <c r="EB18" s="38"/>
      <c r="EC18" s="38"/>
      <c r="ED18" s="38"/>
      <c r="EE18" s="38"/>
      <c r="EF18" s="38"/>
      <c r="EG18" s="38"/>
      <c r="EH18" s="38"/>
      <c r="EI18" s="38"/>
      <c r="EJ18" s="38"/>
      <c r="EK18" s="38"/>
      <c r="EL18" s="38"/>
      <c r="EM18" s="38"/>
      <c r="EN18" s="38"/>
      <c r="EO18" s="38"/>
      <c r="EP18" s="38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  <c r="HL18" s="38"/>
      <c r="HM18" s="38"/>
      <c r="HN18" s="38"/>
      <c r="HO18" s="38"/>
      <c r="HP18" s="38"/>
      <c r="HQ18" s="38"/>
      <c r="HR18" s="38"/>
      <c r="HS18" s="38"/>
      <c r="HT18" s="38"/>
      <c r="HU18" s="38"/>
      <c r="HV18" s="38"/>
      <c r="HW18" s="38"/>
      <c r="HX18" s="38"/>
      <c r="HY18" s="38"/>
      <c r="HZ18" s="38"/>
      <c r="IA18" s="38"/>
      <c r="IB18" s="38"/>
      <c r="IC18" s="38"/>
      <c r="ID18" s="38"/>
      <c r="IE18" s="38"/>
      <c r="IF18" s="38"/>
      <c r="IG18" s="38"/>
      <c r="IH18" s="38"/>
      <c r="II18" s="38"/>
      <c r="IJ18" s="38"/>
      <c r="IK18" s="38"/>
      <c r="IL18" s="38"/>
      <c r="IM18" s="38"/>
      <c r="IN18" s="38"/>
      <c r="IO18" s="38"/>
      <c r="IP18" s="38"/>
      <c r="IQ18" s="38"/>
      <c r="IR18" s="38"/>
      <c r="IS18" s="38"/>
      <c r="IT18" s="38"/>
      <c r="IU18" s="38"/>
      <c r="IV18" s="38"/>
      <c r="IW18" s="38"/>
      <c r="IX18" s="38"/>
      <c r="IY18" s="38"/>
      <c r="IZ18" s="38"/>
      <c r="JA18" s="38"/>
      <c r="JB18" s="38"/>
      <c r="JC18" s="38"/>
      <c r="JD18" s="38"/>
      <c r="JE18" s="38"/>
      <c r="JF18" s="38"/>
      <c r="JG18" s="38"/>
      <c r="JH18" s="38"/>
      <c r="JI18" s="38"/>
      <c r="JJ18" s="38"/>
      <c r="JK18" s="38"/>
      <c r="JL18" s="38"/>
      <c r="JM18" s="38"/>
      <c r="JN18" s="38"/>
      <c r="JO18" s="38"/>
      <c r="JP18" s="38"/>
      <c r="JQ18" s="38"/>
      <c r="JR18" s="38"/>
      <c r="JS18" s="38"/>
      <c r="JT18" s="38"/>
      <c r="JU18" s="38"/>
      <c r="JV18" s="38"/>
      <c r="JW18" s="38"/>
      <c r="JX18" s="38"/>
      <c r="JY18" s="38"/>
      <c r="JZ18" s="38"/>
      <c r="KA18" s="38"/>
      <c r="KB18" s="38"/>
      <c r="KC18" s="38"/>
      <c r="KD18" s="38"/>
      <c r="KE18" s="38"/>
      <c r="KF18" s="38"/>
      <c r="KG18" s="38"/>
      <c r="KH18" s="38"/>
      <c r="KI18" s="38"/>
      <c r="KJ18" s="38"/>
      <c r="KK18" s="38"/>
      <c r="KL18" s="38"/>
      <c r="KM18" s="38"/>
      <c r="KN18" s="38"/>
      <c r="KO18" s="38"/>
      <c r="KP18" s="38"/>
      <c r="KQ18" s="38"/>
      <c r="KR18" s="38"/>
      <c r="KS18" s="38"/>
      <c r="KT18" s="38"/>
      <c r="KU18" s="38"/>
      <c r="KV18" s="38"/>
      <c r="KW18" s="38"/>
      <c r="KX18" s="38"/>
      <c r="KY18" s="38"/>
      <c r="KZ18" s="38"/>
      <c r="LA18" s="38"/>
      <c r="LB18" s="38"/>
      <c r="LC18" s="38"/>
      <c r="LD18" s="38"/>
      <c r="LE18" s="38"/>
      <c r="LF18" s="38"/>
      <c r="LG18" s="38"/>
      <c r="LH18" s="38"/>
      <c r="LI18" s="38"/>
      <c r="LJ18" s="38"/>
      <c r="LK18" s="38"/>
      <c r="LL18" s="38"/>
      <c r="LM18" s="38"/>
      <c r="LN18" s="38"/>
      <c r="LO18" s="38"/>
      <c r="LP18" s="38"/>
      <c r="LQ18" s="38"/>
      <c r="LR18" s="38"/>
      <c r="LS18" s="38"/>
      <c r="LT18" s="38"/>
      <c r="LU18" s="38"/>
      <c r="LV18" s="38"/>
      <c r="LW18" s="38"/>
      <c r="LX18" s="38"/>
      <c r="LY18" s="38"/>
      <c r="LZ18" s="38"/>
      <c r="MA18" s="38"/>
      <c r="MB18" s="38"/>
      <c r="MC18" s="38"/>
      <c r="MD18" s="38"/>
      <c r="ME18" s="38"/>
      <c r="MF18" s="38"/>
      <c r="MG18" s="38"/>
      <c r="MH18" s="38"/>
      <c r="MI18" s="38"/>
      <c r="MJ18" s="38"/>
      <c r="MK18" s="38"/>
      <c r="ML18" s="38"/>
      <c r="MM18" s="38"/>
      <c r="MN18" s="38"/>
      <c r="MO18" s="38"/>
      <c r="MP18" s="38"/>
      <c r="MQ18" s="38"/>
      <c r="MR18" s="38"/>
      <c r="MS18" s="38"/>
      <c r="MT18" s="38"/>
      <c r="MU18" s="38"/>
      <c r="MV18" s="38"/>
      <c r="MW18" s="38"/>
      <c r="MX18" s="38"/>
      <c r="MY18" s="38"/>
      <c r="MZ18" s="38"/>
      <c r="NA18" s="38"/>
      <c r="NB18" s="38"/>
      <c r="NC18" s="38"/>
      <c r="ND18" s="38"/>
      <c r="NE18" s="38"/>
      <c r="NF18" s="38"/>
      <c r="NG18" s="38"/>
      <c r="NH18" s="38"/>
      <c r="NI18" s="38"/>
      <c r="NJ18" s="38"/>
      <c r="NK18" s="38"/>
      <c r="NL18" s="38"/>
      <c r="NM18" s="38"/>
      <c r="NN18" s="38"/>
      <c r="NO18" s="38"/>
      <c r="NP18" s="38"/>
      <c r="NQ18" s="38"/>
      <c r="NR18" s="38"/>
      <c r="NS18" s="38"/>
      <c r="NT18" s="38"/>
      <c r="NU18" s="38"/>
      <c r="NV18" s="38"/>
      <c r="NW18" s="38"/>
      <c r="NX18" s="38"/>
      <c r="NY18" s="38"/>
      <c r="NZ18" s="38"/>
      <c r="OA18" s="38"/>
      <c r="OB18" s="38"/>
      <c r="OC18" s="38"/>
      <c r="OD18" s="38"/>
      <c r="OE18" s="38"/>
      <c r="OF18" s="38"/>
      <c r="OG18" s="38"/>
      <c r="OH18" s="38"/>
      <c r="OI18" s="38"/>
      <c r="OJ18" s="38"/>
      <c r="OK18" s="38"/>
      <c r="OL18" s="38"/>
      <c r="OM18" s="38"/>
      <c r="ON18" s="38"/>
      <c r="OO18" s="38"/>
      <c r="OP18" s="38"/>
      <c r="OQ18" s="38"/>
      <c r="OR18" s="38"/>
      <c r="OS18" s="38"/>
      <c r="OT18" s="38"/>
      <c r="OU18" s="38"/>
      <c r="OV18" s="38"/>
      <c r="OW18" s="38"/>
      <c r="OX18" s="38"/>
      <c r="OY18" s="38"/>
      <c r="OZ18" s="38"/>
      <c r="PA18" s="38"/>
      <c r="PB18" s="38"/>
      <c r="PC18" s="38"/>
      <c r="PD18" s="38"/>
      <c r="PE18" s="38"/>
      <c r="PF18" s="38"/>
      <c r="PG18" s="38"/>
      <c r="PH18" s="38"/>
      <c r="PI18" s="38"/>
      <c r="PJ18" s="38"/>
      <c r="PK18" s="38"/>
      <c r="PL18" s="38"/>
      <c r="PM18" s="38"/>
      <c r="PN18" s="38"/>
      <c r="PO18" s="38"/>
      <c r="PP18" s="38"/>
      <c r="PQ18" s="38"/>
      <c r="PR18" s="38"/>
      <c r="PS18" s="38"/>
      <c r="PT18" s="38"/>
      <c r="PU18" s="38"/>
      <c r="PV18" s="38"/>
      <c r="PW18" s="38"/>
      <c r="PX18" s="38"/>
      <c r="PY18" s="38"/>
      <c r="PZ18" s="38"/>
      <c r="QA18" s="38"/>
      <c r="QB18" s="38"/>
      <c r="QC18" s="38"/>
      <c r="QD18" s="38"/>
      <c r="QE18" s="38"/>
      <c r="QF18" s="38"/>
      <c r="QG18" s="38"/>
      <c r="QH18" s="38"/>
      <c r="QI18" s="38"/>
      <c r="QJ18" s="38"/>
      <c r="QK18" s="38"/>
      <c r="QL18" s="38"/>
      <c r="QM18" s="38"/>
      <c r="QN18" s="38"/>
      <c r="QO18" s="38"/>
      <c r="QP18" s="38"/>
      <c r="QQ18" s="38"/>
      <c r="QR18" s="38"/>
      <c r="QS18" s="38"/>
      <c r="QT18" s="38"/>
      <c r="QU18" s="38"/>
      <c r="QV18" s="38"/>
      <c r="QW18" s="38"/>
      <c r="QX18" s="38"/>
      <c r="QY18" s="38"/>
      <c r="QZ18" s="38"/>
      <c r="RA18" s="38"/>
      <c r="RB18" s="38"/>
      <c r="RC18" s="38"/>
      <c r="RD18" s="38"/>
      <c r="RE18" s="38"/>
      <c r="RF18" s="38"/>
      <c r="RG18" s="38"/>
      <c r="RH18" s="38"/>
      <c r="RI18" s="38"/>
      <c r="RJ18" s="38"/>
      <c r="RK18" s="38"/>
      <c r="RL18" s="38"/>
      <c r="RM18" s="38"/>
      <c r="RN18" s="38"/>
      <c r="RO18" s="38"/>
      <c r="RP18" s="38"/>
      <c r="RQ18" s="38"/>
      <c r="RR18" s="38"/>
      <c r="RS18" s="38"/>
      <c r="RT18" s="38"/>
      <c r="RU18" s="38"/>
      <c r="RV18" s="38"/>
      <c r="RW18" s="38"/>
      <c r="RX18" s="38"/>
      <c r="RY18" s="38"/>
      <c r="RZ18" s="38"/>
      <c r="SA18" s="38"/>
      <c r="SB18" s="38"/>
      <c r="SC18" s="38"/>
      <c r="SD18" s="38"/>
      <c r="SE18" s="38"/>
      <c r="SF18" s="38"/>
      <c r="SG18" s="38"/>
      <c r="SH18" s="38"/>
      <c r="SI18" s="38"/>
      <c r="SJ18" s="38"/>
      <c r="SK18" s="38"/>
      <c r="SL18" s="38"/>
      <c r="SM18" s="38"/>
      <c r="SN18" s="38"/>
      <c r="SO18" s="38"/>
      <c r="SP18" s="38"/>
      <c r="SQ18" s="38"/>
      <c r="SR18" s="38"/>
      <c r="SS18" s="38"/>
      <c r="ST18" s="38"/>
      <c r="SU18" s="38"/>
      <c r="SV18" s="38"/>
      <c r="SW18" s="38"/>
      <c r="SX18" s="38"/>
      <c r="SY18" s="38"/>
      <c r="SZ18" s="38"/>
      <c r="TA18" s="38"/>
      <c r="TB18" s="38"/>
      <c r="TC18" s="38"/>
      <c r="TD18" s="38"/>
      <c r="TE18" s="38"/>
      <c r="TF18" s="38"/>
      <c r="TG18" s="38"/>
      <c r="TH18" s="38"/>
      <c r="TI18" s="38"/>
      <c r="TJ18" s="38"/>
      <c r="TK18" s="38"/>
      <c r="TL18" s="38"/>
      <c r="TM18" s="38"/>
      <c r="TN18" s="38"/>
      <c r="TO18" s="38"/>
      <c r="TP18" s="38"/>
      <c r="TQ18" s="38"/>
      <c r="TR18" s="38"/>
      <c r="TS18" s="38"/>
      <c r="TT18" s="38"/>
      <c r="TU18" s="38"/>
      <c r="TV18" s="38"/>
      <c r="TW18" s="38"/>
      <c r="TX18" s="38"/>
      <c r="TY18" s="38"/>
      <c r="TZ18" s="38"/>
      <c r="UA18" s="38"/>
      <c r="UB18" s="38"/>
      <c r="UC18" s="38"/>
      <c r="UD18" s="38"/>
      <c r="UE18" s="38"/>
      <c r="UF18" s="38"/>
      <c r="UG18" s="38"/>
      <c r="UH18" s="38"/>
      <c r="UI18" s="38"/>
      <c r="UJ18" s="38"/>
      <c r="UK18" s="38"/>
      <c r="UL18" s="38"/>
      <c r="UM18" s="38"/>
      <c r="UN18" s="38"/>
      <c r="UO18" s="38"/>
      <c r="UP18" s="38"/>
      <c r="UQ18" s="38"/>
      <c r="UR18" s="38"/>
      <c r="US18" s="38"/>
      <c r="UT18" s="38"/>
      <c r="UU18" s="38"/>
      <c r="UV18" s="38"/>
      <c r="UW18" s="38"/>
      <c r="UX18" s="38"/>
      <c r="UY18" s="38"/>
      <c r="UZ18" s="38"/>
      <c r="VA18" s="38"/>
      <c r="VB18" s="38"/>
      <c r="VC18" s="38"/>
      <c r="VD18" s="38"/>
      <c r="VE18" s="38"/>
      <c r="VF18" s="38"/>
      <c r="VG18" s="38"/>
      <c r="VH18" s="38"/>
      <c r="VI18" s="38"/>
      <c r="VJ18" s="38"/>
      <c r="VK18" s="38"/>
      <c r="VL18" s="38"/>
      <c r="VM18" s="38"/>
      <c r="VN18" s="38"/>
      <c r="VO18" s="38"/>
      <c r="VP18" s="38"/>
      <c r="VQ18" s="38"/>
      <c r="VR18" s="38"/>
      <c r="VS18" s="38"/>
      <c r="VT18" s="38"/>
      <c r="VU18" s="38"/>
      <c r="VV18" s="38"/>
      <c r="VW18" s="38"/>
      <c r="VX18" s="38"/>
      <c r="VY18" s="38"/>
      <c r="VZ18" s="38"/>
      <c r="WA18" s="38"/>
      <c r="WB18" s="38"/>
      <c r="WC18" s="38"/>
      <c r="WD18" s="38"/>
      <c r="WE18" s="38"/>
      <c r="WF18" s="38"/>
      <c r="WG18" s="38"/>
      <c r="WH18" s="38"/>
      <c r="WI18" s="38"/>
      <c r="WJ18" s="38"/>
      <c r="WK18" s="38"/>
      <c r="WL18" s="38"/>
      <c r="WM18" s="38"/>
      <c r="WN18" s="38"/>
      <c r="WO18" s="38"/>
      <c r="WP18" s="38"/>
      <c r="WQ18" s="38"/>
      <c r="WR18" s="38"/>
      <c r="WS18" s="38"/>
      <c r="WT18" s="38"/>
      <c r="WU18" s="38"/>
      <c r="WV18" s="38"/>
      <c r="WW18" s="38"/>
      <c r="WX18" s="38"/>
      <c r="WY18" s="38"/>
      <c r="WZ18" s="38"/>
      <c r="XA18" s="38"/>
      <c r="XB18" s="38"/>
      <c r="XC18" s="38"/>
      <c r="XD18" s="38"/>
      <c r="XE18" s="38"/>
      <c r="XF18" s="38"/>
      <c r="XG18" s="38"/>
      <c r="XH18" s="38"/>
      <c r="XI18" s="38"/>
      <c r="XJ18" s="38"/>
      <c r="XK18" s="38"/>
      <c r="XL18" s="38"/>
      <c r="XM18" s="38"/>
      <c r="XN18" s="38"/>
      <c r="XO18" s="38"/>
      <c r="XP18" s="38"/>
      <c r="XQ18" s="38"/>
      <c r="XR18" s="38"/>
      <c r="XS18" s="38"/>
      <c r="XT18" s="38"/>
      <c r="XU18" s="38"/>
      <c r="XV18" s="38"/>
      <c r="XW18" s="38"/>
      <c r="XX18" s="38"/>
      <c r="XY18" s="38"/>
      <c r="XZ18" s="38"/>
      <c r="YA18" s="38"/>
      <c r="YB18" s="38"/>
      <c r="YC18" s="38"/>
      <c r="YD18" s="38"/>
      <c r="YE18" s="38"/>
      <c r="YF18" s="38"/>
      <c r="YG18" s="38"/>
      <c r="YH18" s="38"/>
      <c r="YI18" s="38"/>
      <c r="YJ18" s="38"/>
      <c r="YK18" s="38"/>
      <c r="YL18" s="38"/>
      <c r="YM18" s="38"/>
      <c r="YN18" s="38"/>
      <c r="YO18" s="38"/>
      <c r="YP18" s="38"/>
      <c r="YQ18" s="38"/>
      <c r="YR18" s="38"/>
      <c r="YS18" s="38"/>
      <c r="YT18" s="38"/>
      <c r="YU18" s="38"/>
      <c r="YV18" s="38"/>
      <c r="YW18" s="38"/>
      <c r="YX18" s="38"/>
      <c r="YY18" s="38"/>
      <c r="YZ18" s="38"/>
      <c r="ZA18" s="38"/>
      <c r="ZB18" s="38"/>
      <c r="ZC18" s="38"/>
      <c r="ZD18" s="38"/>
      <c r="ZE18" s="38"/>
      <c r="ZF18" s="38"/>
      <c r="ZG18" s="38"/>
      <c r="ZH18" s="38"/>
      <c r="ZI18" s="38"/>
      <c r="ZJ18" s="38"/>
      <c r="ZK18" s="38"/>
      <c r="ZL18" s="38"/>
      <c r="ZM18" s="38"/>
      <c r="ZN18" s="38"/>
      <c r="ZO18" s="38"/>
      <c r="ZP18" s="38"/>
      <c r="ZQ18" s="38"/>
      <c r="ZR18" s="38"/>
      <c r="ZS18" s="38"/>
      <c r="ZT18" s="38"/>
      <c r="ZU18" s="38"/>
      <c r="ZV18" s="38"/>
      <c r="ZW18" s="38"/>
      <c r="ZX18" s="38"/>
      <c r="ZY18" s="38"/>
      <c r="ZZ18" s="38"/>
      <c r="AAA18" s="38"/>
      <c r="AAB18" s="38"/>
      <c r="AAC18" s="38"/>
      <c r="AAD18" s="38"/>
      <c r="AAE18" s="38"/>
      <c r="AAF18" s="38"/>
      <c r="AAG18" s="38"/>
      <c r="AAH18" s="38"/>
      <c r="AAI18" s="38"/>
      <c r="AAJ18" s="38"/>
      <c r="AAK18" s="38"/>
      <c r="AAL18" s="38"/>
      <c r="AAM18" s="38"/>
      <c r="AAN18" s="38"/>
      <c r="AAO18" s="38"/>
      <c r="AAP18" s="38"/>
      <c r="AAQ18" s="38"/>
      <c r="AAR18" s="38"/>
      <c r="AAS18" s="38"/>
      <c r="AAT18" s="38"/>
      <c r="AAU18" s="38"/>
      <c r="AAV18" s="38"/>
      <c r="AAW18" s="38"/>
      <c r="AAX18" s="38"/>
      <c r="AAY18" s="38"/>
      <c r="AAZ18" s="38"/>
      <c r="ABA18" s="38"/>
      <c r="ABB18" s="38"/>
      <c r="ABC18" s="38"/>
      <c r="ABD18" s="38"/>
      <c r="ABE18" s="38"/>
      <c r="ABF18" s="38"/>
      <c r="ABG18" s="38"/>
      <c r="ABH18" s="38"/>
      <c r="ABI18" s="38"/>
      <c r="ABJ18" s="38"/>
      <c r="ABK18" s="38"/>
      <c r="ABL18" s="38"/>
      <c r="ABM18" s="38"/>
      <c r="ABN18" s="38"/>
      <c r="ABO18" s="38"/>
      <c r="ABP18" s="38"/>
      <c r="ABQ18" s="38"/>
      <c r="ABR18" s="38"/>
      <c r="ABS18" s="38"/>
      <c r="ABT18" s="38"/>
      <c r="ABU18" s="38"/>
      <c r="ABV18" s="38"/>
      <c r="ABW18" s="38"/>
      <c r="ABX18" s="38"/>
      <c r="ABY18" s="38"/>
      <c r="ABZ18" s="38"/>
      <c r="ACA18" s="38"/>
      <c r="ACB18" s="38"/>
      <c r="ACC18" s="38"/>
      <c r="ACD18" s="38"/>
      <c r="ACE18" s="38"/>
      <c r="ACF18" s="38"/>
      <c r="ACG18" s="38"/>
      <c r="ACH18" s="38"/>
      <c r="ACI18" s="38"/>
      <c r="ACJ18" s="38"/>
      <c r="ACK18" s="38"/>
      <c r="ACL18" s="38"/>
      <c r="ACM18" s="38"/>
      <c r="ACN18" s="38"/>
      <c r="ACO18" s="38"/>
      <c r="ACP18" s="38"/>
      <c r="ACQ18" s="38"/>
      <c r="ACR18" s="38"/>
      <c r="ACS18" s="38"/>
      <c r="ACT18" s="38"/>
      <c r="ACU18" s="38"/>
      <c r="ACV18" s="38"/>
      <c r="ACW18" s="38"/>
      <c r="ACX18" s="38"/>
      <c r="ACY18" s="38"/>
      <c r="ACZ18" s="38"/>
      <c r="ADA18" s="38"/>
      <c r="ADB18" s="38"/>
      <c r="ADC18" s="38"/>
      <c r="ADD18" s="38"/>
      <c r="ADE18" s="38"/>
      <c r="ADF18" s="38"/>
      <c r="ADG18" s="38"/>
      <c r="ADH18" s="38"/>
      <c r="ADI18" s="38"/>
      <c r="ADJ18" s="38"/>
      <c r="ADK18" s="38"/>
      <c r="ADL18" s="38"/>
      <c r="ADM18" s="38"/>
      <c r="ADN18" s="38"/>
      <c r="ADO18" s="38"/>
      <c r="ADP18" s="38"/>
      <c r="ADQ18" s="38"/>
      <c r="ADR18" s="38"/>
      <c r="ADS18" s="38"/>
      <c r="ADT18" s="38"/>
      <c r="ADU18" s="38"/>
      <c r="ADV18" s="38"/>
      <c r="ADW18" s="38"/>
      <c r="ADX18" s="38"/>
      <c r="ADY18" s="38"/>
      <c r="ADZ18" s="38"/>
      <c r="AEA18" s="38"/>
      <c r="AEB18" s="38"/>
      <c r="AEC18" s="38"/>
      <c r="AED18" s="38"/>
      <c r="AEE18" s="38"/>
      <c r="AEF18" s="38"/>
      <c r="AEG18" s="38"/>
      <c r="AEH18" s="38"/>
      <c r="AEI18" s="38"/>
      <c r="AEJ18" s="38"/>
      <c r="AEK18" s="38"/>
      <c r="AEL18" s="38"/>
      <c r="AEM18" s="38"/>
      <c r="AEN18" s="38"/>
      <c r="AEO18" s="38"/>
      <c r="AEP18" s="38"/>
      <c r="AEQ18" s="38"/>
      <c r="AER18" s="38"/>
      <c r="AES18" s="38"/>
      <c r="AET18" s="38"/>
      <c r="AEU18" s="38"/>
      <c r="AEV18" s="38"/>
      <c r="AEW18" s="38"/>
      <c r="AEX18" s="38"/>
      <c r="AEY18" s="38"/>
      <c r="AEZ18" s="38"/>
      <c r="AFA18" s="38"/>
      <c r="AFB18" s="38"/>
      <c r="AFC18" s="38"/>
      <c r="AFD18" s="38"/>
      <c r="AFE18" s="38"/>
      <c r="AFF18" s="38"/>
      <c r="AFG18" s="38"/>
      <c r="AFH18" s="38"/>
      <c r="AFI18" s="38"/>
      <c r="AFJ18" s="38"/>
      <c r="AFK18" s="38"/>
      <c r="AFL18" s="38"/>
      <c r="AFM18" s="38"/>
      <c r="AFN18" s="38"/>
      <c r="AFO18" s="38"/>
      <c r="AFP18" s="38"/>
      <c r="AFQ18" s="38"/>
      <c r="AFR18" s="38"/>
      <c r="AFS18" s="38"/>
      <c r="AFT18" s="38"/>
      <c r="AFU18" s="38"/>
      <c r="AFV18" s="38"/>
      <c r="AFW18" s="38"/>
      <c r="AFX18" s="38"/>
      <c r="AFY18" s="38"/>
      <c r="AFZ18" s="38"/>
      <c r="AGA18" s="38"/>
      <c r="AGB18" s="38"/>
      <c r="AGC18" s="38"/>
      <c r="AGD18" s="38"/>
      <c r="AGE18" s="38"/>
      <c r="AGF18" s="38"/>
      <c r="AGG18" s="38"/>
      <c r="AGH18" s="38"/>
      <c r="AGI18" s="38"/>
      <c r="AGJ18" s="38"/>
      <c r="AGK18" s="38"/>
      <c r="AGL18" s="38"/>
      <c r="AGM18" s="38"/>
      <c r="AGN18" s="38"/>
      <c r="AGO18" s="38"/>
      <c r="AGP18" s="38"/>
      <c r="AGQ18" s="38"/>
      <c r="AGR18" s="38"/>
      <c r="AGS18" s="38"/>
      <c r="AGT18" s="38"/>
      <c r="AGU18" s="38"/>
      <c r="AGV18" s="38"/>
      <c r="AGW18" s="38"/>
      <c r="AGX18" s="38"/>
      <c r="AGY18" s="38"/>
      <c r="AGZ18" s="38"/>
      <c r="AHA18" s="38"/>
      <c r="AHB18" s="38"/>
      <c r="AHC18" s="38"/>
      <c r="AHD18" s="38"/>
      <c r="AHE18" s="38"/>
      <c r="AHF18" s="38"/>
      <c r="AHG18" s="38"/>
      <c r="AHH18" s="38"/>
      <c r="AHI18" s="38"/>
      <c r="AHJ18" s="38"/>
      <c r="AHK18" s="38"/>
      <c r="AHL18" s="38"/>
      <c r="AHM18" s="38"/>
      <c r="AHN18" s="38"/>
      <c r="AHO18" s="38"/>
      <c r="AHP18" s="38"/>
      <c r="AHQ18" s="38"/>
      <c r="AHR18" s="38"/>
      <c r="AHS18" s="38"/>
      <c r="AHT18" s="38"/>
      <c r="AHU18" s="38"/>
      <c r="AHV18" s="38"/>
      <c r="AHW18" s="38"/>
      <c r="AHX18" s="38"/>
      <c r="AHY18" s="38"/>
      <c r="AHZ18" s="38"/>
      <c r="AIA18" s="38"/>
      <c r="AIB18" s="38"/>
      <c r="AIC18" s="38"/>
      <c r="AID18" s="38"/>
      <c r="AIE18" s="38"/>
      <c r="AIF18" s="38"/>
      <c r="AIG18" s="38"/>
      <c r="AIH18" s="38"/>
      <c r="AII18" s="38"/>
      <c r="AIJ18" s="38"/>
      <c r="AIK18" s="38"/>
      <c r="AIL18" s="38"/>
      <c r="AIM18" s="38"/>
      <c r="AIN18" s="38"/>
      <c r="AIO18" s="38"/>
      <c r="AIP18" s="38"/>
      <c r="AIQ18" s="38"/>
      <c r="AIR18" s="38"/>
      <c r="AIS18" s="38"/>
      <c r="AIT18" s="38"/>
      <c r="AIU18" s="38"/>
      <c r="AIV18" s="38"/>
      <c r="AIW18" s="38"/>
      <c r="AIX18" s="38"/>
      <c r="AIY18" s="38"/>
      <c r="AIZ18" s="38"/>
      <c r="AJA18" s="38"/>
      <c r="AJB18" s="38"/>
      <c r="AJC18" s="38"/>
      <c r="AJD18" s="38"/>
      <c r="AJE18" s="38"/>
      <c r="AJF18" s="38"/>
      <c r="AJG18" s="38"/>
      <c r="AJH18" s="38"/>
      <c r="AJI18" s="38"/>
      <c r="AJJ18" s="38"/>
      <c r="AJK18" s="38"/>
      <c r="AJL18" s="38"/>
      <c r="AJM18" s="38"/>
      <c r="AJN18" s="38"/>
      <c r="AJO18" s="38"/>
      <c r="AJP18" s="38"/>
      <c r="AJQ18" s="38"/>
      <c r="AJR18" s="38"/>
      <c r="AJS18" s="38"/>
      <c r="AJT18" s="38"/>
      <c r="AJU18" s="38"/>
      <c r="AJV18" s="38"/>
      <c r="AJW18" s="38"/>
      <c r="AJX18" s="38"/>
      <c r="AJY18" s="38"/>
      <c r="AJZ18" s="38"/>
      <c r="AKA18" s="38"/>
      <c r="AKB18" s="38"/>
      <c r="AKC18" s="38"/>
      <c r="AKD18" s="38"/>
      <c r="AKE18" s="38"/>
      <c r="AKF18" s="38"/>
      <c r="AKG18" s="38"/>
      <c r="AKH18" s="38"/>
      <c r="AKI18" s="38"/>
      <c r="AKJ18" s="38"/>
      <c r="AKK18" s="38"/>
      <c r="AKL18" s="38"/>
      <c r="AKM18" s="38"/>
      <c r="AKN18" s="38"/>
      <c r="AKO18" s="38"/>
      <c r="AKP18" s="38"/>
      <c r="AKQ18" s="38"/>
      <c r="AKR18" s="38"/>
      <c r="AKS18" s="38"/>
      <c r="AKT18" s="38"/>
      <c r="AKU18" s="38"/>
      <c r="AKV18" s="38"/>
      <c r="AKW18" s="38"/>
      <c r="AKX18" s="38"/>
      <c r="AKY18" s="38"/>
      <c r="AKZ18" s="38"/>
      <c r="ALA18" s="38"/>
      <c r="ALB18" s="38"/>
      <c r="ALC18" s="38"/>
      <c r="ALD18" s="38"/>
      <c r="ALE18" s="38"/>
      <c r="ALF18" s="38"/>
      <c r="ALG18" s="38"/>
      <c r="ALH18" s="38"/>
      <c r="ALI18" s="38"/>
      <c r="ALJ18" s="38"/>
      <c r="ALK18" s="38"/>
      <c r="ALL18" s="38"/>
      <c r="ALM18" s="38"/>
      <c r="ALN18" s="38"/>
      <c r="ALO18" s="38"/>
      <c r="ALP18" s="38"/>
      <c r="ALQ18" s="38"/>
      <c r="ALR18" s="38"/>
      <c r="ALS18" s="38"/>
      <c r="ALT18" s="38"/>
      <c r="ALU18" s="38"/>
      <c r="ALV18" s="38"/>
      <c r="ALW18" s="38"/>
      <c r="ALX18" s="38"/>
      <c r="ALY18" s="38"/>
      <c r="ALZ18" s="38"/>
      <c r="AMA18" s="38"/>
      <c r="AMB18" s="38"/>
      <c r="AMC18" s="38"/>
      <c r="AMD18" s="38"/>
      <c r="AME18" s="38"/>
      <c r="AMF18" s="38"/>
      <c r="AMG18" s="38"/>
      <c r="AMH18" s="38"/>
      <c r="AMI18" s="38"/>
      <c r="AMJ18" s="38"/>
      <c r="AMK18" s="38"/>
      <c r="AML18" s="38"/>
      <c r="AMM18" s="38"/>
      <c r="AMN18" s="38"/>
      <c r="AMO18" s="38"/>
      <c r="AMP18" s="38"/>
      <c r="AMQ18" s="38"/>
      <c r="AMR18" s="38"/>
      <c r="AMS18" s="38"/>
      <c r="AMT18" s="38"/>
      <c r="AMU18" s="38"/>
      <c r="AMV18" s="38"/>
      <c r="AMW18" s="38"/>
      <c r="AMX18" s="38"/>
      <c r="AMY18" s="38"/>
      <c r="AMZ18" s="38"/>
      <c r="ANA18" s="38"/>
      <c r="ANB18" s="38"/>
      <c r="ANC18" s="38"/>
      <c r="AND18" s="38"/>
      <c r="ANE18" s="38"/>
      <c r="ANF18" s="38"/>
      <c r="ANG18" s="38"/>
      <c r="ANH18" s="38"/>
      <c r="ANI18" s="38"/>
      <c r="ANJ18" s="38"/>
      <c r="ANK18" s="38"/>
      <c r="ANL18" s="38"/>
      <c r="ANM18" s="38"/>
      <c r="ANN18" s="38"/>
      <c r="ANO18" s="38"/>
      <c r="ANP18" s="38"/>
      <c r="ANQ18" s="38"/>
      <c r="ANR18" s="38"/>
      <c r="ANS18" s="38"/>
      <c r="ANT18" s="38"/>
      <c r="ANU18" s="38"/>
      <c r="ANV18" s="38"/>
      <c r="ANW18" s="38"/>
      <c r="ANX18" s="38"/>
      <c r="ANY18" s="38"/>
      <c r="ANZ18" s="38"/>
      <c r="AOA18" s="38"/>
      <c r="AOB18" s="38"/>
      <c r="AOC18" s="38"/>
      <c r="AOD18" s="38"/>
      <c r="AOE18" s="38"/>
      <c r="AOF18" s="38"/>
      <c r="AOG18" s="38"/>
      <c r="AOH18" s="38"/>
      <c r="AOI18" s="38"/>
      <c r="AOJ18" s="38"/>
      <c r="AOK18" s="38"/>
      <c r="AOL18" s="38"/>
      <c r="AOM18" s="38"/>
      <c r="AON18" s="38"/>
      <c r="AOO18" s="38"/>
      <c r="AOP18" s="38"/>
      <c r="AOQ18" s="38"/>
      <c r="AOR18" s="38"/>
      <c r="AOS18" s="38"/>
      <c r="AOT18" s="38"/>
      <c r="AOU18" s="38"/>
      <c r="AOV18" s="38"/>
      <c r="AOW18" s="38"/>
      <c r="AOX18" s="38"/>
      <c r="AOY18" s="38"/>
      <c r="AOZ18" s="38"/>
      <c r="APA18" s="38"/>
      <c r="APB18" s="38"/>
      <c r="APC18" s="38"/>
      <c r="APD18" s="38"/>
      <c r="APE18" s="38"/>
      <c r="APF18" s="38"/>
      <c r="APG18" s="38"/>
      <c r="APH18" s="38"/>
      <c r="API18" s="38"/>
      <c r="APJ18" s="38"/>
      <c r="APK18" s="38"/>
      <c r="APL18" s="38"/>
      <c r="APM18" s="38"/>
      <c r="APN18" s="38"/>
      <c r="APO18" s="38"/>
      <c r="APP18" s="38"/>
      <c r="APQ18" s="38"/>
      <c r="APR18" s="38"/>
      <c r="APS18" s="38"/>
      <c r="APT18" s="38"/>
      <c r="APU18" s="38"/>
      <c r="APV18" s="38"/>
      <c r="APW18" s="38"/>
      <c r="APX18" s="38"/>
      <c r="APY18" s="38"/>
      <c r="APZ18" s="38"/>
      <c r="AQA18" s="38"/>
      <c r="AQB18" s="38"/>
      <c r="AQC18" s="38"/>
      <c r="AQD18" s="38"/>
      <c r="AQE18" s="38"/>
      <c r="AQF18" s="38"/>
      <c r="AQG18" s="38"/>
      <c r="AQH18" s="38"/>
      <c r="AQI18" s="38"/>
      <c r="AQJ18" s="38"/>
      <c r="AQK18" s="38"/>
      <c r="AQL18" s="38"/>
      <c r="AQM18" s="38"/>
      <c r="AQN18" s="38"/>
      <c r="AQO18" s="38"/>
      <c r="AQP18" s="38"/>
      <c r="AQQ18" s="38"/>
      <c r="AQR18" s="38"/>
      <c r="AQS18" s="38"/>
      <c r="AQT18" s="38"/>
      <c r="AQU18" s="38"/>
      <c r="AQV18" s="38"/>
      <c r="AQW18" s="38"/>
      <c r="AQX18" s="38"/>
      <c r="AQY18" s="38"/>
      <c r="AQZ18" s="38"/>
      <c r="ARA18" s="38"/>
      <c r="ARB18" s="38"/>
      <c r="ARC18" s="38"/>
      <c r="ARD18" s="38"/>
      <c r="ARE18" s="38"/>
      <c r="ARF18" s="38"/>
      <c r="ARG18" s="38"/>
      <c r="ARH18" s="38"/>
      <c r="ARI18" s="38"/>
      <c r="ARJ18" s="38"/>
      <c r="ARK18" s="38"/>
      <c r="ARL18" s="38"/>
      <c r="ARM18" s="38"/>
      <c r="ARN18" s="38"/>
      <c r="ARO18" s="38"/>
      <c r="ARP18" s="38"/>
      <c r="ARQ18" s="38"/>
      <c r="ARR18" s="38"/>
      <c r="ARS18" s="38"/>
      <c r="ART18" s="38"/>
      <c r="ARU18" s="38"/>
      <c r="ARV18" s="38"/>
      <c r="ARW18" s="38"/>
      <c r="ARX18" s="38"/>
      <c r="ARY18" s="38"/>
      <c r="ARZ18" s="38"/>
      <c r="ASA18" s="38"/>
      <c r="ASB18" s="38"/>
      <c r="ASC18" s="38"/>
      <c r="ASD18" s="38"/>
      <c r="ASE18" s="38"/>
      <c r="ASF18" s="38"/>
      <c r="ASG18" s="38"/>
      <c r="ASH18" s="38"/>
      <c r="ASI18" s="38"/>
      <c r="ASJ18" s="38"/>
      <c r="ASK18" s="38"/>
      <c r="ASL18" s="38"/>
      <c r="ASM18" s="38"/>
      <c r="ASN18" s="38"/>
      <c r="ASO18" s="38"/>
      <c r="ASP18" s="38"/>
      <c r="ASQ18" s="38"/>
      <c r="ASR18" s="38"/>
      <c r="ASS18" s="38"/>
      <c r="AST18" s="38"/>
      <c r="ASU18" s="38"/>
      <c r="ASV18" s="38"/>
      <c r="ASW18" s="38"/>
      <c r="ASX18" s="38"/>
      <c r="ASY18" s="38"/>
      <c r="ASZ18" s="38"/>
      <c r="ATA18" s="38"/>
      <c r="ATB18" s="38"/>
      <c r="ATC18" s="38"/>
      <c r="ATD18" s="38"/>
      <c r="ATE18" s="38"/>
      <c r="ATF18" s="38"/>
      <c r="ATG18" s="38"/>
      <c r="ATH18" s="38"/>
      <c r="ATI18" s="38"/>
      <c r="ATJ18" s="38"/>
      <c r="ATK18" s="38"/>
      <c r="ATL18" s="38"/>
      <c r="ATM18" s="38"/>
      <c r="ATN18" s="38"/>
      <c r="ATO18" s="38"/>
      <c r="ATP18" s="38"/>
      <c r="ATQ18" s="38"/>
      <c r="ATR18" s="38"/>
      <c r="ATS18" s="38"/>
      <c r="ATT18" s="38"/>
      <c r="ATU18" s="38"/>
      <c r="ATV18" s="38"/>
      <c r="ATW18" s="38"/>
      <c r="ATX18" s="38"/>
      <c r="ATY18" s="38"/>
      <c r="ATZ18" s="38"/>
      <c r="AUA18" s="38"/>
      <c r="AUB18" s="38"/>
      <c r="AUC18" s="38"/>
      <c r="AUD18" s="38"/>
      <c r="AUE18" s="38"/>
      <c r="AUF18" s="38"/>
      <c r="AUG18" s="38"/>
      <c r="AUH18" s="38"/>
      <c r="AUI18" s="38"/>
      <c r="AUJ18" s="38"/>
      <c r="AUK18" s="38"/>
      <c r="AUL18" s="38"/>
      <c r="AUM18" s="38"/>
      <c r="AUN18" s="38"/>
      <c r="AUO18" s="38"/>
      <c r="AUP18" s="38"/>
      <c r="AUQ18" s="38"/>
      <c r="AUR18" s="38"/>
      <c r="AUS18" s="38"/>
      <c r="AUT18" s="38"/>
      <c r="AUU18" s="38"/>
      <c r="AUV18" s="38"/>
      <c r="AUW18" s="38"/>
      <c r="AUX18" s="38"/>
      <c r="AUY18" s="38"/>
      <c r="AUZ18" s="38"/>
      <c r="AVA18" s="38"/>
      <c r="AVB18" s="38"/>
      <c r="AVC18" s="38"/>
      <c r="AVD18" s="38"/>
      <c r="AVE18" s="38"/>
      <c r="AVF18" s="38"/>
      <c r="AVG18" s="38"/>
      <c r="AVH18" s="38"/>
      <c r="AVI18" s="38"/>
      <c r="AVJ18" s="38"/>
      <c r="AVK18" s="38"/>
      <c r="AVL18" s="38"/>
      <c r="AVM18" s="38"/>
      <c r="AVN18" s="38"/>
      <c r="AVO18" s="38"/>
      <c r="AVP18" s="38"/>
      <c r="AVQ18" s="38"/>
      <c r="AVR18" s="38"/>
      <c r="AVS18" s="38"/>
      <c r="AVT18" s="38"/>
      <c r="AVU18" s="38"/>
      <c r="AVV18" s="38"/>
      <c r="AVW18" s="38"/>
      <c r="AVX18" s="38"/>
      <c r="AVY18" s="38"/>
      <c r="AVZ18" s="38"/>
      <c r="AWA18" s="38"/>
      <c r="AWB18" s="38"/>
      <c r="AWC18" s="38"/>
      <c r="AWD18" s="38"/>
      <c r="AWE18" s="38"/>
      <c r="AWF18" s="38"/>
      <c r="AWG18" s="38"/>
      <c r="AWH18" s="38"/>
      <c r="AWI18" s="38"/>
      <c r="AWJ18" s="38"/>
      <c r="AWK18" s="38"/>
      <c r="AWL18" s="38"/>
      <c r="AWM18" s="38"/>
      <c r="AWN18" s="38"/>
      <c r="AWO18" s="38"/>
      <c r="AWP18" s="38"/>
      <c r="AWQ18" s="38"/>
      <c r="AWR18" s="38"/>
      <c r="AWS18" s="38"/>
      <c r="AWT18" s="38"/>
      <c r="AWU18" s="38"/>
      <c r="AWV18" s="38"/>
      <c r="AWW18" s="38"/>
      <c r="AWX18" s="38"/>
      <c r="AWY18" s="38"/>
      <c r="AWZ18" s="38"/>
      <c r="AXA18" s="38"/>
      <c r="AXB18" s="38"/>
      <c r="AXC18" s="38"/>
      <c r="AXD18" s="38"/>
      <c r="AXE18" s="38"/>
      <c r="AXF18" s="38"/>
      <c r="AXG18" s="38"/>
      <c r="AXH18" s="38"/>
      <c r="AXI18" s="38"/>
      <c r="AXJ18" s="38"/>
      <c r="AXK18" s="38"/>
      <c r="AXL18" s="38"/>
      <c r="AXM18" s="38"/>
      <c r="AXN18" s="38"/>
      <c r="AXO18" s="38"/>
      <c r="AXP18" s="38"/>
      <c r="AXQ18" s="38"/>
      <c r="AXR18" s="38"/>
      <c r="AXS18" s="38"/>
      <c r="AXT18" s="38"/>
      <c r="AXU18" s="38"/>
      <c r="AXV18" s="38"/>
      <c r="AXW18" s="38"/>
      <c r="AXX18" s="38"/>
      <c r="AXY18" s="38"/>
      <c r="AXZ18" s="38"/>
      <c r="AYA18" s="38"/>
      <c r="AYB18" s="38"/>
      <c r="AYC18" s="38"/>
      <c r="AYD18" s="38"/>
      <c r="AYE18" s="38"/>
      <c r="AYF18" s="38"/>
      <c r="AYG18" s="38"/>
      <c r="AYH18" s="38"/>
      <c r="AYI18" s="38"/>
      <c r="AYJ18" s="38"/>
      <c r="AYK18" s="38"/>
      <c r="AYL18" s="38"/>
    </row>
    <row r="19" spans="1:1338" ht="15.75" x14ac:dyDescent="0.25">
      <c r="A19" s="59" t="s">
        <v>118</v>
      </c>
      <c r="B19" s="61" t="s">
        <v>89</v>
      </c>
      <c r="C19" s="61"/>
      <c r="D19" s="4">
        <v>101310014</v>
      </c>
      <c r="E19" s="3" t="s">
        <v>23</v>
      </c>
      <c r="F19" s="5" t="s">
        <v>8</v>
      </c>
      <c r="G19" s="5">
        <v>1</v>
      </c>
      <c r="H19" s="6">
        <v>89556</v>
      </c>
      <c r="I19" s="16"/>
      <c r="J19" s="17"/>
      <c r="K19" s="16"/>
      <c r="L19" s="16"/>
      <c r="M19" s="5">
        <f t="shared" si="6"/>
        <v>1</v>
      </c>
      <c r="N19" s="6">
        <f t="shared" si="7"/>
        <v>89556</v>
      </c>
      <c r="O19" s="16"/>
      <c r="P19" s="17"/>
      <c r="Q19" s="16"/>
      <c r="R19" s="16"/>
      <c r="S19" s="5">
        <f t="shared" si="8"/>
        <v>1</v>
      </c>
      <c r="T19" s="6">
        <f t="shared" si="9"/>
        <v>89556</v>
      </c>
      <c r="U19" s="16"/>
      <c r="V19" s="17"/>
      <c r="W19" s="16"/>
      <c r="X19" s="16"/>
      <c r="Y19" s="5">
        <f t="shared" si="10"/>
        <v>1</v>
      </c>
      <c r="Z19" s="6">
        <f t="shared" si="11"/>
        <v>89556</v>
      </c>
      <c r="AA19" s="16"/>
      <c r="AB19" s="17"/>
      <c r="AC19" s="16"/>
      <c r="AD19" s="16"/>
      <c r="AE19" s="5">
        <f t="shared" si="12"/>
        <v>1</v>
      </c>
      <c r="AF19" s="6">
        <f t="shared" si="13"/>
        <v>89556</v>
      </c>
      <c r="AG19" s="16"/>
      <c r="AH19" s="17"/>
      <c r="AI19" s="16"/>
      <c r="AJ19" s="16"/>
      <c r="AK19" s="5">
        <f t="shared" si="14"/>
        <v>1</v>
      </c>
      <c r="AL19" s="6">
        <f t="shared" si="15"/>
        <v>89556</v>
      </c>
      <c r="AM19" s="16"/>
      <c r="AN19" s="17"/>
      <c r="AO19" s="16"/>
      <c r="AP19" s="16"/>
      <c r="AQ19" s="5">
        <f t="shared" si="16"/>
        <v>1</v>
      </c>
      <c r="AR19" s="6">
        <f t="shared" si="17"/>
        <v>89556</v>
      </c>
      <c r="AS19" s="16"/>
      <c r="AT19" s="17"/>
      <c r="AU19" s="16"/>
      <c r="AV19" s="16"/>
      <c r="AW19" s="5">
        <f t="shared" si="18"/>
        <v>1</v>
      </c>
      <c r="AX19" s="6">
        <f t="shared" si="19"/>
        <v>89556</v>
      </c>
      <c r="AY19" s="16"/>
      <c r="AZ19" s="17"/>
      <c r="BA19" s="16"/>
      <c r="BB19" s="16"/>
      <c r="BC19" s="5">
        <f t="shared" si="20"/>
        <v>1</v>
      </c>
      <c r="BD19" s="6">
        <f t="shared" si="21"/>
        <v>89556</v>
      </c>
      <c r="BE19" s="16"/>
      <c r="BF19" s="17"/>
      <c r="BG19" s="16"/>
      <c r="BH19" s="16"/>
      <c r="BI19" s="5">
        <f t="shared" si="1"/>
        <v>1</v>
      </c>
      <c r="BJ19" s="6">
        <f t="shared" si="22"/>
        <v>89556</v>
      </c>
      <c r="BK19" s="16"/>
      <c r="BL19" s="17"/>
      <c r="BM19" s="16"/>
      <c r="BN19" s="16"/>
      <c r="BO19" s="5">
        <f t="shared" si="23"/>
        <v>1</v>
      </c>
      <c r="BP19" s="11">
        <f t="shared" si="24"/>
        <v>89556</v>
      </c>
      <c r="BQ19" s="16"/>
      <c r="BR19" s="17"/>
      <c r="BS19" s="16"/>
      <c r="BT19" s="16"/>
      <c r="BU19" s="5">
        <f t="shared" si="25"/>
        <v>1</v>
      </c>
      <c r="BV19" s="6">
        <f t="shared" si="26"/>
        <v>89556</v>
      </c>
      <c r="BW19" s="16"/>
      <c r="BX19" s="17"/>
      <c r="BY19" s="16"/>
      <c r="BZ19" s="16"/>
      <c r="CA19" s="5">
        <f t="shared" si="27"/>
        <v>1</v>
      </c>
      <c r="CB19" s="45">
        <f t="shared" si="28"/>
        <v>89556</v>
      </c>
      <c r="CC19" s="45">
        <v>17909.400000000001</v>
      </c>
      <c r="CD19" s="44">
        <v>20</v>
      </c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38"/>
      <c r="DQ19" s="38"/>
      <c r="DR19" s="38"/>
      <c r="DS19" s="38"/>
      <c r="DT19" s="38"/>
      <c r="DU19" s="38"/>
      <c r="DV19" s="38"/>
      <c r="DW19" s="38"/>
      <c r="DX19" s="38"/>
      <c r="DY19" s="38"/>
      <c r="DZ19" s="38"/>
      <c r="EA19" s="38"/>
      <c r="EB19" s="38"/>
      <c r="EC19" s="38"/>
      <c r="ED19" s="38"/>
      <c r="EE19" s="38"/>
      <c r="EF19" s="38"/>
      <c r="EG19" s="38"/>
      <c r="EH19" s="38"/>
      <c r="EI19" s="38"/>
      <c r="EJ19" s="38"/>
      <c r="EK19" s="38"/>
      <c r="EL19" s="38"/>
      <c r="EM19" s="38"/>
      <c r="EN19" s="38"/>
      <c r="EO19" s="38"/>
      <c r="EP19" s="38"/>
      <c r="EQ19" s="38"/>
      <c r="ER19" s="38"/>
      <c r="ES19" s="38"/>
      <c r="ET19" s="38"/>
      <c r="EU19" s="38"/>
      <c r="EV19" s="38"/>
      <c r="EW19" s="38"/>
      <c r="EX19" s="38"/>
      <c r="EY19" s="38"/>
      <c r="EZ19" s="38"/>
      <c r="FA19" s="38"/>
      <c r="FB19" s="38"/>
      <c r="FC19" s="38"/>
      <c r="FD19" s="38"/>
      <c r="FE19" s="38"/>
      <c r="FF19" s="38"/>
      <c r="FG19" s="38"/>
      <c r="FH19" s="38"/>
      <c r="FI19" s="38"/>
      <c r="FJ19" s="38"/>
      <c r="FK19" s="38"/>
      <c r="FL19" s="38"/>
      <c r="FM19" s="38"/>
      <c r="FN19" s="38"/>
      <c r="FO19" s="38"/>
      <c r="FP19" s="38"/>
      <c r="FQ19" s="38"/>
      <c r="FR19" s="38"/>
      <c r="FS19" s="38"/>
      <c r="FT19" s="38"/>
      <c r="FU19" s="38"/>
      <c r="FV19" s="38"/>
      <c r="FW19" s="38"/>
      <c r="FX19" s="38"/>
      <c r="FY19" s="38"/>
      <c r="FZ19" s="38"/>
      <c r="GA19" s="38"/>
      <c r="GB19" s="38"/>
      <c r="GC19" s="38"/>
      <c r="GD19" s="38"/>
      <c r="GE19" s="38"/>
      <c r="GF19" s="38"/>
      <c r="GG19" s="38"/>
      <c r="GH19" s="38"/>
      <c r="GI19" s="38"/>
      <c r="GJ19" s="38"/>
      <c r="GK19" s="38"/>
      <c r="GL19" s="38"/>
      <c r="GM19" s="38"/>
      <c r="GN19" s="38"/>
      <c r="GO19" s="38"/>
      <c r="GP19" s="38"/>
      <c r="GQ19" s="38"/>
      <c r="GR19" s="38"/>
      <c r="GS19" s="38"/>
      <c r="GT19" s="38"/>
      <c r="GU19" s="38"/>
      <c r="GV19" s="38"/>
      <c r="GW19" s="38"/>
      <c r="GX19" s="38"/>
      <c r="GY19" s="38"/>
      <c r="GZ19" s="38"/>
      <c r="HA19" s="38"/>
      <c r="HB19" s="38"/>
      <c r="HC19" s="38"/>
      <c r="HD19" s="38"/>
      <c r="HE19" s="38"/>
      <c r="HF19" s="38"/>
      <c r="HG19" s="38"/>
      <c r="HH19" s="38"/>
      <c r="HI19" s="38"/>
      <c r="HJ19" s="38"/>
      <c r="HK19" s="38"/>
      <c r="HL19" s="38"/>
      <c r="HM19" s="38"/>
      <c r="HN19" s="38"/>
      <c r="HO19" s="38"/>
      <c r="HP19" s="38"/>
      <c r="HQ19" s="38"/>
      <c r="HR19" s="38"/>
      <c r="HS19" s="38"/>
      <c r="HT19" s="38"/>
      <c r="HU19" s="38"/>
      <c r="HV19" s="38"/>
      <c r="HW19" s="38"/>
      <c r="HX19" s="38"/>
      <c r="HY19" s="38"/>
      <c r="HZ19" s="38"/>
      <c r="IA19" s="38"/>
      <c r="IB19" s="38"/>
      <c r="IC19" s="38"/>
      <c r="ID19" s="38"/>
      <c r="IE19" s="38"/>
      <c r="IF19" s="38"/>
      <c r="IG19" s="38"/>
      <c r="IH19" s="38"/>
      <c r="II19" s="38"/>
      <c r="IJ19" s="38"/>
      <c r="IK19" s="38"/>
      <c r="IL19" s="38"/>
      <c r="IM19" s="38"/>
      <c r="IN19" s="38"/>
      <c r="IO19" s="38"/>
      <c r="IP19" s="38"/>
      <c r="IQ19" s="38"/>
      <c r="IR19" s="38"/>
      <c r="IS19" s="38"/>
      <c r="IT19" s="38"/>
      <c r="IU19" s="38"/>
      <c r="IV19" s="38"/>
      <c r="IW19" s="38"/>
      <c r="IX19" s="38"/>
      <c r="IY19" s="38"/>
      <c r="IZ19" s="38"/>
      <c r="JA19" s="38"/>
      <c r="JB19" s="38"/>
      <c r="JC19" s="38"/>
      <c r="JD19" s="38"/>
      <c r="JE19" s="38"/>
      <c r="JF19" s="38"/>
      <c r="JG19" s="38"/>
      <c r="JH19" s="38"/>
      <c r="JI19" s="38"/>
      <c r="JJ19" s="38"/>
      <c r="JK19" s="38"/>
      <c r="JL19" s="38"/>
      <c r="JM19" s="38"/>
      <c r="JN19" s="38"/>
      <c r="JO19" s="38"/>
      <c r="JP19" s="38"/>
      <c r="JQ19" s="38"/>
      <c r="JR19" s="38"/>
      <c r="JS19" s="38"/>
      <c r="JT19" s="38"/>
      <c r="JU19" s="38"/>
      <c r="JV19" s="38"/>
      <c r="JW19" s="38"/>
      <c r="JX19" s="38"/>
      <c r="JY19" s="38"/>
      <c r="JZ19" s="38"/>
      <c r="KA19" s="38"/>
      <c r="KB19" s="38"/>
      <c r="KC19" s="38"/>
      <c r="KD19" s="38"/>
      <c r="KE19" s="38"/>
      <c r="KF19" s="38"/>
      <c r="KG19" s="38"/>
      <c r="KH19" s="38"/>
      <c r="KI19" s="38"/>
      <c r="KJ19" s="38"/>
      <c r="KK19" s="38"/>
      <c r="KL19" s="38"/>
      <c r="KM19" s="38"/>
      <c r="KN19" s="38"/>
      <c r="KO19" s="38"/>
      <c r="KP19" s="38"/>
      <c r="KQ19" s="38"/>
      <c r="KR19" s="38"/>
      <c r="KS19" s="38"/>
      <c r="KT19" s="38"/>
      <c r="KU19" s="38"/>
      <c r="KV19" s="38"/>
      <c r="KW19" s="38"/>
      <c r="KX19" s="38"/>
      <c r="KY19" s="38"/>
      <c r="KZ19" s="38"/>
      <c r="LA19" s="38"/>
      <c r="LB19" s="38"/>
      <c r="LC19" s="38"/>
      <c r="LD19" s="38"/>
      <c r="LE19" s="38"/>
      <c r="LF19" s="38"/>
      <c r="LG19" s="38"/>
      <c r="LH19" s="38"/>
      <c r="LI19" s="38"/>
      <c r="LJ19" s="38"/>
      <c r="LK19" s="38"/>
      <c r="LL19" s="38"/>
      <c r="LM19" s="38"/>
      <c r="LN19" s="38"/>
      <c r="LO19" s="38"/>
      <c r="LP19" s="38"/>
      <c r="LQ19" s="38"/>
      <c r="LR19" s="38"/>
      <c r="LS19" s="38"/>
      <c r="LT19" s="38"/>
      <c r="LU19" s="38"/>
      <c r="LV19" s="38"/>
      <c r="LW19" s="38"/>
      <c r="LX19" s="38"/>
      <c r="LY19" s="38"/>
      <c r="LZ19" s="38"/>
      <c r="MA19" s="38"/>
      <c r="MB19" s="38"/>
      <c r="MC19" s="38"/>
      <c r="MD19" s="38"/>
      <c r="ME19" s="38"/>
      <c r="MF19" s="38"/>
      <c r="MG19" s="38"/>
      <c r="MH19" s="38"/>
      <c r="MI19" s="38"/>
      <c r="MJ19" s="38"/>
      <c r="MK19" s="38"/>
      <c r="ML19" s="38"/>
      <c r="MM19" s="38"/>
      <c r="MN19" s="38"/>
      <c r="MO19" s="38"/>
      <c r="MP19" s="38"/>
      <c r="MQ19" s="38"/>
      <c r="MR19" s="38"/>
      <c r="MS19" s="38"/>
      <c r="MT19" s="38"/>
      <c r="MU19" s="38"/>
      <c r="MV19" s="38"/>
      <c r="MW19" s="38"/>
      <c r="MX19" s="38"/>
      <c r="MY19" s="38"/>
      <c r="MZ19" s="38"/>
      <c r="NA19" s="38"/>
      <c r="NB19" s="38"/>
      <c r="NC19" s="38"/>
      <c r="ND19" s="38"/>
      <c r="NE19" s="38"/>
      <c r="NF19" s="38"/>
      <c r="NG19" s="38"/>
      <c r="NH19" s="38"/>
      <c r="NI19" s="38"/>
      <c r="NJ19" s="38"/>
      <c r="NK19" s="38"/>
      <c r="NL19" s="38"/>
      <c r="NM19" s="38"/>
      <c r="NN19" s="38"/>
      <c r="NO19" s="38"/>
      <c r="NP19" s="38"/>
      <c r="NQ19" s="38"/>
      <c r="NR19" s="38"/>
      <c r="NS19" s="38"/>
      <c r="NT19" s="38"/>
      <c r="NU19" s="38"/>
      <c r="NV19" s="38"/>
      <c r="NW19" s="38"/>
      <c r="NX19" s="38"/>
      <c r="NY19" s="38"/>
      <c r="NZ19" s="38"/>
      <c r="OA19" s="38"/>
      <c r="OB19" s="38"/>
      <c r="OC19" s="38"/>
      <c r="OD19" s="38"/>
      <c r="OE19" s="38"/>
      <c r="OF19" s="38"/>
      <c r="OG19" s="38"/>
      <c r="OH19" s="38"/>
      <c r="OI19" s="38"/>
      <c r="OJ19" s="38"/>
      <c r="OK19" s="38"/>
      <c r="OL19" s="38"/>
      <c r="OM19" s="38"/>
      <c r="ON19" s="38"/>
      <c r="OO19" s="38"/>
      <c r="OP19" s="38"/>
      <c r="OQ19" s="38"/>
      <c r="OR19" s="38"/>
      <c r="OS19" s="38"/>
      <c r="OT19" s="38"/>
      <c r="OU19" s="38"/>
      <c r="OV19" s="38"/>
      <c r="OW19" s="38"/>
      <c r="OX19" s="38"/>
      <c r="OY19" s="38"/>
      <c r="OZ19" s="38"/>
      <c r="PA19" s="38"/>
      <c r="PB19" s="38"/>
      <c r="PC19" s="38"/>
      <c r="PD19" s="38"/>
      <c r="PE19" s="38"/>
      <c r="PF19" s="38"/>
      <c r="PG19" s="38"/>
      <c r="PH19" s="38"/>
      <c r="PI19" s="38"/>
      <c r="PJ19" s="38"/>
      <c r="PK19" s="38"/>
      <c r="PL19" s="38"/>
      <c r="PM19" s="38"/>
      <c r="PN19" s="38"/>
      <c r="PO19" s="38"/>
      <c r="PP19" s="38"/>
      <c r="PQ19" s="38"/>
      <c r="PR19" s="38"/>
      <c r="PS19" s="38"/>
      <c r="PT19" s="38"/>
      <c r="PU19" s="38"/>
      <c r="PV19" s="38"/>
      <c r="PW19" s="38"/>
      <c r="PX19" s="38"/>
      <c r="PY19" s="38"/>
      <c r="PZ19" s="38"/>
      <c r="QA19" s="38"/>
      <c r="QB19" s="38"/>
      <c r="QC19" s="38"/>
      <c r="QD19" s="38"/>
      <c r="QE19" s="38"/>
      <c r="QF19" s="38"/>
      <c r="QG19" s="38"/>
      <c r="QH19" s="38"/>
      <c r="QI19" s="38"/>
      <c r="QJ19" s="38"/>
      <c r="QK19" s="38"/>
      <c r="QL19" s="38"/>
      <c r="QM19" s="38"/>
      <c r="QN19" s="38"/>
      <c r="QO19" s="38"/>
      <c r="QP19" s="38"/>
      <c r="QQ19" s="38"/>
      <c r="QR19" s="38"/>
      <c r="QS19" s="38"/>
      <c r="QT19" s="38"/>
      <c r="QU19" s="38"/>
      <c r="QV19" s="38"/>
      <c r="QW19" s="38"/>
      <c r="QX19" s="38"/>
      <c r="QY19" s="38"/>
      <c r="QZ19" s="38"/>
      <c r="RA19" s="38"/>
      <c r="RB19" s="38"/>
      <c r="RC19" s="38"/>
      <c r="RD19" s="38"/>
      <c r="RE19" s="38"/>
      <c r="RF19" s="38"/>
      <c r="RG19" s="38"/>
      <c r="RH19" s="38"/>
      <c r="RI19" s="38"/>
      <c r="RJ19" s="38"/>
      <c r="RK19" s="38"/>
      <c r="RL19" s="38"/>
      <c r="RM19" s="38"/>
      <c r="RN19" s="38"/>
      <c r="RO19" s="38"/>
      <c r="RP19" s="38"/>
      <c r="RQ19" s="38"/>
      <c r="RR19" s="38"/>
      <c r="RS19" s="38"/>
      <c r="RT19" s="38"/>
      <c r="RU19" s="38"/>
      <c r="RV19" s="38"/>
      <c r="RW19" s="38"/>
      <c r="RX19" s="38"/>
      <c r="RY19" s="38"/>
      <c r="RZ19" s="38"/>
      <c r="SA19" s="38"/>
      <c r="SB19" s="38"/>
      <c r="SC19" s="38"/>
      <c r="SD19" s="38"/>
      <c r="SE19" s="38"/>
      <c r="SF19" s="38"/>
      <c r="SG19" s="38"/>
      <c r="SH19" s="38"/>
      <c r="SI19" s="38"/>
      <c r="SJ19" s="38"/>
      <c r="SK19" s="38"/>
      <c r="SL19" s="38"/>
      <c r="SM19" s="38"/>
      <c r="SN19" s="38"/>
      <c r="SO19" s="38"/>
      <c r="SP19" s="38"/>
      <c r="SQ19" s="38"/>
      <c r="SR19" s="38"/>
      <c r="SS19" s="38"/>
      <c r="ST19" s="38"/>
      <c r="SU19" s="38"/>
      <c r="SV19" s="38"/>
      <c r="SW19" s="38"/>
      <c r="SX19" s="38"/>
      <c r="SY19" s="38"/>
      <c r="SZ19" s="38"/>
      <c r="TA19" s="38"/>
      <c r="TB19" s="38"/>
      <c r="TC19" s="38"/>
      <c r="TD19" s="38"/>
      <c r="TE19" s="38"/>
      <c r="TF19" s="38"/>
      <c r="TG19" s="38"/>
      <c r="TH19" s="38"/>
      <c r="TI19" s="38"/>
      <c r="TJ19" s="38"/>
      <c r="TK19" s="38"/>
      <c r="TL19" s="38"/>
      <c r="TM19" s="38"/>
      <c r="TN19" s="38"/>
      <c r="TO19" s="38"/>
      <c r="TP19" s="38"/>
      <c r="TQ19" s="38"/>
      <c r="TR19" s="38"/>
      <c r="TS19" s="38"/>
      <c r="TT19" s="38"/>
      <c r="TU19" s="38"/>
      <c r="TV19" s="38"/>
      <c r="TW19" s="38"/>
      <c r="TX19" s="38"/>
      <c r="TY19" s="38"/>
      <c r="TZ19" s="38"/>
      <c r="UA19" s="38"/>
      <c r="UB19" s="38"/>
      <c r="UC19" s="38"/>
      <c r="UD19" s="38"/>
      <c r="UE19" s="38"/>
      <c r="UF19" s="38"/>
      <c r="UG19" s="38"/>
      <c r="UH19" s="38"/>
      <c r="UI19" s="38"/>
      <c r="UJ19" s="38"/>
      <c r="UK19" s="38"/>
      <c r="UL19" s="38"/>
      <c r="UM19" s="38"/>
      <c r="UN19" s="38"/>
      <c r="UO19" s="38"/>
      <c r="UP19" s="38"/>
      <c r="UQ19" s="38"/>
      <c r="UR19" s="38"/>
      <c r="US19" s="38"/>
      <c r="UT19" s="38"/>
      <c r="UU19" s="38"/>
      <c r="UV19" s="38"/>
      <c r="UW19" s="38"/>
      <c r="UX19" s="38"/>
      <c r="UY19" s="38"/>
      <c r="UZ19" s="38"/>
      <c r="VA19" s="38"/>
      <c r="VB19" s="38"/>
      <c r="VC19" s="38"/>
      <c r="VD19" s="38"/>
      <c r="VE19" s="38"/>
      <c r="VF19" s="38"/>
      <c r="VG19" s="38"/>
      <c r="VH19" s="38"/>
      <c r="VI19" s="38"/>
      <c r="VJ19" s="38"/>
      <c r="VK19" s="38"/>
      <c r="VL19" s="38"/>
      <c r="VM19" s="38"/>
      <c r="VN19" s="38"/>
      <c r="VO19" s="38"/>
      <c r="VP19" s="38"/>
      <c r="VQ19" s="38"/>
      <c r="VR19" s="38"/>
      <c r="VS19" s="38"/>
      <c r="VT19" s="38"/>
      <c r="VU19" s="38"/>
      <c r="VV19" s="38"/>
      <c r="VW19" s="38"/>
      <c r="VX19" s="38"/>
      <c r="VY19" s="38"/>
      <c r="VZ19" s="38"/>
      <c r="WA19" s="38"/>
      <c r="WB19" s="38"/>
      <c r="WC19" s="38"/>
      <c r="WD19" s="38"/>
      <c r="WE19" s="38"/>
      <c r="WF19" s="38"/>
      <c r="WG19" s="38"/>
      <c r="WH19" s="38"/>
      <c r="WI19" s="38"/>
      <c r="WJ19" s="38"/>
      <c r="WK19" s="38"/>
      <c r="WL19" s="38"/>
      <c r="WM19" s="38"/>
      <c r="WN19" s="38"/>
      <c r="WO19" s="38"/>
      <c r="WP19" s="38"/>
      <c r="WQ19" s="38"/>
      <c r="WR19" s="38"/>
      <c r="WS19" s="38"/>
      <c r="WT19" s="38"/>
      <c r="WU19" s="38"/>
      <c r="WV19" s="38"/>
      <c r="WW19" s="38"/>
      <c r="WX19" s="38"/>
      <c r="WY19" s="38"/>
      <c r="WZ19" s="38"/>
      <c r="XA19" s="38"/>
      <c r="XB19" s="38"/>
      <c r="XC19" s="38"/>
      <c r="XD19" s="38"/>
      <c r="XE19" s="38"/>
      <c r="XF19" s="38"/>
      <c r="XG19" s="38"/>
      <c r="XH19" s="38"/>
      <c r="XI19" s="38"/>
      <c r="XJ19" s="38"/>
      <c r="XK19" s="38"/>
      <c r="XL19" s="38"/>
      <c r="XM19" s="38"/>
      <c r="XN19" s="38"/>
      <c r="XO19" s="38"/>
      <c r="XP19" s="38"/>
      <c r="XQ19" s="38"/>
      <c r="XR19" s="38"/>
      <c r="XS19" s="38"/>
      <c r="XT19" s="38"/>
      <c r="XU19" s="38"/>
      <c r="XV19" s="38"/>
      <c r="XW19" s="38"/>
      <c r="XX19" s="38"/>
      <c r="XY19" s="38"/>
      <c r="XZ19" s="38"/>
      <c r="YA19" s="38"/>
      <c r="YB19" s="38"/>
      <c r="YC19" s="38"/>
      <c r="YD19" s="38"/>
      <c r="YE19" s="38"/>
      <c r="YF19" s="38"/>
      <c r="YG19" s="38"/>
      <c r="YH19" s="38"/>
      <c r="YI19" s="38"/>
      <c r="YJ19" s="38"/>
      <c r="YK19" s="38"/>
      <c r="YL19" s="38"/>
      <c r="YM19" s="38"/>
      <c r="YN19" s="38"/>
      <c r="YO19" s="38"/>
      <c r="YP19" s="38"/>
      <c r="YQ19" s="38"/>
      <c r="YR19" s="38"/>
      <c r="YS19" s="38"/>
      <c r="YT19" s="38"/>
      <c r="YU19" s="38"/>
      <c r="YV19" s="38"/>
      <c r="YW19" s="38"/>
      <c r="YX19" s="38"/>
      <c r="YY19" s="38"/>
      <c r="YZ19" s="38"/>
      <c r="ZA19" s="38"/>
      <c r="ZB19" s="38"/>
      <c r="ZC19" s="38"/>
      <c r="ZD19" s="38"/>
      <c r="ZE19" s="38"/>
      <c r="ZF19" s="38"/>
      <c r="ZG19" s="38"/>
      <c r="ZH19" s="38"/>
      <c r="ZI19" s="38"/>
      <c r="ZJ19" s="38"/>
      <c r="ZK19" s="38"/>
      <c r="ZL19" s="38"/>
      <c r="ZM19" s="38"/>
      <c r="ZN19" s="38"/>
      <c r="ZO19" s="38"/>
      <c r="ZP19" s="38"/>
      <c r="ZQ19" s="38"/>
      <c r="ZR19" s="38"/>
      <c r="ZS19" s="38"/>
      <c r="ZT19" s="38"/>
      <c r="ZU19" s="38"/>
      <c r="ZV19" s="38"/>
      <c r="ZW19" s="38"/>
      <c r="ZX19" s="38"/>
      <c r="ZY19" s="38"/>
      <c r="ZZ19" s="38"/>
      <c r="AAA19" s="38"/>
      <c r="AAB19" s="38"/>
      <c r="AAC19" s="38"/>
      <c r="AAD19" s="38"/>
      <c r="AAE19" s="38"/>
      <c r="AAF19" s="38"/>
      <c r="AAG19" s="38"/>
      <c r="AAH19" s="38"/>
      <c r="AAI19" s="38"/>
      <c r="AAJ19" s="38"/>
      <c r="AAK19" s="38"/>
      <c r="AAL19" s="38"/>
      <c r="AAM19" s="38"/>
      <c r="AAN19" s="38"/>
      <c r="AAO19" s="38"/>
      <c r="AAP19" s="38"/>
      <c r="AAQ19" s="38"/>
      <c r="AAR19" s="38"/>
      <c r="AAS19" s="38"/>
      <c r="AAT19" s="38"/>
      <c r="AAU19" s="38"/>
      <c r="AAV19" s="38"/>
      <c r="AAW19" s="38"/>
      <c r="AAX19" s="38"/>
      <c r="AAY19" s="38"/>
      <c r="AAZ19" s="38"/>
      <c r="ABA19" s="38"/>
      <c r="ABB19" s="38"/>
      <c r="ABC19" s="38"/>
      <c r="ABD19" s="38"/>
      <c r="ABE19" s="38"/>
      <c r="ABF19" s="38"/>
      <c r="ABG19" s="38"/>
      <c r="ABH19" s="38"/>
      <c r="ABI19" s="38"/>
      <c r="ABJ19" s="38"/>
      <c r="ABK19" s="38"/>
      <c r="ABL19" s="38"/>
      <c r="ABM19" s="38"/>
      <c r="ABN19" s="38"/>
      <c r="ABO19" s="38"/>
      <c r="ABP19" s="38"/>
      <c r="ABQ19" s="38"/>
      <c r="ABR19" s="38"/>
      <c r="ABS19" s="38"/>
      <c r="ABT19" s="38"/>
      <c r="ABU19" s="38"/>
      <c r="ABV19" s="38"/>
      <c r="ABW19" s="38"/>
      <c r="ABX19" s="38"/>
      <c r="ABY19" s="38"/>
      <c r="ABZ19" s="38"/>
      <c r="ACA19" s="38"/>
      <c r="ACB19" s="38"/>
      <c r="ACC19" s="38"/>
      <c r="ACD19" s="38"/>
      <c r="ACE19" s="38"/>
      <c r="ACF19" s="38"/>
      <c r="ACG19" s="38"/>
      <c r="ACH19" s="38"/>
      <c r="ACI19" s="38"/>
      <c r="ACJ19" s="38"/>
      <c r="ACK19" s="38"/>
      <c r="ACL19" s="38"/>
      <c r="ACM19" s="38"/>
      <c r="ACN19" s="38"/>
      <c r="ACO19" s="38"/>
      <c r="ACP19" s="38"/>
      <c r="ACQ19" s="38"/>
      <c r="ACR19" s="38"/>
      <c r="ACS19" s="38"/>
      <c r="ACT19" s="38"/>
      <c r="ACU19" s="38"/>
      <c r="ACV19" s="38"/>
      <c r="ACW19" s="38"/>
      <c r="ACX19" s="38"/>
      <c r="ACY19" s="38"/>
      <c r="ACZ19" s="38"/>
      <c r="ADA19" s="38"/>
      <c r="ADB19" s="38"/>
      <c r="ADC19" s="38"/>
      <c r="ADD19" s="38"/>
      <c r="ADE19" s="38"/>
      <c r="ADF19" s="38"/>
      <c r="ADG19" s="38"/>
      <c r="ADH19" s="38"/>
      <c r="ADI19" s="38"/>
      <c r="ADJ19" s="38"/>
      <c r="ADK19" s="38"/>
      <c r="ADL19" s="38"/>
      <c r="ADM19" s="38"/>
      <c r="ADN19" s="38"/>
      <c r="ADO19" s="38"/>
      <c r="ADP19" s="38"/>
      <c r="ADQ19" s="38"/>
      <c r="ADR19" s="38"/>
      <c r="ADS19" s="38"/>
      <c r="ADT19" s="38"/>
      <c r="ADU19" s="38"/>
      <c r="ADV19" s="38"/>
      <c r="ADW19" s="38"/>
      <c r="ADX19" s="38"/>
      <c r="ADY19" s="38"/>
      <c r="ADZ19" s="38"/>
      <c r="AEA19" s="38"/>
      <c r="AEB19" s="38"/>
      <c r="AEC19" s="38"/>
      <c r="AED19" s="38"/>
      <c r="AEE19" s="38"/>
      <c r="AEF19" s="38"/>
      <c r="AEG19" s="38"/>
      <c r="AEH19" s="38"/>
      <c r="AEI19" s="38"/>
      <c r="AEJ19" s="38"/>
      <c r="AEK19" s="38"/>
      <c r="AEL19" s="38"/>
      <c r="AEM19" s="38"/>
      <c r="AEN19" s="38"/>
      <c r="AEO19" s="38"/>
      <c r="AEP19" s="38"/>
      <c r="AEQ19" s="38"/>
      <c r="AER19" s="38"/>
      <c r="AES19" s="38"/>
      <c r="AET19" s="38"/>
      <c r="AEU19" s="38"/>
      <c r="AEV19" s="38"/>
      <c r="AEW19" s="38"/>
      <c r="AEX19" s="38"/>
      <c r="AEY19" s="38"/>
      <c r="AEZ19" s="38"/>
      <c r="AFA19" s="38"/>
      <c r="AFB19" s="38"/>
      <c r="AFC19" s="38"/>
      <c r="AFD19" s="38"/>
      <c r="AFE19" s="38"/>
      <c r="AFF19" s="38"/>
      <c r="AFG19" s="38"/>
      <c r="AFH19" s="38"/>
      <c r="AFI19" s="38"/>
      <c r="AFJ19" s="38"/>
      <c r="AFK19" s="38"/>
      <c r="AFL19" s="38"/>
      <c r="AFM19" s="38"/>
      <c r="AFN19" s="38"/>
      <c r="AFO19" s="38"/>
      <c r="AFP19" s="38"/>
      <c r="AFQ19" s="38"/>
      <c r="AFR19" s="38"/>
      <c r="AFS19" s="38"/>
      <c r="AFT19" s="38"/>
      <c r="AFU19" s="38"/>
      <c r="AFV19" s="38"/>
      <c r="AFW19" s="38"/>
      <c r="AFX19" s="38"/>
      <c r="AFY19" s="38"/>
      <c r="AFZ19" s="38"/>
      <c r="AGA19" s="38"/>
      <c r="AGB19" s="38"/>
      <c r="AGC19" s="38"/>
      <c r="AGD19" s="38"/>
      <c r="AGE19" s="38"/>
      <c r="AGF19" s="38"/>
      <c r="AGG19" s="38"/>
      <c r="AGH19" s="38"/>
      <c r="AGI19" s="38"/>
      <c r="AGJ19" s="38"/>
      <c r="AGK19" s="38"/>
      <c r="AGL19" s="38"/>
      <c r="AGM19" s="38"/>
      <c r="AGN19" s="38"/>
      <c r="AGO19" s="38"/>
      <c r="AGP19" s="38"/>
      <c r="AGQ19" s="38"/>
      <c r="AGR19" s="38"/>
      <c r="AGS19" s="38"/>
      <c r="AGT19" s="38"/>
      <c r="AGU19" s="38"/>
      <c r="AGV19" s="38"/>
      <c r="AGW19" s="38"/>
      <c r="AGX19" s="38"/>
      <c r="AGY19" s="38"/>
      <c r="AGZ19" s="38"/>
      <c r="AHA19" s="38"/>
      <c r="AHB19" s="38"/>
      <c r="AHC19" s="38"/>
      <c r="AHD19" s="38"/>
      <c r="AHE19" s="38"/>
      <c r="AHF19" s="38"/>
      <c r="AHG19" s="38"/>
      <c r="AHH19" s="38"/>
      <c r="AHI19" s="38"/>
      <c r="AHJ19" s="38"/>
      <c r="AHK19" s="38"/>
      <c r="AHL19" s="38"/>
      <c r="AHM19" s="38"/>
      <c r="AHN19" s="38"/>
      <c r="AHO19" s="38"/>
      <c r="AHP19" s="38"/>
      <c r="AHQ19" s="38"/>
      <c r="AHR19" s="38"/>
      <c r="AHS19" s="38"/>
      <c r="AHT19" s="38"/>
      <c r="AHU19" s="38"/>
      <c r="AHV19" s="38"/>
      <c r="AHW19" s="38"/>
      <c r="AHX19" s="38"/>
      <c r="AHY19" s="38"/>
      <c r="AHZ19" s="38"/>
      <c r="AIA19" s="38"/>
      <c r="AIB19" s="38"/>
      <c r="AIC19" s="38"/>
      <c r="AID19" s="38"/>
      <c r="AIE19" s="38"/>
      <c r="AIF19" s="38"/>
      <c r="AIG19" s="38"/>
      <c r="AIH19" s="38"/>
      <c r="AII19" s="38"/>
      <c r="AIJ19" s="38"/>
      <c r="AIK19" s="38"/>
      <c r="AIL19" s="38"/>
      <c r="AIM19" s="38"/>
      <c r="AIN19" s="38"/>
      <c r="AIO19" s="38"/>
      <c r="AIP19" s="38"/>
      <c r="AIQ19" s="38"/>
      <c r="AIR19" s="38"/>
      <c r="AIS19" s="38"/>
      <c r="AIT19" s="38"/>
      <c r="AIU19" s="38"/>
      <c r="AIV19" s="38"/>
      <c r="AIW19" s="38"/>
      <c r="AIX19" s="38"/>
      <c r="AIY19" s="38"/>
      <c r="AIZ19" s="38"/>
      <c r="AJA19" s="38"/>
      <c r="AJB19" s="38"/>
      <c r="AJC19" s="38"/>
      <c r="AJD19" s="38"/>
      <c r="AJE19" s="38"/>
      <c r="AJF19" s="38"/>
      <c r="AJG19" s="38"/>
      <c r="AJH19" s="38"/>
      <c r="AJI19" s="38"/>
      <c r="AJJ19" s="38"/>
      <c r="AJK19" s="38"/>
      <c r="AJL19" s="38"/>
      <c r="AJM19" s="38"/>
      <c r="AJN19" s="38"/>
      <c r="AJO19" s="38"/>
      <c r="AJP19" s="38"/>
      <c r="AJQ19" s="38"/>
      <c r="AJR19" s="38"/>
      <c r="AJS19" s="38"/>
      <c r="AJT19" s="38"/>
      <c r="AJU19" s="38"/>
      <c r="AJV19" s="38"/>
      <c r="AJW19" s="38"/>
      <c r="AJX19" s="38"/>
      <c r="AJY19" s="38"/>
      <c r="AJZ19" s="38"/>
      <c r="AKA19" s="38"/>
      <c r="AKB19" s="38"/>
      <c r="AKC19" s="38"/>
      <c r="AKD19" s="38"/>
      <c r="AKE19" s="38"/>
      <c r="AKF19" s="38"/>
      <c r="AKG19" s="38"/>
      <c r="AKH19" s="38"/>
      <c r="AKI19" s="38"/>
      <c r="AKJ19" s="38"/>
      <c r="AKK19" s="38"/>
      <c r="AKL19" s="38"/>
      <c r="AKM19" s="38"/>
      <c r="AKN19" s="38"/>
      <c r="AKO19" s="38"/>
      <c r="AKP19" s="38"/>
      <c r="AKQ19" s="38"/>
      <c r="AKR19" s="38"/>
      <c r="AKS19" s="38"/>
      <c r="AKT19" s="38"/>
      <c r="AKU19" s="38"/>
      <c r="AKV19" s="38"/>
      <c r="AKW19" s="38"/>
      <c r="AKX19" s="38"/>
      <c r="AKY19" s="38"/>
      <c r="AKZ19" s="38"/>
      <c r="ALA19" s="38"/>
      <c r="ALB19" s="38"/>
      <c r="ALC19" s="38"/>
      <c r="ALD19" s="38"/>
      <c r="ALE19" s="38"/>
      <c r="ALF19" s="38"/>
      <c r="ALG19" s="38"/>
      <c r="ALH19" s="38"/>
      <c r="ALI19" s="38"/>
      <c r="ALJ19" s="38"/>
      <c r="ALK19" s="38"/>
      <c r="ALL19" s="38"/>
      <c r="ALM19" s="38"/>
      <c r="ALN19" s="38"/>
      <c r="ALO19" s="38"/>
      <c r="ALP19" s="38"/>
      <c r="ALQ19" s="38"/>
      <c r="ALR19" s="38"/>
      <c r="ALS19" s="38"/>
      <c r="ALT19" s="38"/>
      <c r="ALU19" s="38"/>
      <c r="ALV19" s="38"/>
      <c r="ALW19" s="38"/>
      <c r="ALX19" s="38"/>
      <c r="ALY19" s="38"/>
      <c r="ALZ19" s="38"/>
      <c r="AMA19" s="38"/>
      <c r="AMB19" s="38"/>
      <c r="AMC19" s="38"/>
      <c r="AMD19" s="38"/>
      <c r="AME19" s="38"/>
      <c r="AMF19" s="38"/>
      <c r="AMG19" s="38"/>
      <c r="AMH19" s="38"/>
      <c r="AMI19" s="38"/>
      <c r="AMJ19" s="38"/>
      <c r="AMK19" s="38"/>
      <c r="AML19" s="38"/>
      <c r="AMM19" s="38"/>
      <c r="AMN19" s="38"/>
      <c r="AMO19" s="38"/>
      <c r="AMP19" s="38"/>
      <c r="AMQ19" s="38"/>
      <c r="AMR19" s="38"/>
      <c r="AMS19" s="38"/>
      <c r="AMT19" s="38"/>
      <c r="AMU19" s="38"/>
      <c r="AMV19" s="38"/>
      <c r="AMW19" s="38"/>
      <c r="AMX19" s="38"/>
      <c r="AMY19" s="38"/>
      <c r="AMZ19" s="38"/>
      <c r="ANA19" s="38"/>
      <c r="ANB19" s="38"/>
      <c r="ANC19" s="38"/>
      <c r="AND19" s="38"/>
      <c r="ANE19" s="38"/>
      <c r="ANF19" s="38"/>
      <c r="ANG19" s="38"/>
      <c r="ANH19" s="38"/>
      <c r="ANI19" s="38"/>
      <c r="ANJ19" s="38"/>
      <c r="ANK19" s="38"/>
      <c r="ANL19" s="38"/>
      <c r="ANM19" s="38"/>
      <c r="ANN19" s="38"/>
      <c r="ANO19" s="38"/>
      <c r="ANP19" s="38"/>
      <c r="ANQ19" s="38"/>
      <c r="ANR19" s="38"/>
      <c r="ANS19" s="38"/>
      <c r="ANT19" s="38"/>
      <c r="ANU19" s="38"/>
      <c r="ANV19" s="38"/>
      <c r="ANW19" s="38"/>
      <c r="ANX19" s="38"/>
      <c r="ANY19" s="38"/>
      <c r="ANZ19" s="38"/>
      <c r="AOA19" s="38"/>
      <c r="AOB19" s="38"/>
      <c r="AOC19" s="38"/>
      <c r="AOD19" s="38"/>
      <c r="AOE19" s="38"/>
      <c r="AOF19" s="38"/>
      <c r="AOG19" s="38"/>
      <c r="AOH19" s="38"/>
      <c r="AOI19" s="38"/>
      <c r="AOJ19" s="38"/>
      <c r="AOK19" s="38"/>
      <c r="AOL19" s="38"/>
      <c r="AOM19" s="38"/>
      <c r="AON19" s="38"/>
      <c r="AOO19" s="38"/>
      <c r="AOP19" s="38"/>
      <c r="AOQ19" s="38"/>
      <c r="AOR19" s="38"/>
      <c r="AOS19" s="38"/>
      <c r="AOT19" s="38"/>
      <c r="AOU19" s="38"/>
      <c r="AOV19" s="38"/>
      <c r="AOW19" s="38"/>
      <c r="AOX19" s="38"/>
      <c r="AOY19" s="38"/>
      <c r="AOZ19" s="38"/>
      <c r="APA19" s="38"/>
      <c r="APB19" s="38"/>
      <c r="APC19" s="38"/>
      <c r="APD19" s="38"/>
      <c r="APE19" s="38"/>
      <c r="APF19" s="38"/>
      <c r="APG19" s="38"/>
      <c r="APH19" s="38"/>
      <c r="API19" s="38"/>
      <c r="APJ19" s="38"/>
      <c r="APK19" s="38"/>
      <c r="APL19" s="38"/>
      <c r="APM19" s="38"/>
      <c r="APN19" s="38"/>
      <c r="APO19" s="38"/>
      <c r="APP19" s="38"/>
      <c r="APQ19" s="38"/>
      <c r="APR19" s="38"/>
      <c r="APS19" s="38"/>
      <c r="APT19" s="38"/>
      <c r="APU19" s="38"/>
      <c r="APV19" s="38"/>
      <c r="APW19" s="38"/>
      <c r="APX19" s="38"/>
      <c r="APY19" s="38"/>
      <c r="APZ19" s="38"/>
      <c r="AQA19" s="38"/>
      <c r="AQB19" s="38"/>
      <c r="AQC19" s="38"/>
      <c r="AQD19" s="38"/>
      <c r="AQE19" s="38"/>
      <c r="AQF19" s="38"/>
      <c r="AQG19" s="38"/>
      <c r="AQH19" s="38"/>
      <c r="AQI19" s="38"/>
      <c r="AQJ19" s="38"/>
      <c r="AQK19" s="38"/>
      <c r="AQL19" s="38"/>
      <c r="AQM19" s="38"/>
      <c r="AQN19" s="38"/>
      <c r="AQO19" s="38"/>
      <c r="AQP19" s="38"/>
      <c r="AQQ19" s="38"/>
      <c r="AQR19" s="38"/>
      <c r="AQS19" s="38"/>
      <c r="AQT19" s="38"/>
      <c r="AQU19" s="38"/>
      <c r="AQV19" s="38"/>
      <c r="AQW19" s="38"/>
      <c r="AQX19" s="38"/>
      <c r="AQY19" s="38"/>
      <c r="AQZ19" s="38"/>
      <c r="ARA19" s="38"/>
      <c r="ARB19" s="38"/>
      <c r="ARC19" s="38"/>
      <c r="ARD19" s="38"/>
      <c r="ARE19" s="38"/>
      <c r="ARF19" s="38"/>
      <c r="ARG19" s="38"/>
      <c r="ARH19" s="38"/>
      <c r="ARI19" s="38"/>
      <c r="ARJ19" s="38"/>
      <c r="ARK19" s="38"/>
      <c r="ARL19" s="38"/>
      <c r="ARM19" s="38"/>
      <c r="ARN19" s="38"/>
      <c r="ARO19" s="38"/>
      <c r="ARP19" s="38"/>
      <c r="ARQ19" s="38"/>
      <c r="ARR19" s="38"/>
      <c r="ARS19" s="38"/>
      <c r="ART19" s="38"/>
      <c r="ARU19" s="38"/>
      <c r="ARV19" s="38"/>
      <c r="ARW19" s="38"/>
      <c r="ARX19" s="38"/>
      <c r="ARY19" s="38"/>
      <c r="ARZ19" s="38"/>
      <c r="ASA19" s="38"/>
      <c r="ASB19" s="38"/>
      <c r="ASC19" s="38"/>
      <c r="ASD19" s="38"/>
      <c r="ASE19" s="38"/>
      <c r="ASF19" s="38"/>
      <c r="ASG19" s="38"/>
      <c r="ASH19" s="38"/>
      <c r="ASI19" s="38"/>
      <c r="ASJ19" s="38"/>
      <c r="ASK19" s="38"/>
      <c r="ASL19" s="38"/>
      <c r="ASM19" s="38"/>
      <c r="ASN19" s="38"/>
      <c r="ASO19" s="38"/>
      <c r="ASP19" s="38"/>
      <c r="ASQ19" s="38"/>
      <c r="ASR19" s="38"/>
      <c r="ASS19" s="38"/>
      <c r="AST19" s="38"/>
      <c r="ASU19" s="38"/>
      <c r="ASV19" s="38"/>
      <c r="ASW19" s="38"/>
      <c r="ASX19" s="38"/>
      <c r="ASY19" s="38"/>
      <c r="ASZ19" s="38"/>
      <c r="ATA19" s="38"/>
      <c r="ATB19" s="38"/>
      <c r="ATC19" s="38"/>
      <c r="ATD19" s="38"/>
      <c r="ATE19" s="38"/>
      <c r="ATF19" s="38"/>
      <c r="ATG19" s="38"/>
      <c r="ATH19" s="38"/>
      <c r="ATI19" s="38"/>
      <c r="ATJ19" s="38"/>
      <c r="ATK19" s="38"/>
      <c r="ATL19" s="38"/>
      <c r="ATM19" s="38"/>
      <c r="ATN19" s="38"/>
      <c r="ATO19" s="38"/>
      <c r="ATP19" s="38"/>
      <c r="ATQ19" s="38"/>
      <c r="ATR19" s="38"/>
      <c r="ATS19" s="38"/>
      <c r="ATT19" s="38"/>
      <c r="ATU19" s="38"/>
      <c r="ATV19" s="38"/>
      <c r="ATW19" s="38"/>
      <c r="ATX19" s="38"/>
      <c r="ATY19" s="38"/>
      <c r="ATZ19" s="38"/>
      <c r="AUA19" s="38"/>
      <c r="AUB19" s="38"/>
      <c r="AUC19" s="38"/>
      <c r="AUD19" s="38"/>
      <c r="AUE19" s="38"/>
      <c r="AUF19" s="38"/>
      <c r="AUG19" s="38"/>
      <c r="AUH19" s="38"/>
      <c r="AUI19" s="38"/>
      <c r="AUJ19" s="38"/>
      <c r="AUK19" s="38"/>
      <c r="AUL19" s="38"/>
      <c r="AUM19" s="38"/>
      <c r="AUN19" s="38"/>
      <c r="AUO19" s="38"/>
      <c r="AUP19" s="38"/>
      <c r="AUQ19" s="38"/>
      <c r="AUR19" s="38"/>
      <c r="AUS19" s="38"/>
      <c r="AUT19" s="38"/>
      <c r="AUU19" s="38"/>
      <c r="AUV19" s="38"/>
      <c r="AUW19" s="38"/>
      <c r="AUX19" s="38"/>
      <c r="AUY19" s="38"/>
      <c r="AUZ19" s="38"/>
      <c r="AVA19" s="38"/>
      <c r="AVB19" s="38"/>
      <c r="AVC19" s="38"/>
      <c r="AVD19" s="38"/>
      <c r="AVE19" s="38"/>
      <c r="AVF19" s="38"/>
      <c r="AVG19" s="38"/>
      <c r="AVH19" s="38"/>
      <c r="AVI19" s="38"/>
      <c r="AVJ19" s="38"/>
      <c r="AVK19" s="38"/>
      <c r="AVL19" s="38"/>
      <c r="AVM19" s="38"/>
      <c r="AVN19" s="38"/>
      <c r="AVO19" s="38"/>
      <c r="AVP19" s="38"/>
      <c r="AVQ19" s="38"/>
      <c r="AVR19" s="38"/>
      <c r="AVS19" s="38"/>
      <c r="AVT19" s="38"/>
      <c r="AVU19" s="38"/>
      <c r="AVV19" s="38"/>
      <c r="AVW19" s="38"/>
      <c r="AVX19" s="38"/>
      <c r="AVY19" s="38"/>
      <c r="AVZ19" s="38"/>
      <c r="AWA19" s="38"/>
      <c r="AWB19" s="38"/>
      <c r="AWC19" s="38"/>
      <c r="AWD19" s="38"/>
      <c r="AWE19" s="38"/>
      <c r="AWF19" s="38"/>
      <c r="AWG19" s="38"/>
      <c r="AWH19" s="38"/>
      <c r="AWI19" s="38"/>
      <c r="AWJ19" s="38"/>
      <c r="AWK19" s="38"/>
      <c r="AWL19" s="38"/>
      <c r="AWM19" s="38"/>
      <c r="AWN19" s="38"/>
      <c r="AWO19" s="38"/>
      <c r="AWP19" s="38"/>
      <c r="AWQ19" s="38"/>
      <c r="AWR19" s="38"/>
      <c r="AWS19" s="38"/>
      <c r="AWT19" s="38"/>
      <c r="AWU19" s="38"/>
      <c r="AWV19" s="38"/>
      <c r="AWW19" s="38"/>
      <c r="AWX19" s="38"/>
      <c r="AWY19" s="38"/>
      <c r="AWZ19" s="38"/>
      <c r="AXA19" s="38"/>
      <c r="AXB19" s="38"/>
      <c r="AXC19" s="38"/>
      <c r="AXD19" s="38"/>
      <c r="AXE19" s="38"/>
      <c r="AXF19" s="38"/>
      <c r="AXG19" s="38"/>
      <c r="AXH19" s="38"/>
      <c r="AXI19" s="38"/>
      <c r="AXJ19" s="38"/>
      <c r="AXK19" s="38"/>
      <c r="AXL19" s="38"/>
      <c r="AXM19" s="38"/>
      <c r="AXN19" s="38"/>
      <c r="AXO19" s="38"/>
      <c r="AXP19" s="38"/>
      <c r="AXQ19" s="38"/>
      <c r="AXR19" s="38"/>
      <c r="AXS19" s="38"/>
      <c r="AXT19" s="38"/>
      <c r="AXU19" s="38"/>
      <c r="AXV19" s="38"/>
      <c r="AXW19" s="38"/>
      <c r="AXX19" s="38"/>
      <c r="AXY19" s="38"/>
      <c r="AXZ19" s="38"/>
      <c r="AYA19" s="38"/>
      <c r="AYB19" s="38"/>
      <c r="AYC19" s="38"/>
      <c r="AYD19" s="38"/>
      <c r="AYE19" s="38"/>
      <c r="AYF19" s="38"/>
      <c r="AYG19" s="38"/>
      <c r="AYH19" s="38"/>
      <c r="AYI19" s="38"/>
      <c r="AYJ19" s="38"/>
      <c r="AYK19" s="38"/>
      <c r="AYL19" s="38"/>
    </row>
    <row r="20" spans="1:1338" ht="15.75" x14ac:dyDescent="0.25">
      <c r="A20" s="59" t="s">
        <v>118</v>
      </c>
      <c r="B20" s="61" t="s">
        <v>89</v>
      </c>
      <c r="C20" s="61"/>
      <c r="D20" s="4">
        <v>101310017</v>
      </c>
      <c r="E20" s="3" t="s">
        <v>21</v>
      </c>
      <c r="F20" s="5" t="s">
        <v>8</v>
      </c>
      <c r="G20" s="5">
        <v>1</v>
      </c>
      <c r="H20" s="6">
        <v>15037</v>
      </c>
      <c r="I20" s="16"/>
      <c r="J20" s="17"/>
      <c r="K20" s="16"/>
      <c r="L20" s="16"/>
      <c r="M20" s="5">
        <f t="shared" si="6"/>
        <v>1</v>
      </c>
      <c r="N20" s="6">
        <f t="shared" si="7"/>
        <v>15037</v>
      </c>
      <c r="O20" s="16"/>
      <c r="P20" s="17"/>
      <c r="Q20" s="16"/>
      <c r="R20" s="16"/>
      <c r="S20" s="5">
        <f t="shared" si="8"/>
        <v>1</v>
      </c>
      <c r="T20" s="6">
        <f t="shared" si="9"/>
        <v>15037</v>
      </c>
      <c r="U20" s="16"/>
      <c r="V20" s="17"/>
      <c r="W20" s="16"/>
      <c r="X20" s="16"/>
      <c r="Y20" s="5">
        <f t="shared" si="10"/>
        <v>1</v>
      </c>
      <c r="Z20" s="6">
        <f t="shared" si="11"/>
        <v>15037</v>
      </c>
      <c r="AA20" s="16"/>
      <c r="AB20" s="17"/>
      <c r="AC20" s="16"/>
      <c r="AD20" s="16"/>
      <c r="AE20" s="5">
        <f t="shared" si="12"/>
        <v>1</v>
      </c>
      <c r="AF20" s="6">
        <f t="shared" si="13"/>
        <v>15037</v>
      </c>
      <c r="AG20" s="16"/>
      <c r="AH20" s="17"/>
      <c r="AI20" s="16"/>
      <c r="AJ20" s="16"/>
      <c r="AK20" s="5">
        <f t="shared" si="14"/>
        <v>1</v>
      </c>
      <c r="AL20" s="6">
        <f t="shared" si="15"/>
        <v>15037</v>
      </c>
      <c r="AM20" s="16"/>
      <c r="AN20" s="17"/>
      <c r="AO20" s="16"/>
      <c r="AP20" s="16"/>
      <c r="AQ20" s="5">
        <f t="shared" si="16"/>
        <v>1</v>
      </c>
      <c r="AR20" s="6">
        <f t="shared" si="17"/>
        <v>15037</v>
      </c>
      <c r="AS20" s="16"/>
      <c r="AT20" s="17"/>
      <c r="AU20" s="16"/>
      <c r="AV20" s="16"/>
      <c r="AW20" s="5">
        <f t="shared" si="18"/>
        <v>1</v>
      </c>
      <c r="AX20" s="6">
        <f t="shared" si="19"/>
        <v>15037</v>
      </c>
      <c r="AY20" s="16"/>
      <c r="AZ20" s="17"/>
      <c r="BA20" s="16"/>
      <c r="BB20" s="16"/>
      <c r="BC20" s="5">
        <f t="shared" si="20"/>
        <v>1</v>
      </c>
      <c r="BD20" s="6">
        <f t="shared" si="21"/>
        <v>15037</v>
      </c>
      <c r="BE20" s="16"/>
      <c r="BF20" s="17"/>
      <c r="BG20" s="16"/>
      <c r="BH20" s="16"/>
      <c r="BI20" s="5">
        <f t="shared" si="1"/>
        <v>1</v>
      </c>
      <c r="BJ20" s="6">
        <f t="shared" si="22"/>
        <v>15037</v>
      </c>
      <c r="BK20" s="16"/>
      <c r="BL20" s="17"/>
      <c r="BM20" s="16"/>
      <c r="BN20" s="16"/>
      <c r="BO20" s="5">
        <f t="shared" si="23"/>
        <v>1</v>
      </c>
      <c r="BP20" s="6">
        <f t="shared" si="24"/>
        <v>15037</v>
      </c>
      <c r="BQ20" s="16"/>
      <c r="BR20" s="17"/>
      <c r="BS20" s="16"/>
      <c r="BT20" s="16"/>
      <c r="BU20" s="5">
        <f t="shared" si="25"/>
        <v>1</v>
      </c>
      <c r="BV20" s="6">
        <f t="shared" si="26"/>
        <v>15037</v>
      </c>
      <c r="BW20" s="16"/>
      <c r="BX20" s="17"/>
      <c r="BY20" s="16"/>
      <c r="BZ20" s="16"/>
      <c r="CA20" s="5">
        <f t="shared" si="27"/>
        <v>1</v>
      </c>
      <c r="CB20" s="45">
        <f t="shared" si="28"/>
        <v>15037</v>
      </c>
      <c r="CC20" s="45">
        <v>4510.16</v>
      </c>
      <c r="CD20" s="44">
        <v>50</v>
      </c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8"/>
      <c r="DB20" s="38"/>
      <c r="DC20" s="38"/>
      <c r="DD20" s="38"/>
      <c r="DE20" s="38"/>
      <c r="DF20" s="38"/>
      <c r="DG20" s="38"/>
      <c r="DH20" s="38"/>
      <c r="DI20" s="38"/>
      <c r="DJ20" s="38"/>
      <c r="DK20" s="38"/>
      <c r="DL20" s="38"/>
      <c r="DM20" s="38"/>
      <c r="DN20" s="38"/>
      <c r="DO20" s="38"/>
      <c r="DP20" s="38"/>
      <c r="DQ20" s="38"/>
      <c r="DR20" s="38"/>
      <c r="DS20" s="38"/>
      <c r="DT20" s="38"/>
      <c r="DU20" s="38"/>
      <c r="DV20" s="38"/>
      <c r="DW20" s="38"/>
      <c r="DX20" s="38"/>
      <c r="DY20" s="38"/>
      <c r="DZ20" s="38"/>
      <c r="EA20" s="38"/>
      <c r="EB20" s="38"/>
      <c r="EC20" s="38"/>
      <c r="ED20" s="38"/>
      <c r="EE20" s="38"/>
      <c r="EF20" s="38"/>
      <c r="EG20" s="38"/>
      <c r="EH20" s="38"/>
      <c r="EI20" s="38"/>
      <c r="EJ20" s="38"/>
      <c r="EK20" s="38"/>
      <c r="EL20" s="38"/>
      <c r="EM20" s="38"/>
      <c r="EN20" s="38"/>
      <c r="EO20" s="38"/>
      <c r="EP20" s="38"/>
      <c r="EQ20" s="38"/>
      <c r="ER20" s="38"/>
      <c r="ES20" s="38"/>
      <c r="ET20" s="38"/>
      <c r="EU20" s="38"/>
      <c r="EV20" s="38"/>
      <c r="EW20" s="38"/>
      <c r="EX20" s="38"/>
      <c r="EY20" s="38"/>
      <c r="EZ20" s="38"/>
      <c r="FA20" s="38"/>
      <c r="FB20" s="38"/>
      <c r="FC20" s="38"/>
      <c r="FD20" s="38"/>
      <c r="FE20" s="38"/>
      <c r="FF20" s="38"/>
      <c r="FG20" s="38"/>
      <c r="FH20" s="38"/>
      <c r="FI20" s="38"/>
      <c r="FJ20" s="38"/>
      <c r="FK20" s="38"/>
      <c r="FL20" s="38"/>
      <c r="FM20" s="38"/>
      <c r="FN20" s="38"/>
      <c r="FO20" s="38"/>
      <c r="FP20" s="38"/>
      <c r="FQ20" s="38"/>
      <c r="FR20" s="38"/>
      <c r="FS20" s="38"/>
      <c r="FT20" s="38"/>
      <c r="FU20" s="38"/>
      <c r="FV20" s="38"/>
      <c r="FW20" s="38"/>
      <c r="FX20" s="38"/>
      <c r="FY20" s="38"/>
      <c r="FZ20" s="38"/>
      <c r="GA20" s="38"/>
      <c r="GB20" s="38"/>
      <c r="GC20" s="38"/>
      <c r="GD20" s="38"/>
      <c r="GE20" s="38"/>
      <c r="GF20" s="38"/>
      <c r="GG20" s="38"/>
      <c r="GH20" s="38"/>
      <c r="GI20" s="38"/>
      <c r="GJ20" s="38"/>
      <c r="GK20" s="38"/>
      <c r="GL20" s="38"/>
      <c r="GM20" s="38"/>
      <c r="GN20" s="38"/>
      <c r="GO20" s="38"/>
      <c r="GP20" s="38"/>
      <c r="GQ20" s="38"/>
      <c r="GR20" s="38"/>
      <c r="GS20" s="38"/>
      <c r="GT20" s="38"/>
      <c r="GU20" s="38"/>
      <c r="GV20" s="38"/>
      <c r="GW20" s="38"/>
      <c r="GX20" s="38"/>
      <c r="GY20" s="38"/>
      <c r="GZ20" s="38"/>
      <c r="HA20" s="38"/>
      <c r="HB20" s="38"/>
      <c r="HC20" s="38"/>
      <c r="HD20" s="38"/>
      <c r="HE20" s="38"/>
      <c r="HF20" s="38"/>
      <c r="HG20" s="38"/>
      <c r="HH20" s="38"/>
      <c r="HI20" s="38"/>
      <c r="HJ20" s="38"/>
      <c r="HK20" s="38"/>
      <c r="HL20" s="38"/>
      <c r="HM20" s="38"/>
      <c r="HN20" s="38"/>
      <c r="HO20" s="38"/>
      <c r="HP20" s="38"/>
      <c r="HQ20" s="38"/>
      <c r="HR20" s="38"/>
      <c r="HS20" s="38"/>
      <c r="HT20" s="38"/>
      <c r="HU20" s="38"/>
      <c r="HV20" s="38"/>
      <c r="HW20" s="38"/>
      <c r="HX20" s="38"/>
      <c r="HY20" s="38"/>
      <c r="HZ20" s="38"/>
      <c r="IA20" s="38"/>
      <c r="IB20" s="38"/>
      <c r="IC20" s="38"/>
      <c r="ID20" s="38"/>
      <c r="IE20" s="38"/>
      <c r="IF20" s="38"/>
      <c r="IG20" s="38"/>
      <c r="IH20" s="38"/>
      <c r="II20" s="38"/>
      <c r="IJ20" s="38"/>
      <c r="IK20" s="38"/>
      <c r="IL20" s="38"/>
      <c r="IM20" s="38"/>
      <c r="IN20" s="38"/>
      <c r="IO20" s="38"/>
      <c r="IP20" s="38"/>
      <c r="IQ20" s="38"/>
      <c r="IR20" s="38"/>
      <c r="IS20" s="38"/>
      <c r="IT20" s="38"/>
      <c r="IU20" s="38"/>
      <c r="IV20" s="38"/>
      <c r="IW20" s="38"/>
      <c r="IX20" s="38"/>
      <c r="IY20" s="38"/>
      <c r="IZ20" s="38"/>
      <c r="JA20" s="38"/>
      <c r="JB20" s="38"/>
      <c r="JC20" s="38"/>
      <c r="JD20" s="38"/>
      <c r="JE20" s="38"/>
      <c r="JF20" s="38"/>
      <c r="JG20" s="38"/>
      <c r="JH20" s="38"/>
      <c r="JI20" s="38"/>
      <c r="JJ20" s="38"/>
      <c r="JK20" s="38"/>
      <c r="JL20" s="38"/>
      <c r="JM20" s="38"/>
      <c r="JN20" s="38"/>
      <c r="JO20" s="38"/>
      <c r="JP20" s="38"/>
      <c r="JQ20" s="38"/>
      <c r="JR20" s="38"/>
      <c r="JS20" s="38"/>
      <c r="JT20" s="38"/>
      <c r="JU20" s="38"/>
      <c r="JV20" s="38"/>
      <c r="JW20" s="38"/>
      <c r="JX20" s="38"/>
      <c r="JY20" s="38"/>
      <c r="JZ20" s="38"/>
      <c r="KA20" s="38"/>
      <c r="KB20" s="38"/>
      <c r="KC20" s="38"/>
      <c r="KD20" s="38"/>
      <c r="KE20" s="38"/>
      <c r="KF20" s="38"/>
      <c r="KG20" s="38"/>
      <c r="KH20" s="38"/>
      <c r="KI20" s="38"/>
      <c r="KJ20" s="38"/>
      <c r="KK20" s="38"/>
      <c r="KL20" s="38"/>
      <c r="KM20" s="38"/>
      <c r="KN20" s="38"/>
      <c r="KO20" s="38"/>
      <c r="KP20" s="38"/>
      <c r="KQ20" s="38"/>
      <c r="KR20" s="38"/>
      <c r="KS20" s="38"/>
      <c r="KT20" s="38"/>
      <c r="KU20" s="38"/>
      <c r="KV20" s="38"/>
      <c r="KW20" s="38"/>
      <c r="KX20" s="38"/>
      <c r="KY20" s="38"/>
      <c r="KZ20" s="38"/>
      <c r="LA20" s="38"/>
      <c r="LB20" s="38"/>
      <c r="LC20" s="38"/>
      <c r="LD20" s="38"/>
      <c r="LE20" s="38"/>
      <c r="LF20" s="38"/>
      <c r="LG20" s="38"/>
      <c r="LH20" s="38"/>
      <c r="LI20" s="38"/>
      <c r="LJ20" s="38"/>
      <c r="LK20" s="38"/>
      <c r="LL20" s="38"/>
      <c r="LM20" s="38"/>
      <c r="LN20" s="38"/>
      <c r="LO20" s="38"/>
      <c r="LP20" s="38"/>
      <c r="LQ20" s="38"/>
      <c r="LR20" s="38"/>
      <c r="LS20" s="38"/>
      <c r="LT20" s="38"/>
      <c r="LU20" s="38"/>
      <c r="LV20" s="38"/>
      <c r="LW20" s="38"/>
      <c r="LX20" s="38"/>
      <c r="LY20" s="38"/>
      <c r="LZ20" s="38"/>
      <c r="MA20" s="38"/>
      <c r="MB20" s="38"/>
      <c r="MC20" s="38"/>
      <c r="MD20" s="38"/>
      <c r="ME20" s="38"/>
      <c r="MF20" s="38"/>
      <c r="MG20" s="38"/>
      <c r="MH20" s="38"/>
      <c r="MI20" s="38"/>
      <c r="MJ20" s="38"/>
      <c r="MK20" s="38"/>
      <c r="ML20" s="38"/>
      <c r="MM20" s="38"/>
      <c r="MN20" s="38"/>
      <c r="MO20" s="38"/>
      <c r="MP20" s="38"/>
      <c r="MQ20" s="38"/>
      <c r="MR20" s="38"/>
      <c r="MS20" s="38"/>
      <c r="MT20" s="38"/>
      <c r="MU20" s="38"/>
      <c r="MV20" s="38"/>
      <c r="MW20" s="38"/>
      <c r="MX20" s="38"/>
      <c r="MY20" s="38"/>
      <c r="MZ20" s="38"/>
      <c r="NA20" s="38"/>
      <c r="NB20" s="38"/>
      <c r="NC20" s="38"/>
      <c r="ND20" s="38"/>
      <c r="NE20" s="38"/>
      <c r="NF20" s="38"/>
      <c r="NG20" s="38"/>
      <c r="NH20" s="38"/>
      <c r="NI20" s="38"/>
      <c r="NJ20" s="38"/>
      <c r="NK20" s="38"/>
      <c r="NL20" s="38"/>
      <c r="NM20" s="38"/>
      <c r="NN20" s="38"/>
      <c r="NO20" s="38"/>
      <c r="NP20" s="38"/>
      <c r="NQ20" s="38"/>
      <c r="NR20" s="38"/>
      <c r="NS20" s="38"/>
      <c r="NT20" s="38"/>
      <c r="NU20" s="38"/>
      <c r="NV20" s="38"/>
      <c r="NW20" s="38"/>
      <c r="NX20" s="38"/>
      <c r="NY20" s="38"/>
      <c r="NZ20" s="38"/>
      <c r="OA20" s="38"/>
      <c r="OB20" s="38"/>
      <c r="OC20" s="38"/>
      <c r="OD20" s="38"/>
      <c r="OE20" s="38"/>
      <c r="OF20" s="38"/>
      <c r="OG20" s="38"/>
      <c r="OH20" s="38"/>
      <c r="OI20" s="38"/>
      <c r="OJ20" s="38"/>
      <c r="OK20" s="38"/>
      <c r="OL20" s="38"/>
      <c r="OM20" s="38"/>
      <c r="ON20" s="38"/>
      <c r="OO20" s="38"/>
      <c r="OP20" s="38"/>
      <c r="OQ20" s="38"/>
      <c r="OR20" s="38"/>
      <c r="OS20" s="38"/>
      <c r="OT20" s="38"/>
      <c r="OU20" s="38"/>
      <c r="OV20" s="38"/>
      <c r="OW20" s="38"/>
      <c r="OX20" s="38"/>
      <c r="OY20" s="38"/>
      <c r="OZ20" s="38"/>
      <c r="PA20" s="38"/>
      <c r="PB20" s="38"/>
      <c r="PC20" s="38"/>
      <c r="PD20" s="38"/>
      <c r="PE20" s="38"/>
      <c r="PF20" s="38"/>
      <c r="PG20" s="38"/>
      <c r="PH20" s="38"/>
      <c r="PI20" s="38"/>
      <c r="PJ20" s="38"/>
      <c r="PK20" s="38"/>
      <c r="PL20" s="38"/>
      <c r="PM20" s="38"/>
      <c r="PN20" s="38"/>
      <c r="PO20" s="38"/>
      <c r="PP20" s="38"/>
      <c r="PQ20" s="38"/>
      <c r="PR20" s="38"/>
      <c r="PS20" s="38"/>
      <c r="PT20" s="38"/>
      <c r="PU20" s="38"/>
      <c r="PV20" s="38"/>
      <c r="PW20" s="38"/>
      <c r="PX20" s="38"/>
      <c r="PY20" s="38"/>
      <c r="PZ20" s="38"/>
      <c r="QA20" s="38"/>
      <c r="QB20" s="38"/>
      <c r="QC20" s="38"/>
      <c r="QD20" s="38"/>
      <c r="QE20" s="38"/>
      <c r="QF20" s="38"/>
      <c r="QG20" s="38"/>
      <c r="QH20" s="38"/>
      <c r="QI20" s="38"/>
      <c r="QJ20" s="38"/>
      <c r="QK20" s="38"/>
      <c r="QL20" s="38"/>
      <c r="QM20" s="38"/>
      <c r="QN20" s="38"/>
      <c r="QO20" s="38"/>
      <c r="QP20" s="38"/>
      <c r="QQ20" s="38"/>
      <c r="QR20" s="38"/>
      <c r="QS20" s="38"/>
      <c r="QT20" s="38"/>
      <c r="QU20" s="38"/>
      <c r="QV20" s="38"/>
      <c r="QW20" s="38"/>
      <c r="QX20" s="38"/>
      <c r="QY20" s="38"/>
      <c r="QZ20" s="38"/>
      <c r="RA20" s="38"/>
      <c r="RB20" s="38"/>
      <c r="RC20" s="38"/>
      <c r="RD20" s="38"/>
      <c r="RE20" s="38"/>
      <c r="RF20" s="38"/>
      <c r="RG20" s="38"/>
      <c r="RH20" s="38"/>
      <c r="RI20" s="38"/>
      <c r="RJ20" s="38"/>
      <c r="RK20" s="38"/>
      <c r="RL20" s="38"/>
      <c r="RM20" s="38"/>
      <c r="RN20" s="38"/>
      <c r="RO20" s="38"/>
      <c r="RP20" s="38"/>
      <c r="RQ20" s="38"/>
      <c r="RR20" s="38"/>
      <c r="RS20" s="38"/>
      <c r="RT20" s="38"/>
      <c r="RU20" s="38"/>
      <c r="RV20" s="38"/>
      <c r="RW20" s="38"/>
      <c r="RX20" s="38"/>
      <c r="RY20" s="38"/>
      <c r="RZ20" s="38"/>
      <c r="SA20" s="38"/>
      <c r="SB20" s="38"/>
      <c r="SC20" s="38"/>
      <c r="SD20" s="38"/>
      <c r="SE20" s="38"/>
      <c r="SF20" s="38"/>
      <c r="SG20" s="38"/>
      <c r="SH20" s="38"/>
      <c r="SI20" s="38"/>
      <c r="SJ20" s="38"/>
      <c r="SK20" s="38"/>
      <c r="SL20" s="38"/>
      <c r="SM20" s="38"/>
      <c r="SN20" s="38"/>
      <c r="SO20" s="38"/>
      <c r="SP20" s="38"/>
      <c r="SQ20" s="38"/>
      <c r="SR20" s="38"/>
      <c r="SS20" s="38"/>
      <c r="ST20" s="38"/>
      <c r="SU20" s="38"/>
      <c r="SV20" s="38"/>
      <c r="SW20" s="38"/>
      <c r="SX20" s="38"/>
      <c r="SY20" s="38"/>
      <c r="SZ20" s="38"/>
      <c r="TA20" s="38"/>
      <c r="TB20" s="38"/>
      <c r="TC20" s="38"/>
      <c r="TD20" s="38"/>
      <c r="TE20" s="38"/>
      <c r="TF20" s="38"/>
      <c r="TG20" s="38"/>
      <c r="TH20" s="38"/>
      <c r="TI20" s="38"/>
      <c r="TJ20" s="38"/>
      <c r="TK20" s="38"/>
      <c r="TL20" s="38"/>
      <c r="TM20" s="38"/>
      <c r="TN20" s="38"/>
      <c r="TO20" s="38"/>
      <c r="TP20" s="38"/>
      <c r="TQ20" s="38"/>
      <c r="TR20" s="38"/>
      <c r="TS20" s="38"/>
      <c r="TT20" s="38"/>
      <c r="TU20" s="38"/>
      <c r="TV20" s="38"/>
      <c r="TW20" s="38"/>
      <c r="TX20" s="38"/>
      <c r="TY20" s="38"/>
      <c r="TZ20" s="38"/>
      <c r="UA20" s="38"/>
      <c r="UB20" s="38"/>
      <c r="UC20" s="38"/>
      <c r="UD20" s="38"/>
      <c r="UE20" s="38"/>
      <c r="UF20" s="38"/>
      <c r="UG20" s="38"/>
      <c r="UH20" s="38"/>
      <c r="UI20" s="38"/>
      <c r="UJ20" s="38"/>
      <c r="UK20" s="38"/>
      <c r="UL20" s="38"/>
      <c r="UM20" s="38"/>
      <c r="UN20" s="38"/>
      <c r="UO20" s="38"/>
      <c r="UP20" s="38"/>
      <c r="UQ20" s="38"/>
      <c r="UR20" s="38"/>
      <c r="US20" s="38"/>
      <c r="UT20" s="38"/>
      <c r="UU20" s="38"/>
      <c r="UV20" s="38"/>
      <c r="UW20" s="38"/>
      <c r="UX20" s="38"/>
      <c r="UY20" s="38"/>
      <c r="UZ20" s="38"/>
      <c r="VA20" s="38"/>
      <c r="VB20" s="38"/>
      <c r="VC20" s="38"/>
      <c r="VD20" s="38"/>
      <c r="VE20" s="38"/>
      <c r="VF20" s="38"/>
      <c r="VG20" s="38"/>
      <c r="VH20" s="38"/>
      <c r="VI20" s="38"/>
      <c r="VJ20" s="38"/>
      <c r="VK20" s="38"/>
      <c r="VL20" s="38"/>
      <c r="VM20" s="38"/>
      <c r="VN20" s="38"/>
      <c r="VO20" s="38"/>
      <c r="VP20" s="38"/>
      <c r="VQ20" s="38"/>
      <c r="VR20" s="38"/>
      <c r="VS20" s="38"/>
      <c r="VT20" s="38"/>
      <c r="VU20" s="38"/>
      <c r="VV20" s="38"/>
      <c r="VW20" s="38"/>
      <c r="VX20" s="38"/>
      <c r="VY20" s="38"/>
      <c r="VZ20" s="38"/>
      <c r="WA20" s="38"/>
      <c r="WB20" s="38"/>
      <c r="WC20" s="38"/>
      <c r="WD20" s="38"/>
      <c r="WE20" s="38"/>
      <c r="WF20" s="38"/>
      <c r="WG20" s="38"/>
      <c r="WH20" s="38"/>
      <c r="WI20" s="38"/>
      <c r="WJ20" s="38"/>
      <c r="WK20" s="38"/>
      <c r="WL20" s="38"/>
      <c r="WM20" s="38"/>
      <c r="WN20" s="38"/>
      <c r="WO20" s="38"/>
      <c r="WP20" s="38"/>
      <c r="WQ20" s="38"/>
      <c r="WR20" s="38"/>
      <c r="WS20" s="38"/>
      <c r="WT20" s="38"/>
      <c r="WU20" s="38"/>
      <c r="WV20" s="38"/>
      <c r="WW20" s="38"/>
      <c r="WX20" s="38"/>
      <c r="WY20" s="38"/>
      <c r="WZ20" s="38"/>
      <c r="XA20" s="38"/>
      <c r="XB20" s="38"/>
      <c r="XC20" s="38"/>
      <c r="XD20" s="38"/>
      <c r="XE20" s="38"/>
      <c r="XF20" s="38"/>
      <c r="XG20" s="38"/>
      <c r="XH20" s="38"/>
      <c r="XI20" s="38"/>
      <c r="XJ20" s="38"/>
      <c r="XK20" s="38"/>
      <c r="XL20" s="38"/>
      <c r="XM20" s="38"/>
      <c r="XN20" s="38"/>
      <c r="XO20" s="38"/>
      <c r="XP20" s="38"/>
      <c r="XQ20" s="38"/>
      <c r="XR20" s="38"/>
      <c r="XS20" s="38"/>
      <c r="XT20" s="38"/>
      <c r="XU20" s="38"/>
      <c r="XV20" s="38"/>
      <c r="XW20" s="38"/>
      <c r="XX20" s="38"/>
      <c r="XY20" s="38"/>
      <c r="XZ20" s="38"/>
      <c r="YA20" s="38"/>
      <c r="YB20" s="38"/>
      <c r="YC20" s="38"/>
      <c r="YD20" s="38"/>
      <c r="YE20" s="38"/>
      <c r="YF20" s="38"/>
      <c r="YG20" s="38"/>
      <c r="YH20" s="38"/>
      <c r="YI20" s="38"/>
      <c r="YJ20" s="38"/>
      <c r="YK20" s="38"/>
      <c r="YL20" s="38"/>
      <c r="YM20" s="38"/>
      <c r="YN20" s="38"/>
      <c r="YO20" s="38"/>
      <c r="YP20" s="38"/>
      <c r="YQ20" s="38"/>
      <c r="YR20" s="38"/>
      <c r="YS20" s="38"/>
      <c r="YT20" s="38"/>
      <c r="YU20" s="38"/>
      <c r="YV20" s="38"/>
      <c r="YW20" s="38"/>
      <c r="YX20" s="38"/>
      <c r="YY20" s="38"/>
      <c r="YZ20" s="38"/>
      <c r="ZA20" s="38"/>
      <c r="ZB20" s="38"/>
      <c r="ZC20" s="38"/>
      <c r="ZD20" s="38"/>
      <c r="ZE20" s="38"/>
      <c r="ZF20" s="38"/>
      <c r="ZG20" s="38"/>
      <c r="ZH20" s="38"/>
      <c r="ZI20" s="38"/>
      <c r="ZJ20" s="38"/>
      <c r="ZK20" s="38"/>
      <c r="ZL20" s="38"/>
      <c r="ZM20" s="38"/>
      <c r="ZN20" s="38"/>
      <c r="ZO20" s="38"/>
      <c r="ZP20" s="38"/>
      <c r="ZQ20" s="38"/>
      <c r="ZR20" s="38"/>
      <c r="ZS20" s="38"/>
      <c r="ZT20" s="38"/>
      <c r="ZU20" s="38"/>
      <c r="ZV20" s="38"/>
      <c r="ZW20" s="38"/>
      <c r="ZX20" s="38"/>
      <c r="ZY20" s="38"/>
      <c r="ZZ20" s="38"/>
      <c r="AAA20" s="38"/>
      <c r="AAB20" s="38"/>
      <c r="AAC20" s="38"/>
      <c r="AAD20" s="38"/>
      <c r="AAE20" s="38"/>
      <c r="AAF20" s="38"/>
      <c r="AAG20" s="38"/>
      <c r="AAH20" s="38"/>
      <c r="AAI20" s="38"/>
      <c r="AAJ20" s="38"/>
      <c r="AAK20" s="38"/>
      <c r="AAL20" s="38"/>
      <c r="AAM20" s="38"/>
      <c r="AAN20" s="38"/>
      <c r="AAO20" s="38"/>
      <c r="AAP20" s="38"/>
      <c r="AAQ20" s="38"/>
      <c r="AAR20" s="38"/>
      <c r="AAS20" s="38"/>
      <c r="AAT20" s="38"/>
      <c r="AAU20" s="38"/>
      <c r="AAV20" s="38"/>
      <c r="AAW20" s="38"/>
      <c r="AAX20" s="38"/>
      <c r="AAY20" s="38"/>
      <c r="AAZ20" s="38"/>
      <c r="ABA20" s="38"/>
      <c r="ABB20" s="38"/>
      <c r="ABC20" s="38"/>
      <c r="ABD20" s="38"/>
      <c r="ABE20" s="38"/>
      <c r="ABF20" s="38"/>
      <c r="ABG20" s="38"/>
      <c r="ABH20" s="38"/>
      <c r="ABI20" s="38"/>
      <c r="ABJ20" s="38"/>
      <c r="ABK20" s="38"/>
      <c r="ABL20" s="38"/>
      <c r="ABM20" s="38"/>
      <c r="ABN20" s="38"/>
      <c r="ABO20" s="38"/>
      <c r="ABP20" s="38"/>
      <c r="ABQ20" s="38"/>
      <c r="ABR20" s="38"/>
      <c r="ABS20" s="38"/>
      <c r="ABT20" s="38"/>
      <c r="ABU20" s="38"/>
      <c r="ABV20" s="38"/>
      <c r="ABW20" s="38"/>
      <c r="ABX20" s="38"/>
      <c r="ABY20" s="38"/>
      <c r="ABZ20" s="38"/>
      <c r="ACA20" s="38"/>
      <c r="ACB20" s="38"/>
      <c r="ACC20" s="38"/>
      <c r="ACD20" s="38"/>
      <c r="ACE20" s="38"/>
      <c r="ACF20" s="38"/>
      <c r="ACG20" s="38"/>
      <c r="ACH20" s="38"/>
      <c r="ACI20" s="38"/>
      <c r="ACJ20" s="38"/>
      <c r="ACK20" s="38"/>
      <c r="ACL20" s="38"/>
      <c r="ACM20" s="38"/>
      <c r="ACN20" s="38"/>
      <c r="ACO20" s="38"/>
      <c r="ACP20" s="38"/>
      <c r="ACQ20" s="38"/>
      <c r="ACR20" s="38"/>
      <c r="ACS20" s="38"/>
      <c r="ACT20" s="38"/>
      <c r="ACU20" s="38"/>
      <c r="ACV20" s="38"/>
      <c r="ACW20" s="38"/>
      <c r="ACX20" s="38"/>
      <c r="ACY20" s="38"/>
      <c r="ACZ20" s="38"/>
      <c r="ADA20" s="38"/>
      <c r="ADB20" s="38"/>
      <c r="ADC20" s="38"/>
      <c r="ADD20" s="38"/>
      <c r="ADE20" s="38"/>
      <c r="ADF20" s="38"/>
      <c r="ADG20" s="38"/>
      <c r="ADH20" s="38"/>
      <c r="ADI20" s="38"/>
      <c r="ADJ20" s="38"/>
      <c r="ADK20" s="38"/>
      <c r="ADL20" s="38"/>
      <c r="ADM20" s="38"/>
      <c r="ADN20" s="38"/>
      <c r="ADO20" s="38"/>
      <c r="ADP20" s="38"/>
      <c r="ADQ20" s="38"/>
      <c r="ADR20" s="38"/>
      <c r="ADS20" s="38"/>
      <c r="ADT20" s="38"/>
      <c r="ADU20" s="38"/>
      <c r="ADV20" s="38"/>
      <c r="ADW20" s="38"/>
      <c r="ADX20" s="38"/>
      <c r="ADY20" s="38"/>
      <c r="ADZ20" s="38"/>
      <c r="AEA20" s="38"/>
      <c r="AEB20" s="38"/>
      <c r="AEC20" s="38"/>
      <c r="AED20" s="38"/>
      <c r="AEE20" s="38"/>
      <c r="AEF20" s="38"/>
      <c r="AEG20" s="38"/>
      <c r="AEH20" s="38"/>
      <c r="AEI20" s="38"/>
      <c r="AEJ20" s="38"/>
      <c r="AEK20" s="38"/>
      <c r="AEL20" s="38"/>
      <c r="AEM20" s="38"/>
      <c r="AEN20" s="38"/>
      <c r="AEO20" s="38"/>
      <c r="AEP20" s="38"/>
      <c r="AEQ20" s="38"/>
      <c r="AER20" s="38"/>
      <c r="AES20" s="38"/>
      <c r="AET20" s="38"/>
      <c r="AEU20" s="38"/>
      <c r="AEV20" s="38"/>
      <c r="AEW20" s="38"/>
      <c r="AEX20" s="38"/>
      <c r="AEY20" s="38"/>
      <c r="AEZ20" s="38"/>
      <c r="AFA20" s="38"/>
      <c r="AFB20" s="38"/>
      <c r="AFC20" s="38"/>
      <c r="AFD20" s="38"/>
      <c r="AFE20" s="38"/>
      <c r="AFF20" s="38"/>
      <c r="AFG20" s="38"/>
      <c r="AFH20" s="38"/>
      <c r="AFI20" s="38"/>
      <c r="AFJ20" s="38"/>
      <c r="AFK20" s="38"/>
      <c r="AFL20" s="38"/>
      <c r="AFM20" s="38"/>
      <c r="AFN20" s="38"/>
      <c r="AFO20" s="38"/>
      <c r="AFP20" s="38"/>
      <c r="AFQ20" s="38"/>
      <c r="AFR20" s="38"/>
      <c r="AFS20" s="38"/>
      <c r="AFT20" s="38"/>
      <c r="AFU20" s="38"/>
      <c r="AFV20" s="38"/>
      <c r="AFW20" s="38"/>
      <c r="AFX20" s="38"/>
      <c r="AFY20" s="38"/>
      <c r="AFZ20" s="38"/>
      <c r="AGA20" s="38"/>
      <c r="AGB20" s="38"/>
      <c r="AGC20" s="38"/>
      <c r="AGD20" s="38"/>
      <c r="AGE20" s="38"/>
      <c r="AGF20" s="38"/>
      <c r="AGG20" s="38"/>
      <c r="AGH20" s="38"/>
      <c r="AGI20" s="38"/>
      <c r="AGJ20" s="38"/>
      <c r="AGK20" s="38"/>
      <c r="AGL20" s="38"/>
      <c r="AGM20" s="38"/>
      <c r="AGN20" s="38"/>
      <c r="AGO20" s="38"/>
      <c r="AGP20" s="38"/>
      <c r="AGQ20" s="38"/>
      <c r="AGR20" s="38"/>
      <c r="AGS20" s="38"/>
      <c r="AGT20" s="38"/>
      <c r="AGU20" s="38"/>
      <c r="AGV20" s="38"/>
      <c r="AGW20" s="38"/>
      <c r="AGX20" s="38"/>
      <c r="AGY20" s="38"/>
      <c r="AGZ20" s="38"/>
      <c r="AHA20" s="38"/>
      <c r="AHB20" s="38"/>
      <c r="AHC20" s="38"/>
      <c r="AHD20" s="38"/>
      <c r="AHE20" s="38"/>
      <c r="AHF20" s="38"/>
      <c r="AHG20" s="38"/>
      <c r="AHH20" s="38"/>
      <c r="AHI20" s="38"/>
      <c r="AHJ20" s="38"/>
      <c r="AHK20" s="38"/>
      <c r="AHL20" s="38"/>
      <c r="AHM20" s="38"/>
      <c r="AHN20" s="38"/>
      <c r="AHO20" s="38"/>
      <c r="AHP20" s="38"/>
      <c r="AHQ20" s="38"/>
      <c r="AHR20" s="38"/>
      <c r="AHS20" s="38"/>
      <c r="AHT20" s="38"/>
      <c r="AHU20" s="38"/>
      <c r="AHV20" s="38"/>
      <c r="AHW20" s="38"/>
      <c r="AHX20" s="38"/>
      <c r="AHY20" s="38"/>
      <c r="AHZ20" s="38"/>
      <c r="AIA20" s="38"/>
      <c r="AIB20" s="38"/>
      <c r="AIC20" s="38"/>
      <c r="AID20" s="38"/>
      <c r="AIE20" s="38"/>
      <c r="AIF20" s="38"/>
      <c r="AIG20" s="38"/>
      <c r="AIH20" s="38"/>
      <c r="AII20" s="38"/>
      <c r="AIJ20" s="38"/>
      <c r="AIK20" s="38"/>
      <c r="AIL20" s="38"/>
      <c r="AIM20" s="38"/>
      <c r="AIN20" s="38"/>
      <c r="AIO20" s="38"/>
      <c r="AIP20" s="38"/>
      <c r="AIQ20" s="38"/>
      <c r="AIR20" s="38"/>
      <c r="AIS20" s="38"/>
      <c r="AIT20" s="38"/>
      <c r="AIU20" s="38"/>
      <c r="AIV20" s="38"/>
      <c r="AIW20" s="38"/>
      <c r="AIX20" s="38"/>
      <c r="AIY20" s="38"/>
      <c r="AIZ20" s="38"/>
      <c r="AJA20" s="38"/>
      <c r="AJB20" s="38"/>
      <c r="AJC20" s="38"/>
      <c r="AJD20" s="38"/>
      <c r="AJE20" s="38"/>
      <c r="AJF20" s="38"/>
      <c r="AJG20" s="38"/>
      <c r="AJH20" s="38"/>
      <c r="AJI20" s="38"/>
      <c r="AJJ20" s="38"/>
      <c r="AJK20" s="38"/>
      <c r="AJL20" s="38"/>
      <c r="AJM20" s="38"/>
      <c r="AJN20" s="38"/>
      <c r="AJO20" s="38"/>
      <c r="AJP20" s="38"/>
      <c r="AJQ20" s="38"/>
      <c r="AJR20" s="38"/>
      <c r="AJS20" s="38"/>
      <c r="AJT20" s="38"/>
      <c r="AJU20" s="38"/>
      <c r="AJV20" s="38"/>
      <c r="AJW20" s="38"/>
      <c r="AJX20" s="38"/>
      <c r="AJY20" s="38"/>
      <c r="AJZ20" s="38"/>
      <c r="AKA20" s="38"/>
      <c r="AKB20" s="38"/>
      <c r="AKC20" s="38"/>
      <c r="AKD20" s="38"/>
      <c r="AKE20" s="38"/>
      <c r="AKF20" s="38"/>
      <c r="AKG20" s="38"/>
      <c r="AKH20" s="38"/>
      <c r="AKI20" s="38"/>
      <c r="AKJ20" s="38"/>
      <c r="AKK20" s="38"/>
      <c r="AKL20" s="38"/>
      <c r="AKM20" s="38"/>
      <c r="AKN20" s="38"/>
      <c r="AKO20" s="38"/>
      <c r="AKP20" s="38"/>
      <c r="AKQ20" s="38"/>
      <c r="AKR20" s="38"/>
      <c r="AKS20" s="38"/>
      <c r="AKT20" s="38"/>
      <c r="AKU20" s="38"/>
      <c r="AKV20" s="38"/>
      <c r="AKW20" s="38"/>
      <c r="AKX20" s="38"/>
      <c r="AKY20" s="38"/>
      <c r="AKZ20" s="38"/>
      <c r="ALA20" s="38"/>
      <c r="ALB20" s="38"/>
      <c r="ALC20" s="38"/>
      <c r="ALD20" s="38"/>
      <c r="ALE20" s="38"/>
      <c r="ALF20" s="38"/>
      <c r="ALG20" s="38"/>
      <c r="ALH20" s="38"/>
      <c r="ALI20" s="38"/>
      <c r="ALJ20" s="38"/>
      <c r="ALK20" s="38"/>
      <c r="ALL20" s="38"/>
      <c r="ALM20" s="38"/>
      <c r="ALN20" s="38"/>
      <c r="ALO20" s="38"/>
      <c r="ALP20" s="38"/>
      <c r="ALQ20" s="38"/>
      <c r="ALR20" s="38"/>
      <c r="ALS20" s="38"/>
      <c r="ALT20" s="38"/>
      <c r="ALU20" s="38"/>
      <c r="ALV20" s="38"/>
      <c r="ALW20" s="38"/>
      <c r="ALX20" s="38"/>
      <c r="ALY20" s="38"/>
      <c r="ALZ20" s="38"/>
      <c r="AMA20" s="38"/>
      <c r="AMB20" s="38"/>
      <c r="AMC20" s="38"/>
      <c r="AMD20" s="38"/>
      <c r="AME20" s="38"/>
      <c r="AMF20" s="38"/>
      <c r="AMG20" s="38"/>
      <c r="AMH20" s="38"/>
      <c r="AMI20" s="38"/>
      <c r="AMJ20" s="38"/>
      <c r="AMK20" s="38"/>
      <c r="AML20" s="38"/>
      <c r="AMM20" s="38"/>
      <c r="AMN20" s="38"/>
      <c r="AMO20" s="38"/>
      <c r="AMP20" s="38"/>
      <c r="AMQ20" s="38"/>
      <c r="AMR20" s="38"/>
      <c r="AMS20" s="38"/>
      <c r="AMT20" s="38"/>
      <c r="AMU20" s="38"/>
      <c r="AMV20" s="38"/>
      <c r="AMW20" s="38"/>
      <c r="AMX20" s="38"/>
      <c r="AMY20" s="38"/>
      <c r="AMZ20" s="38"/>
      <c r="ANA20" s="38"/>
      <c r="ANB20" s="38"/>
      <c r="ANC20" s="38"/>
      <c r="AND20" s="38"/>
      <c r="ANE20" s="38"/>
      <c r="ANF20" s="38"/>
      <c r="ANG20" s="38"/>
      <c r="ANH20" s="38"/>
      <c r="ANI20" s="38"/>
      <c r="ANJ20" s="38"/>
      <c r="ANK20" s="38"/>
      <c r="ANL20" s="38"/>
      <c r="ANM20" s="38"/>
      <c r="ANN20" s="38"/>
      <c r="ANO20" s="38"/>
      <c r="ANP20" s="38"/>
      <c r="ANQ20" s="38"/>
      <c r="ANR20" s="38"/>
      <c r="ANS20" s="38"/>
      <c r="ANT20" s="38"/>
      <c r="ANU20" s="38"/>
      <c r="ANV20" s="38"/>
      <c r="ANW20" s="38"/>
      <c r="ANX20" s="38"/>
      <c r="ANY20" s="38"/>
      <c r="ANZ20" s="38"/>
      <c r="AOA20" s="38"/>
      <c r="AOB20" s="38"/>
      <c r="AOC20" s="38"/>
      <c r="AOD20" s="38"/>
      <c r="AOE20" s="38"/>
      <c r="AOF20" s="38"/>
      <c r="AOG20" s="38"/>
      <c r="AOH20" s="38"/>
      <c r="AOI20" s="38"/>
      <c r="AOJ20" s="38"/>
      <c r="AOK20" s="38"/>
      <c r="AOL20" s="38"/>
      <c r="AOM20" s="38"/>
      <c r="AON20" s="38"/>
      <c r="AOO20" s="38"/>
      <c r="AOP20" s="38"/>
      <c r="AOQ20" s="38"/>
      <c r="AOR20" s="38"/>
      <c r="AOS20" s="38"/>
      <c r="AOT20" s="38"/>
      <c r="AOU20" s="38"/>
      <c r="AOV20" s="38"/>
      <c r="AOW20" s="38"/>
      <c r="AOX20" s="38"/>
      <c r="AOY20" s="38"/>
      <c r="AOZ20" s="38"/>
      <c r="APA20" s="38"/>
      <c r="APB20" s="38"/>
      <c r="APC20" s="38"/>
      <c r="APD20" s="38"/>
      <c r="APE20" s="38"/>
      <c r="APF20" s="38"/>
      <c r="APG20" s="38"/>
      <c r="APH20" s="38"/>
      <c r="API20" s="38"/>
      <c r="APJ20" s="38"/>
      <c r="APK20" s="38"/>
      <c r="APL20" s="38"/>
      <c r="APM20" s="38"/>
      <c r="APN20" s="38"/>
      <c r="APO20" s="38"/>
      <c r="APP20" s="38"/>
      <c r="APQ20" s="38"/>
      <c r="APR20" s="38"/>
      <c r="APS20" s="38"/>
      <c r="APT20" s="38"/>
      <c r="APU20" s="38"/>
      <c r="APV20" s="38"/>
      <c r="APW20" s="38"/>
      <c r="APX20" s="38"/>
      <c r="APY20" s="38"/>
      <c r="APZ20" s="38"/>
      <c r="AQA20" s="38"/>
      <c r="AQB20" s="38"/>
      <c r="AQC20" s="38"/>
      <c r="AQD20" s="38"/>
      <c r="AQE20" s="38"/>
      <c r="AQF20" s="38"/>
      <c r="AQG20" s="38"/>
      <c r="AQH20" s="38"/>
      <c r="AQI20" s="38"/>
      <c r="AQJ20" s="38"/>
      <c r="AQK20" s="38"/>
      <c r="AQL20" s="38"/>
      <c r="AQM20" s="38"/>
      <c r="AQN20" s="38"/>
      <c r="AQO20" s="38"/>
      <c r="AQP20" s="38"/>
      <c r="AQQ20" s="38"/>
      <c r="AQR20" s="38"/>
      <c r="AQS20" s="38"/>
      <c r="AQT20" s="38"/>
      <c r="AQU20" s="38"/>
      <c r="AQV20" s="38"/>
      <c r="AQW20" s="38"/>
      <c r="AQX20" s="38"/>
      <c r="AQY20" s="38"/>
      <c r="AQZ20" s="38"/>
      <c r="ARA20" s="38"/>
      <c r="ARB20" s="38"/>
      <c r="ARC20" s="38"/>
      <c r="ARD20" s="38"/>
      <c r="ARE20" s="38"/>
      <c r="ARF20" s="38"/>
      <c r="ARG20" s="38"/>
      <c r="ARH20" s="38"/>
      <c r="ARI20" s="38"/>
      <c r="ARJ20" s="38"/>
      <c r="ARK20" s="38"/>
      <c r="ARL20" s="38"/>
      <c r="ARM20" s="38"/>
      <c r="ARN20" s="38"/>
      <c r="ARO20" s="38"/>
      <c r="ARP20" s="38"/>
      <c r="ARQ20" s="38"/>
      <c r="ARR20" s="38"/>
      <c r="ARS20" s="38"/>
      <c r="ART20" s="38"/>
      <c r="ARU20" s="38"/>
      <c r="ARV20" s="38"/>
      <c r="ARW20" s="38"/>
      <c r="ARX20" s="38"/>
      <c r="ARY20" s="38"/>
      <c r="ARZ20" s="38"/>
      <c r="ASA20" s="38"/>
      <c r="ASB20" s="38"/>
      <c r="ASC20" s="38"/>
      <c r="ASD20" s="38"/>
      <c r="ASE20" s="38"/>
      <c r="ASF20" s="38"/>
      <c r="ASG20" s="38"/>
      <c r="ASH20" s="38"/>
      <c r="ASI20" s="38"/>
      <c r="ASJ20" s="38"/>
      <c r="ASK20" s="38"/>
      <c r="ASL20" s="38"/>
      <c r="ASM20" s="38"/>
      <c r="ASN20" s="38"/>
      <c r="ASO20" s="38"/>
      <c r="ASP20" s="38"/>
      <c r="ASQ20" s="38"/>
      <c r="ASR20" s="38"/>
      <c r="ASS20" s="38"/>
      <c r="AST20" s="38"/>
      <c r="ASU20" s="38"/>
      <c r="ASV20" s="38"/>
      <c r="ASW20" s="38"/>
      <c r="ASX20" s="38"/>
      <c r="ASY20" s="38"/>
      <c r="ASZ20" s="38"/>
      <c r="ATA20" s="38"/>
      <c r="ATB20" s="38"/>
      <c r="ATC20" s="38"/>
      <c r="ATD20" s="38"/>
      <c r="ATE20" s="38"/>
      <c r="ATF20" s="38"/>
      <c r="ATG20" s="38"/>
      <c r="ATH20" s="38"/>
      <c r="ATI20" s="38"/>
      <c r="ATJ20" s="38"/>
      <c r="ATK20" s="38"/>
      <c r="ATL20" s="38"/>
      <c r="ATM20" s="38"/>
      <c r="ATN20" s="38"/>
      <c r="ATO20" s="38"/>
      <c r="ATP20" s="38"/>
      <c r="ATQ20" s="38"/>
      <c r="ATR20" s="38"/>
      <c r="ATS20" s="38"/>
      <c r="ATT20" s="38"/>
      <c r="ATU20" s="38"/>
      <c r="ATV20" s="38"/>
      <c r="ATW20" s="38"/>
      <c r="ATX20" s="38"/>
      <c r="ATY20" s="38"/>
      <c r="ATZ20" s="38"/>
      <c r="AUA20" s="38"/>
      <c r="AUB20" s="38"/>
      <c r="AUC20" s="38"/>
      <c r="AUD20" s="38"/>
      <c r="AUE20" s="38"/>
      <c r="AUF20" s="38"/>
      <c r="AUG20" s="38"/>
      <c r="AUH20" s="38"/>
      <c r="AUI20" s="38"/>
      <c r="AUJ20" s="38"/>
      <c r="AUK20" s="38"/>
      <c r="AUL20" s="38"/>
      <c r="AUM20" s="38"/>
      <c r="AUN20" s="38"/>
      <c r="AUO20" s="38"/>
      <c r="AUP20" s="38"/>
      <c r="AUQ20" s="38"/>
      <c r="AUR20" s="38"/>
      <c r="AUS20" s="38"/>
      <c r="AUT20" s="38"/>
      <c r="AUU20" s="38"/>
      <c r="AUV20" s="38"/>
      <c r="AUW20" s="38"/>
      <c r="AUX20" s="38"/>
      <c r="AUY20" s="38"/>
      <c r="AUZ20" s="38"/>
      <c r="AVA20" s="38"/>
      <c r="AVB20" s="38"/>
      <c r="AVC20" s="38"/>
      <c r="AVD20" s="38"/>
      <c r="AVE20" s="38"/>
      <c r="AVF20" s="38"/>
      <c r="AVG20" s="38"/>
      <c r="AVH20" s="38"/>
      <c r="AVI20" s="38"/>
      <c r="AVJ20" s="38"/>
      <c r="AVK20" s="38"/>
      <c r="AVL20" s="38"/>
      <c r="AVM20" s="38"/>
      <c r="AVN20" s="38"/>
      <c r="AVO20" s="38"/>
      <c r="AVP20" s="38"/>
      <c r="AVQ20" s="38"/>
      <c r="AVR20" s="38"/>
      <c r="AVS20" s="38"/>
      <c r="AVT20" s="38"/>
      <c r="AVU20" s="38"/>
      <c r="AVV20" s="38"/>
      <c r="AVW20" s="38"/>
      <c r="AVX20" s="38"/>
      <c r="AVY20" s="38"/>
      <c r="AVZ20" s="38"/>
      <c r="AWA20" s="38"/>
      <c r="AWB20" s="38"/>
      <c r="AWC20" s="38"/>
      <c r="AWD20" s="38"/>
      <c r="AWE20" s="38"/>
      <c r="AWF20" s="38"/>
      <c r="AWG20" s="38"/>
      <c r="AWH20" s="38"/>
      <c r="AWI20" s="38"/>
      <c r="AWJ20" s="38"/>
      <c r="AWK20" s="38"/>
      <c r="AWL20" s="38"/>
      <c r="AWM20" s="38"/>
      <c r="AWN20" s="38"/>
      <c r="AWO20" s="38"/>
      <c r="AWP20" s="38"/>
      <c r="AWQ20" s="38"/>
      <c r="AWR20" s="38"/>
      <c r="AWS20" s="38"/>
      <c r="AWT20" s="38"/>
      <c r="AWU20" s="38"/>
      <c r="AWV20" s="38"/>
      <c r="AWW20" s="38"/>
      <c r="AWX20" s="38"/>
      <c r="AWY20" s="38"/>
      <c r="AWZ20" s="38"/>
      <c r="AXA20" s="38"/>
      <c r="AXB20" s="38"/>
      <c r="AXC20" s="38"/>
      <c r="AXD20" s="38"/>
      <c r="AXE20" s="38"/>
      <c r="AXF20" s="38"/>
      <c r="AXG20" s="38"/>
      <c r="AXH20" s="38"/>
      <c r="AXI20" s="38"/>
      <c r="AXJ20" s="38"/>
      <c r="AXK20" s="38"/>
      <c r="AXL20" s="38"/>
      <c r="AXM20" s="38"/>
      <c r="AXN20" s="38"/>
      <c r="AXO20" s="38"/>
      <c r="AXP20" s="38"/>
      <c r="AXQ20" s="38"/>
      <c r="AXR20" s="38"/>
      <c r="AXS20" s="38"/>
      <c r="AXT20" s="38"/>
      <c r="AXU20" s="38"/>
      <c r="AXV20" s="38"/>
      <c r="AXW20" s="38"/>
      <c r="AXX20" s="38"/>
      <c r="AXY20" s="38"/>
      <c r="AXZ20" s="38"/>
      <c r="AYA20" s="38"/>
      <c r="AYB20" s="38"/>
      <c r="AYC20" s="38"/>
      <c r="AYD20" s="38"/>
      <c r="AYE20" s="38"/>
      <c r="AYF20" s="38"/>
      <c r="AYG20" s="38"/>
      <c r="AYH20" s="38"/>
      <c r="AYI20" s="38"/>
      <c r="AYJ20" s="38"/>
      <c r="AYK20" s="38"/>
      <c r="AYL20" s="38"/>
    </row>
    <row r="21" spans="1:1338" s="22" customFormat="1" ht="18.75" x14ac:dyDescent="0.3">
      <c r="A21" s="23"/>
      <c r="B21" s="60"/>
      <c r="C21" s="60"/>
      <c r="D21" s="215" t="s">
        <v>181</v>
      </c>
      <c r="E21" s="216"/>
      <c r="F21" s="119"/>
      <c r="G21" s="119"/>
      <c r="H21" s="120">
        <f>SUM(H8:H20)</f>
        <v>199147</v>
      </c>
      <c r="I21" s="121"/>
      <c r="J21" s="122">
        <f>SUM(J8:J20)</f>
        <v>0</v>
      </c>
      <c r="K21" s="121"/>
      <c r="L21" s="122">
        <f>SUM(L8:L20)</f>
        <v>0</v>
      </c>
      <c r="M21" s="119"/>
      <c r="N21" s="120">
        <f>SUM(N8:N20)</f>
        <v>199147</v>
      </c>
      <c r="O21" s="121"/>
      <c r="P21" s="122">
        <f>SUM(P8:P20)</f>
        <v>0</v>
      </c>
      <c r="Q21" s="121"/>
      <c r="R21" s="122">
        <f>SUM(R8:R20)</f>
        <v>0</v>
      </c>
      <c r="S21" s="119"/>
      <c r="T21" s="120">
        <f>SUM(T8:T20)</f>
        <v>199147</v>
      </c>
      <c r="U21" s="121"/>
      <c r="V21" s="122">
        <f>SUM(V8:V20)</f>
        <v>0</v>
      </c>
      <c r="W21" s="121"/>
      <c r="X21" s="122">
        <f>SUM(X8:X20)</f>
        <v>0</v>
      </c>
      <c r="Y21" s="119"/>
      <c r="Z21" s="120">
        <f>SUM(Z8:Z20)</f>
        <v>199147</v>
      </c>
      <c r="AA21" s="121"/>
      <c r="AB21" s="122">
        <f>SUM(AB8:AB20)</f>
        <v>0</v>
      </c>
      <c r="AC21" s="121"/>
      <c r="AD21" s="122">
        <f>SUM(AD8:AD20)</f>
        <v>0</v>
      </c>
      <c r="AE21" s="119"/>
      <c r="AF21" s="120">
        <f>SUM(AF8:AF20)</f>
        <v>199147</v>
      </c>
      <c r="AG21" s="121"/>
      <c r="AH21" s="122">
        <f>SUM(AH8:AH20)</f>
        <v>0</v>
      </c>
      <c r="AI21" s="121"/>
      <c r="AJ21" s="122">
        <f>SUM(AJ8:AJ20)</f>
        <v>0</v>
      </c>
      <c r="AK21" s="119"/>
      <c r="AL21" s="120">
        <f>SUM(AL8:AL20)</f>
        <v>199147</v>
      </c>
      <c r="AM21" s="121"/>
      <c r="AN21" s="122">
        <f>SUM(AN8:AN20)</f>
        <v>0</v>
      </c>
      <c r="AO21" s="121"/>
      <c r="AP21" s="122">
        <f>SUM(AP8:AP20)</f>
        <v>0</v>
      </c>
      <c r="AQ21" s="119"/>
      <c r="AR21" s="120">
        <f>SUM(AR8:AR20)</f>
        <v>199147</v>
      </c>
      <c r="AS21" s="121"/>
      <c r="AT21" s="122">
        <f>SUM(AT8:AT20)</f>
        <v>0</v>
      </c>
      <c r="AU21" s="121"/>
      <c r="AV21" s="122">
        <f>SUM(AV8:AV20)</f>
        <v>0</v>
      </c>
      <c r="AW21" s="119"/>
      <c r="AX21" s="120">
        <f>SUM(AX8:AX20)</f>
        <v>199147</v>
      </c>
      <c r="AY21" s="121"/>
      <c r="AZ21" s="122">
        <f>SUM(AZ8:AZ20)</f>
        <v>0</v>
      </c>
      <c r="BA21" s="121"/>
      <c r="BB21" s="122">
        <f>SUM(BB8:BB20)</f>
        <v>0</v>
      </c>
      <c r="BC21" s="119"/>
      <c r="BD21" s="120">
        <f>SUM(BD8:BD20)</f>
        <v>199147</v>
      </c>
      <c r="BE21" s="121"/>
      <c r="BF21" s="122">
        <f>SUM(BF8:BF20)</f>
        <v>0</v>
      </c>
      <c r="BG21" s="121"/>
      <c r="BH21" s="122">
        <f>SUM(BH8:BH20)</f>
        <v>0</v>
      </c>
      <c r="BI21" s="119"/>
      <c r="BJ21" s="120">
        <f>SUM(BJ8:BJ20)</f>
        <v>199147</v>
      </c>
      <c r="BK21" s="121"/>
      <c r="BL21" s="122">
        <f>SUM(BL8:BL20)</f>
        <v>0</v>
      </c>
      <c r="BM21" s="121"/>
      <c r="BN21" s="122">
        <f>SUM(BN8:BN20)</f>
        <v>0</v>
      </c>
      <c r="BO21" s="119"/>
      <c r="BP21" s="120">
        <f>SUM(BP8:BP20)</f>
        <v>199147</v>
      </c>
      <c r="BQ21" s="121"/>
      <c r="BR21" s="122">
        <f>SUM(BR8:BR20)</f>
        <v>0</v>
      </c>
      <c r="BS21" s="121"/>
      <c r="BT21" s="122">
        <f>SUM(BT8:BT20)</f>
        <v>0</v>
      </c>
      <c r="BU21" s="119"/>
      <c r="BV21" s="120">
        <f>SUM(BV8:BV20)</f>
        <v>199147</v>
      </c>
      <c r="BW21" s="121"/>
      <c r="BX21" s="195">
        <f>SUM(BX8:BX20)</f>
        <v>0</v>
      </c>
      <c r="BY21" s="121"/>
      <c r="BZ21" s="122">
        <f>SUM(BZ8:BZ20)</f>
        <v>0</v>
      </c>
      <c r="CA21" s="119"/>
      <c r="CB21" s="120">
        <f>SUM(CB8:CB20)</f>
        <v>199147</v>
      </c>
      <c r="CC21" s="120">
        <f>SUM(CC8:CC20)</f>
        <v>47046.400000000009</v>
      </c>
      <c r="CD21" s="21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8"/>
      <c r="DB21" s="38"/>
      <c r="DC21" s="38"/>
      <c r="DD21" s="38"/>
      <c r="DE21" s="38"/>
      <c r="DF21" s="38"/>
      <c r="DG21" s="38"/>
      <c r="DH21" s="38"/>
      <c r="DI21" s="38"/>
      <c r="DJ21" s="38"/>
      <c r="DK21" s="38"/>
      <c r="DL21" s="38"/>
      <c r="DM21" s="38"/>
      <c r="DN21" s="38"/>
      <c r="DO21" s="38"/>
      <c r="DP21" s="38"/>
      <c r="DQ21" s="38"/>
      <c r="DR21" s="38"/>
      <c r="DS21" s="38"/>
      <c r="DT21" s="38"/>
      <c r="DU21" s="38"/>
      <c r="DV21" s="38"/>
      <c r="DW21" s="38"/>
      <c r="DX21" s="38"/>
      <c r="DY21" s="38"/>
      <c r="DZ21" s="38"/>
      <c r="EA21" s="38"/>
      <c r="EB21" s="38"/>
      <c r="EC21" s="38"/>
      <c r="ED21" s="38"/>
      <c r="EE21" s="38"/>
      <c r="EF21" s="38"/>
      <c r="EG21" s="38"/>
      <c r="EH21" s="38"/>
      <c r="EI21" s="38"/>
      <c r="EJ21" s="38"/>
      <c r="EK21" s="38"/>
      <c r="EL21" s="38"/>
      <c r="EM21" s="38"/>
      <c r="EN21" s="38"/>
      <c r="EO21" s="38"/>
      <c r="EP21" s="38"/>
      <c r="EQ21" s="38"/>
      <c r="ER21" s="38"/>
      <c r="ES21" s="38"/>
      <c r="ET21" s="38"/>
      <c r="EU21" s="38"/>
      <c r="EV21" s="38"/>
      <c r="EW21" s="38"/>
      <c r="EX21" s="38"/>
      <c r="EY21" s="38"/>
      <c r="EZ21" s="38"/>
      <c r="FA21" s="38"/>
      <c r="FB21" s="38"/>
      <c r="FC21" s="38"/>
      <c r="FD21" s="38"/>
      <c r="FE21" s="38"/>
      <c r="FF21" s="38"/>
      <c r="FG21" s="38"/>
      <c r="FH21" s="38"/>
      <c r="FI21" s="38"/>
      <c r="FJ21" s="38"/>
      <c r="FK21" s="38"/>
      <c r="FL21" s="38"/>
      <c r="FM21" s="38"/>
      <c r="FN21" s="38"/>
      <c r="FO21" s="38"/>
      <c r="FP21" s="38"/>
      <c r="FQ21" s="38"/>
      <c r="FR21" s="38"/>
      <c r="FS21" s="38"/>
      <c r="FT21" s="38"/>
      <c r="FU21" s="38"/>
      <c r="FV21" s="38"/>
      <c r="FW21" s="38"/>
      <c r="FX21" s="38"/>
      <c r="FY21" s="38"/>
      <c r="FZ21" s="38"/>
      <c r="GA21" s="38"/>
      <c r="GB21" s="38"/>
      <c r="GC21" s="38"/>
      <c r="GD21" s="38"/>
      <c r="GE21" s="38"/>
      <c r="GF21" s="38"/>
      <c r="GG21" s="38"/>
      <c r="GH21" s="38"/>
      <c r="GI21" s="38"/>
      <c r="GJ21" s="38"/>
      <c r="GK21" s="38"/>
      <c r="GL21" s="38"/>
      <c r="GM21" s="38"/>
      <c r="GN21" s="38"/>
      <c r="GO21" s="38"/>
      <c r="GP21" s="38"/>
      <c r="GQ21" s="38"/>
      <c r="GR21" s="38"/>
      <c r="GS21" s="38"/>
      <c r="GT21" s="38"/>
      <c r="GU21" s="38"/>
      <c r="GV21" s="38"/>
      <c r="GW21" s="38"/>
      <c r="GX21" s="38"/>
      <c r="GY21" s="38"/>
      <c r="GZ21" s="38"/>
      <c r="HA21" s="38"/>
      <c r="HB21" s="38"/>
      <c r="HC21" s="38"/>
      <c r="HD21" s="38"/>
      <c r="HE21" s="38"/>
      <c r="HF21" s="38"/>
      <c r="HG21" s="38"/>
      <c r="HH21" s="38"/>
      <c r="HI21" s="38"/>
      <c r="HJ21" s="38"/>
      <c r="HK21" s="38"/>
      <c r="HL21" s="38"/>
      <c r="HM21" s="38"/>
      <c r="HN21" s="38"/>
      <c r="HO21" s="38"/>
      <c r="HP21" s="38"/>
      <c r="HQ21" s="38"/>
      <c r="HR21" s="38"/>
      <c r="HS21" s="38"/>
      <c r="HT21" s="38"/>
      <c r="HU21" s="38"/>
      <c r="HV21" s="38"/>
      <c r="HW21" s="38"/>
      <c r="HX21" s="38"/>
      <c r="HY21" s="38"/>
      <c r="HZ21" s="38"/>
      <c r="IA21" s="38"/>
      <c r="IB21" s="38"/>
      <c r="IC21" s="38"/>
      <c r="ID21" s="38"/>
      <c r="IE21" s="38"/>
      <c r="IF21" s="38"/>
      <c r="IG21" s="38"/>
      <c r="IH21" s="38"/>
      <c r="II21" s="38"/>
      <c r="IJ21" s="38"/>
      <c r="IK21" s="38"/>
      <c r="IL21" s="38"/>
      <c r="IM21" s="38"/>
      <c r="IN21" s="38"/>
      <c r="IO21" s="38"/>
      <c r="IP21" s="38"/>
      <c r="IQ21" s="38"/>
      <c r="IR21" s="38"/>
      <c r="IS21" s="38"/>
      <c r="IT21" s="38"/>
      <c r="IU21" s="38"/>
      <c r="IV21" s="38"/>
      <c r="IW21" s="38"/>
      <c r="IX21" s="38"/>
      <c r="IY21" s="38"/>
      <c r="IZ21" s="38"/>
      <c r="JA21" s="38"/>
      <c r="JB21" s="38"/>
      <c r="JC21" s="38"/>
      <c r="JD21" s="38"/>
      <c r="JE21" s="38"/>
      <c r="JF21" s="38"/>
      <c r="JG21" s="38"/>
      <c r="JH21" s="38"/>
      <c r="JI21" s="38"/>
      <c r="JJ21" s="38"/>
      <c r="JK21" s="38"/>
      <c r="JL21" s="38"/>
      <c r="JM21" s="38"/>
      <c r="JN21" s="38"/>
      <c r="JO21" s="38"/>
      <c r="JP21" s="38"/>
      <c r="JQ21" s="38"/>
      <c r="JR21" s="38"/>
      <c r="JS21" s="38"/>
      <c r="JT21" s="38"/>
      <c r="JU21" s="38"/>
      <c r="JV21" s="38"/>
      <c r="JW21" s="38"/>
      <c r="JX21" s="38"/>
      <c r="JY21" s="38"/>
      <c r="JZ21" s="38"/>
      <c r="KA21" s="38"/>
      <c r="KB21" s="38"/>
      <c r="KC21" s="38"/>
      <c r="KD21" s="38"/>
      <c r="KE21" s="38"/>
      <c r="KF21" s="38"/>
      <c r="KG21" s="38"/>
      <c r="KH21" s="38"/>
      <c r="KI21" s="38"/>
      <c r="KJ21" s="38"/>
      <c r="KK21" s="38"/>
      <c r="KL21" s="38"/>
      <c r="KM21" s="38"/>
      <c r="KN21" s="38"/>
      <c r="KO21" s="38"/>
      <c r="KP21" s="38"/>
      <c r="KQ21" s="38"/>
      <c r="KR21" s="38"/>
      <c r="KS21" s="38"/>
      <c r="KT21" s="38"/>
      <c r="KU21" s="38"/>
      <c r="KV21" s="38"/>
      <c r="KW21" s="38"/>
      <c r="KX21" s="38"/>
      <c r="KY21" s="38"/>
      <c r="KZ21" s="38"/>
      <c r="LA21" s="38"/>
      <c r="LB21" s="38"/>
      <c r="LC21" s="38"/>
      <c r="LD21" s="38"/>
      <c r="LE21" s="38"/>
      <c r="LF21" s="38"/>
      <c r="LG21" s="38"/>
      <c r="LH21" s="38"/>
      <c r="LI21" s="38"/>
      <c r="LJ21" s="38"/>
      <c r="LK21" s="38"/>
      <c r="LL21" s="38"/>
      <c r="LM21" s="38"/>
      <c r="LN21" s="38"/>
      <c r="LO21" s="38"/>
      <c r="LP21" s="38"/>
      <c r="LQ21" s="38"/>
      <c r="LR21" s="38"/>
      <c r="LS21" s="38"/>
      <c r="LT21" s="38"/>
      <c r="LU21" s="38"/>
      <c r="LV21" s="38"/>
      <c r="LW21" s="38"/>
      <c r="LX21" s="38"/>
      <c r="LY21" s="38"/>
      <c r="LZ21" s="38"/>
      <c r="MA21" s="38"/>
      <c r="MB21" s="38"/>
      <c r="MC21" s="38"/>
      <c r="MD21" s="38"/>
      <c r="ME21" s="38"/>
      <c r="MF21" s="38"/>
      <c r="MG21" s="38"/>
      <c r="MH21" s="38"/>
      <c r="MI21" s="38"/>
      <c r="MJ21" s="38"/>
      <c r="MK21" s="38"/>
      <c r="ML21" s="38"/>
      <c r="MM21" s="38"/>
      <c r="MN21" s="38"/>
      <c r="MO21" s="38"/>
      <c r="MP21" s="38"/>
      <c r="MQ21" s="38"/>
      <c r="MR21" s="38"/>
      <c r="MS21" s="38"/>
      <c r="MT21" s="38"/>
      <c r="MU21" s="38"/>
      <c r="MV21" s="38"/>
      <c r="MW21" s="38"/>
      <c r="MX21" s="38"/>
      <c r="MY21" s="38"/>
      <c r="MZ21" s="38"/>
      <c r="NA21" s="38"/>
      <c r="NB21" s="38"/>
      <c r="NC21" s="38"/>
      <c r="ND21" s="38"/>
      <c r="NE21" s="38"/>
      <c r="NF21" s="38"/>
      <c r="NG21" s="38"/>
      <c r="NH21" s="38"/>
      <c r="NI21" s="38"/>
      <c r="NJ21" s="38"/>
      <c r="NK21" s="38"/>
      <c r="NL21" s="38"/>
      <c r="NM21" s="38"/>
      <c r="NN21" s="38"/>
      <c r="NO21" s="38"/>
      <c r="NP21" s="38"/>
      <c r="NQ21" s="38"/>
      <c r="NR21" s="38"/>
      <c r="NS21" s="38"/>
      <c r="NT21" s="38"/>
      <c r="NU21" s="38"/>
      <c r="NV21" s="38"/>
      <c r="NW21" s="38"/>
      <c r="NX21" s="38"/>
      <c r="NY21" s="38"/>
      <c r="NZ21" s="38"/>
      <c r="OA21" s="38"/>
      <c r="OB21" s="38"/>
      <c r="OC21" s="38"/>
      <c r="OD21" s="38"/>
      <c r="OE21" s="38"/>
      <c r="OF21" s="38"/>
      <c r="OG21" s="38"/>
      <c r="OH21" s="38"/>
      <c r="OI21" s="38"/>
      <c r="OJ21" s="38"/>
      <c r="OK21" s="38"/>
      <c r="OL21" s="38"/>
      <c r="OM21" s="38"/>
      <c r="ON21" s="38"/>
      <c r="OO21" s="38"/>
      <c r="OP21" s="38"/>
      <c r="OQ21" s="38"/>
      <c r="OR21" s="38"/>
      <c r="OS21" s="38"/>
      <c r="OT21" s="38"/>
      <c r="OU21" s="38"/>
      <c r="OV21" s="38"/>
      <c r="OW21" s="38"/>
      <c r="OX21" s="38"/>
      <c r="OY21" s="38"/>
      <c r="OZ21" s="38"/>
      <c r="PA21" s="38"/>
      <c r="PB21" s="38"/>
      <c r="PC21" s="38"/>
      <c r="PD21" s="38"/>
      <c r="PE21" s="38"/>
      <c r="PF21" s="38"/>
      <c r="PG21" s="38"/>
      <c r="PH21" s="38"/>
      <c r="PI21" s="38"/>
      <c r="PJ21" s="38"/>
      <c r="PK21" s="38"/>
      <c r="PL21" s="38"/>
      <c r="PM21" s="38"/>
      <c r="PN21" s="38"/>
      <c r="PO21" s="38"/>
      <c r="PP21" s="38"/>
      <c r="PQ21" s="38"/>
      <c r="PR21" s="38"/>
      <c r="PS21" s="38"/>
      <c r="PT21" s="38"/>
      <c r="PU21" s="38"/>
      <c r="PV21" s="38"/>
      <c r="PW21" s="38"/>
      <c r="PX21" s="38"/>
      <c r="PY21" s="38"/>
      <c r="PZ21" s="38"/>
      <c r="QA21" s="38"/>
      <c r="QB21" s="38"/>
      <c r="QC21" s="38"/>
      <c r="QD21" s="38"/>
      <c r="QE21" s="38"/>
      <c r="QF21" s="38"/>
      <c r="QG21" s="38"/>
      <c r="QH21" s="38"/>
      <c r="QI21" s="38"/>
      <c r="QJ21" s="38"/>
      <c r="QK21" s="38"/>
      <c r="QL21" s="38"/>
      <c r="QM21" s="38"/>
      <c r="QN21" s="38"/>
      <c r="QO21" s="38"/>
      <c r="QP21" s="38"/>
      <c r="QQ21" s="38"/>
      <c r="QR21" s="38"/>
      <c r="QS21" s="38"/>
      <c r="QT21" s="38"/>
      <c r="QU21" s="38"/>
      <c r="QV21" s="38"/>
      <c r="QW21" s="38"/>
      <c r="QX21" s="38"/>
      <c r="QY21" s="38"/>
      <c r="QZ21" s="38"/>
      <c r="RA21" s="38"/>
      <c r="RB21" s="38"/>
      <c r="RC21" s="38"/>
      <c r="RD21" s="38"/>
      <c r="RE21" s="38"/>
      <c r="RF21" s="38"/>
      <c r="RG21" s="38"/>
      <c r="RH21" s="38"/>
      <c r="RI21" s="38"/>
      <c r="RJ21" s="38"/>
      <c r="RK21" s="38"/>
      <c r="RL21" s="38"/>
      <c r="RM21" s="38"/>
      <c r="RN21" s="38"/>
      <c r="RO21" s="38"/>
      <c r="RP21" s="38"/>
      <c r="RQ21" s="38"/>
      <c r="RR21" s="38"/>
      <c r="RS21" s="38"/>
      <c r="RT21" s="38"/>
      <c r="RU21" s="38"/>
      <c r="RV21" s="38"/>
      <c r="RW21" s="38"/>
      <c r="RX21" s="38"/>
      <c r="RY21" s="38"/>
      <c r="RZ21" s="38"/>
      <c r="SA21" s="38"/>
      <c r="SB21" s="38"/>
      <c r="SC21" s="38"/>
      <c r="SD21" s="38"/>
      <c r="SE21" s="38"/>
      <c r="SF21" s="38"/>
      <c r="SG21" s="38"/>
      <c r="SH21" s="38"/>
      <c r="SI21" s="38"/>
      <c r="SJ21" s="38"/>
      <c r="SK21" s="38"/>
      <c r="SL21" s="38"/>
      <c r="SM21" s="38"/>
      <c r="SN21" s="38"/>
      <c r="SO21" s="38"/>
      <c r="SP21" s="38"/>
      <c r="SQ21" s="38"/>
      <c r="SR21" s="38"/>
      <c r="SS21" s="38"/>
      <c r="ST21" s="38"/>
      <c r="SU21" s="38"/>
      <c r="SV21" s="38"/>
      <c r="SW21" s="38"/>
      <c r="SX21" s="38"/>
      <c r="SY21" s="38"/>
      <c r="SZ21" s="38"/>
      <c r="TA21" s="38"/>
      <c r="TB21" s="38"/>
      <c r="TC21" s="38"/>
      <c r="TD21" s="38"/>
      <c r="TE21" s="38"/>
      <c r="TF21" s="38"/>
      <c r="TG21" s="38"/>
      <c r="TH21" s="38"/>
      <c r="TI21" s="38"/>
      <c r="TJ21" s="38"/>
      <c r="TK21" s="38"/>
      <c r="TL21" s="38"/>
      <c r="TM21" s="38"/>
      <c r="TN21" s="38"/>
      <c r="TO21" s="38"/>
      <c r="TP21" s="38"/>
      <c r="TQ21" s="38"/>
      <c r="TR21" s="38"/>
      <c r="TS21" s="38"/>
      <c r="TT21" s="38"/>
      <c r="TU21" s="38"/>
      <c r="TV21" s="38"/>
      <c r="TW21" s="38"/>
      <c r="TX21" s="38"/>
      <c r="TY21" s="38"/>
      <c r="TZ21" s="38"/>
      <c r="UA21" s="38"/>
      <c r="UB21" s="38"/>
      <c r="UC21" s="38"/>
      <c r="UD21" s="38"/>
      <c r="UE21" s="38"/>
      <c r="UF21" s="38"/>
      <c r="UG21" s="38"/>
      <c r="UH21" s="38"/>
      <c r="UI21" s="38"/>
      <c r="UJ21" s="38"/>
      <c r="UK21" s="38"/>
      <c r="UL21" s="38"/>
      <c r="UM21" s="38"/>
      <c r="UN21" s="38"/>
      <c r="UO21" s="38"/>
      <c r="UP21" s="38"/>
      <c r="UQ21" s="38"/>
      <c r="UR21" s="38"/>
      <c r="US21" s="38"/>
      <c r="UT21" s="38"/>
      <c r="UU21" s="38"/>
      <c r="UV21" s="38"/>
      <c r="UW21" s="38"/>
      <c r="UX21" s="38"/>
      <c r="UY21" s="38"/>
      <c r="UZ21" s="38"/>
      <c r="VA21" s="38"/>
      <c r="VB21" s="38"/>
      <c r="VC21" s="38"/>
      <c r="VD21" s="38"/>
      <c r="VE21" s="38"/>
      <c r="VF21" s="38"/>
      <c r="VG21" s="38"/>
      <c r="VH21" s="38"/>
      <c r="VI21" s="38"/>
      <c r="VJ21" s="38"/>
      <c r="VK21" s="38"/>
      <c r="VL21" s="38"/>
      <c r="VM21" s="38"/>
      <c r="VN21" s="38"/>
      <c r="VO21" s="38"/>
      <c r="VP21" s="38"/>
      <c r="VQ21" s="38"/>
      <c r="VR21" s="38"/>
      <c r="VS21" s="38"/>
      <c r="VT21" s="38"/>
      <c r="VU21" s="38"/>
      <c r="VV21" s="38"/>
      <c r="VW21" s="38"/>
      <c r="VX21" s="38"/>
      <c r="VY21" s="38"/>
      <c r="VZ21" s="38"/>
      <c r="WA21" s="38"/>
      <c r="WB21" s="38"/>
      <c r="WC21" s="38"/>
      <c r="WD21" s="38"/>
      <c r="WE21" s="38"/>
      <c r="WF21" s="38"/>
      <c r="WG21" s="38"/>
      <c r="WH21" s="38"/>
      <c r="WI21" s="38"/>
      <c r="WJ21" s="38"/>
      <c r="WK21" s="38"/>
      <c r="WL21" s="38"/>
      <c r="WM21" s="38"/>
      <c r="WN21" s="38"/>
      <c r="WO21" s="38"/>
      <c r="WP21" s="38"/>
      <c r="WQ21" s="38"/>
      <c r="WR21" s="38"/>
      <c r="WS21" s="38"/>
      <c r="WT21" s="38"/>
      <c r="WU21" s="38"/>
      <c r="WV21" s="38"/>
      <c r="WW21" s="38"/>
      <c r="WX21" s="38"/>
      <c r="WY21" s="38"/>
      <c r="WZ21" s="38"/>
      <c r="XA21" s="38"/>
      <c r="XB21" s="38"/>
      <c r="XC21" s="38"/>
      <c r="XD21" s="38"/>
      <c r="XE21" s="38"/>
      <c r="XF21" s="38"/>
      <c r="XG21" s="38"/>
      <c r="XH21" s="38"/>
      <c r="XI21" s="38"/>
      <c r="XJ21" s="38"/>
      <c r="XK21" s="38"/>
      <c r="XL21" s="38"/>
      <c r="XM21" s="38"/>
      <c r="XN21" s="38"/>
      <c r="XO21" s="38"/>
      <c r="XP21" s="38"/>
      <c r="XQ21" s="38"/>
      <c r="XR21" s="38"/>
      <c r="XS21" s="38"/>
      <c r="XT21" s="38"/>
      <c r="XU21" s="38"/>
      <c r="XV21" s="38"/>
      <c r="XW21" s="38"/>
      <c r="XX21" s="38"/>
      <c r="XY21" s="38"/>
      <c r="XZ21" s="38"/>
      <c r="YA21" s="38"/>
      <c r="YB21" s="38"/>
      <c r="YC21" s="38"/>
      <c r="YD21" s="38"/>
      <c r="YE21" s="38"/>
      <c r="YF21" s="38"/>
      <c r="YG21" s="38"/>
      <c r="YH21" s="38"/>
      <c r="YI21" s="38"/>
      <c r="YJ21" s="38"/>
      <c r="YK21" s="38"/>
      <c r="YL21" s="38"/>
      <c r="YM21" s="38"/>
      <c r="YN21" s="38"/>
      <c r="YO21" s="38"/>
      <c r="YP21" s="38"/>
      <c r="YQ21" s="38"/>
      <c r="YR21" s="38"/>
      <c r="YS21" s="38"/>
      <c r="YT21" s="38"/>
      <c r="YU21" s="38"/>
      <c r="YV21" s="38"/>
      <c r="YW21" s="38"/>
      <c r="YX21" s="38"/>
      <c r="YY21" s="38"/>
      <c r="YZ21" s="38"/>
      <c r="ZA21" s="38"/>
      <c r="ZB21" s="38"/>
      <c r="ZC21" s="38"/>
      <c r="ZD21" s="38"/>
      <c r="ZE21" s="38"/>
      <c r="ZF21" s="38"/>
      <c r="ZG21" s="38"/>
      <c r="ZH21" s="38"/>
      <c r="ZI21" s="38"/>
      <c r="ZJ21" s="38"/>
      <c r="ZK21" s="38"/>
      <c r="ZL21" s="38"/>
      <c r="ZM21" s="38"/>
      <c r="ZN21" s="38"/>
      <c r="ZO21" s="38"/>
      <c r="ZP21" s="38"/>
      <c r="ZQ21" s="38"/>
      <c r="ZR21" s="38"/>
      <c r="ZS21" s="38"/>
      <c r="ZT21" s="38"/>
      <c r="ZU21" s="38"/>
      <c r="ZV21" s="38"/>
      <c r="ZW21" s="38"/>
      <c r="ZX21" s="38"/>
      <c r="ZY21" s="38"/>
      <c r="ZZ21" s="38"/>
      <c r="AAA21" s="38"/>
      <c r="AAB21" s="38"/>
      <c r="AAC21" s="38"/>
      <c r="AAD21" s="38"/>
      <c r="AAE21" s="38"/>
      <c r="AAF21" s="38"/>
      <c r="AAG21" s="38"/>
      <c r="AAH21" s="38"/>
      <c r="AAI21" s="38"/>
      <c r="AAJ21" s="38"/>
      <c r="AAK21" s="38"/>
      <c r="AAL21" s="38"/>
      <c r="AAM21" s="38"/>
      <c r="AAN21" s="38"/>
      <c r="AAO21" s="38"/>
      <c r="AAP21" s="38"/>
      <c r="AAQ21" s="38"/>
      <c r="AAR21" s="38"/>
      <c r="AAS21" s="38"/>
      <c r="AAT21" s="38"/>
      <c r="AAU21" s="38"/>
      <c r="AAV21" s="38"/>
      <c r="AAW21" s="38"/>
      <c r="AAX21" s="38"/>
      <c r="AAY21" s="38"/>
      <c r="AAZ21" s="38"/>
      <c r="ABA21" s="38"/>
      <c r="ABB21" s="38"/>
      <c r="ABC21" s="38"/>
      <c r="ABD21" s="38"/>
      <c r="ABE21" s="38"/>
      <c r="ABF21" s="38"/>
      <c r="ABG21" s="38"/>
      <c r="ABH21" s="38"/>
      <c r="ABI21" s="38"/>
      <c r="ABJ21" s="38"/>
      <c r="ABK21" s="38"/>
      <c r="ABL21" s="38"/>
      <c r="ABM21" s="38"/>
      <c r="ABN21" s="38"/>
      <c r="ABO21" s="38"/>
      <c r="ABP21" s="38"/>
      <c r="ABQ21" s="38"/>
      <c r="ABR21" s="38"/>
      <c r="ABS21" s="38"/>
      <c r="ABT21" s="38"/>
      <c r="ABU21" s="38"/>
      <c r="ABV21" s="38"/>
      <c r="ABW21" s="38"/>
      <c r="ABX21" s="38"/>
      <c r="ABY21" s="38"/>
      <c r="ABZ21" s="38"/>
      <c r="ACA21" s="38"/>
      <c r="ACB21" s="38"/>
      <c r="ACC21" s="38"/>
      <c r="ACD21" s="38"/>
      <c r="ACE21" s="38"/>
      <c r="ACF21" s="38"/>
      <c r="ACG21" s="38"/>
      <c r="ACH21" s="38"/>
      <c r="ACI21" s="38"/>
      <c r="ACJ21" s="38"/>
      <c r="ACK21" s="38"/>
      <c r="ACL21" s="38"/>
      <c r="ACM21" s="38"/>
      <c r="ACN21" s="38"/>
      <c r="ACO21" s="38"/>
      <c r="ACP21" s="38"/>
      <c r="ACQ21" s="38"/>
      <c r="ACR21" s="38"/>
      <c r="ACS21" s="38"/>
      <c r="ACT21" s="38"/>
      <c r="ACU21" s="38"/>
      <c r="ACV21" s="38"/>
      <c r="ACW21" s="38"/>
      <c r="ACX21" s="38"/>
      <c r="ACY21" s="38"/>
      <c r="ACZ21" s="38"/>
      <c r="ADA21" s="38"/>
      <c r="ADB21" s="38"/>
      <c r="ADC21" s="38"/>
      <c r="ADD21" s="38"/>
      <c r="ADE21" s="38"/>
      <c r="ADF21" s="38"/>
      <c r="ADG21" s="38"/>
      <c r="ADH21" s="38"/>
      <c r="ADI21" s="38"/>
      <c r="ADJ21" s="38"/>
      <c r="ADK21" s="38"/>
      <c r="ADL21" s="38"/>
      <c r="ADM21" s="38"/>
      <c r="ADN21" s="38"/>
      <c r="ADO21" s="38"/>
      <c r="ADP21" s="38"/>
      <c r="ADQ21" s="38"/>
      <c r="ADR21" s="38"/>
      <c r="ADS21" s="38"/>
      <c r="ADT21" s="38"/>
      <c r="ADU21" s="38"/>
      <c r="ADV21" s="38"/>
      <c r="ADW21" s="38"/>
      <c r="ADX21" s="38"/>
      <c r="ADY21" s="38"/>
      <c r="ADZ21" s="38"/>
      <c r="AEA21" s="38"/>
      <c r="AEB21" s="38"/>
      <c r="AEC21" s="38"/>
      <c r="AED21" s="38"/>
      <c r="AEE21" s="38"/>
      <c r="AEF21" s="38"/>
      <c r="AEG21" s="38"/>
      <c r="AEH21" s="38"/>
      <c r="AEI21" s="38"/>
      <c r="AEJ21" s="38"/>
      <c r="AEK21" s="38"/>
      <c r="AEL21" s="38"/>
      <c r="AEM21" s="38"/>
      <c r="AEN21" s="38"/>
      <c r="AEO21" s="38"/>
      <c r="AEP21" s="38"/>
      <c r="AEQ21" s="38"/>
      <c r="AER21" s="38"/>
      <c r="AES21" s="38"/>
      <c r="AET21" s="38"/>
      <c r="AEU21" s="38"/>
      <c r="AEV21" s="38"/>
      <c r="AEW21" s="38"/>
      <c r="AEX21" s="38"/>
      <c r="AEY21" s="38"/>
      <c r="AEZ21" s="38"/>
      <c r="AFA21" s="38"/>
      <c r="AFB21" s="38"/>
      <c r="AFC21" s="38"/>
      <c r="AFD21" s="38"/>
      <c r="AFE21" s="38"/>
      <c r="AFF21" s="38"/>
      <c r="AFG21" s="38"/>
      <c r="AFH21" s="38"/>
      <c r="AFI21" s="38"/>
      <c r="AFJ21" s="38"/>
      <c r="AFK21" s="38"/>
      <c r="AFL21" s="38"/>
      <c r="AFM21" s="38"/>
      <c r="AFN21" s="38"/>
      <c r="AFO21" s="38"/>
      <c r="AFP21" s="38"/>
      <c r="AFQ21" s="38"/>
      <c r="AFR21" s="38"/>
      <c r="AFS21" s="38"/>
      <c r="AFT21" s="38"/>
      <c r="AFU21" s="38"/>
      <c r="AFV21" s="38"/>
      <c r="AFW21" s="38"/>
      <c r="AFX21" s="38"/>
      <c r="AFY21" s="38"/>
      <c r="AFZ21" s="38"/>
      <c r="AGA21" s="38"/>
      <c r="AGB21" s="38"/>
      <c r="AGC21" s="38"/>
      <c r="AGD21" s="38"/>
      <c r="AGE21" s="38"/>
      <c r="AGF21" s="38"/>
      <c r="AGG21" s="38"/>
      <c r="AGH21" s="38"/>
      <c r="AGI21" s="38"/>
      <c r="AGJ21" s="38"/>
      <c r="AGK21" s="38"/>
      <c r="AGL21" s="38"/>
      <c r="AGM21" s="38"/>
      <c r="AGN21" s="38"/>
      <c r="AGO21" s="38"/>
      <c r="AGP21" s="38"/>
      <c r="AGQ21" s="38"/>
      <c r="AGR21" s="38"/>
      <c r="AGS21" s="38"/>
      <c r="AGT21" s="38"/>
      <c r="AGU21" s="38"/>
      <c r="AGV21" s="38"/>
      <c r="AGW21" s="38"/>
      <c r="AGX21" s="38"/>
      <c r="AGY21" s="38"/>
      <c r="AGZ21" s="38"/>
      <c r="AHA21" s="38"/>
      <c r="AHB21" s="38"/>
      <c r="AHC21" s="38"/>
      <c r="AHD21" s="38"/>
      <c r="AHE21" s="38"/>
      <c r="AHF21" s="38"/>
      <c r="AHG21" s="38"/>
      <c r="AHH21" s="38"/>
      <c r="AHI21" s="38"/>
      <c r="AHJ21" s="38"/>
      <c r="AHK21" s="38"/>
      <c r="AHL21" s="38"/>
      <c r="AHM21" s="38"/>
      <c r="AHN21" s="38"/>
      <c r="AHO21" s="38"/>
      <c r="AHP21" s="38"/>
      <c r="AHQ21" s="38"/>
      <c r="AHR21" s="38"/>
      <c r="AHS21" s="38"/>
      <c r="AHT21" s="38"/>
      <c r="AHU21" s="38"/>
      <c r="AHV21" s="38"/>
      <c r="AHW21" s="38"/>
      <c r="AHX21" s="38"/>
      <c r="AHY21" s="38"/>
      <c r="AHZ21" s="38"/>
      <c r="AIA21" s="38"/>
      <c r="AIB21" s="38"/>
      <c r="AIC21" s="38"/>
      <c r="AID21" s="38"/>
      <c r="AIE21" s="38"/>
      <c r="AIF21" s="38"/>
      <c r="AIG21" s="38"/>
      <c r="AIH21" s="38"/>
      <c r="AII21" s="38"/>
      <c r="AIJ21" s="38"/>
      <c r="AIK21" s="38"/>
      <c r="AIL21" s="38"/>
      <c r="AIM21" s="38"/>
      <c r="AIN21" s="38"/>
      <c r="AIO21" s="38"/>
      <c r="AIP21" s="38"/>
      <c r="AIQ21" s="38"/>
      <c r="AIR21" s="38"/>
      <c r="AIS21" s="38"/>
      <c r="AIT21" s="38"/>
      <c r="AIU21" s="38"/>
      <c r="AIV21" s="38"/>
      <c r="AIW21" s="38"/>
      <c r="AIX21" s="38"/>
      <c r="AIY21" s="38"/>
      <c r="AIZ21" s="38"/>
      <c r="AJA21" s="38"/>
      <c r="AJB21" s="38"/>
      <c r="AJC21" s="38"/>
      <c r="AJD21" s="38"/>
      <c r="AJE21" s="38"/>
      <c r="AJF21" s="38"/>
      <c r="AJG21" s="38"/>
      <c r="AJH21" s="38"/>
      <c r="AJI21" s="38"/>
      <c r="AJJ21" s="38"/>
      <c r="AJK21" s="38"/>
      <c r="AJL21" s="38"/>
      <c r="AJM21" s="38"/>
      <c r="AJN21" s="38"/>
      <c r="AJO21" s="38"/>
      <c r="AJP21" s="38"/>
      <c r="AJQ21" s="38"/>
      <c r="AJR21" s="38"/>
      <c r="AJS21" s="38"/>
      <c r="AJT21" s="38"/>
      <c r="AJU21" s="38"/>
      <c r="AJV21" s="38"/>
      <c r="AJW21" s="38"/>
      <c r="AJX21" s="38"/>
      <c r="AJY21" s="38"/>
      <c r="AJZ21" s="38"/>
      <c r="AKA21" s="38"/>
      <c r="AKB21" s="38"/>
      <c r="AKC21" s="38"/>
      <c r="AKD21" s="38"/>
      <c r="AKE21" s="38"/>
      <c r="AKF21" s="38"/>
      <c r="AKG21" s="38"/>
      <c r="AKH21" s="38"/>
      <c r="AKI21" s="38"/>
      <c r="AKJ21" s="38"/>
      <c r="AKK21" s="38"/>
      <c r="AKL21" s="38"/>
      <c r="AKM21" s="38"/>
      <c r="AKN21" s="38"/>
      <c r="AKO21" s="38"/>
      <c r="AKP21" s="38"/>
      <c r="AKQ21" s="38"/>
      <c r="AKR21" s="38"/>
      <c r="AKS21" s="38"/>
      <c r="AKT21" s="38"/>
      <c r="AKU21" s="38"/>
      <c r="AKV21" s="38"/>
      <c r="AKW21" s="38"/>
      <c r="AKX21" s="38"/>
      <c r="AKY21" s="38"/>
      <c r="AKZ21" s="38"/>
      <c r="ALA21" s="38"/>
      <c r="ALB21" s="38"/>
      <c r="ALC21" s="38"/>
      <c r="ALD21" s="38"/>
      <c r="ALE21" s="38"/>
      <c r="ALF21" s="38"/>
      <c r="ALG21" s="38"/>
      <c r="ALH21" s="38"/>
      <c r="ALI21" s="38"/>
      <c r="ALJ21" s="38"/>
      <c r="ALK21" s="38"/>
      <c r="ALL21" s="38"/>
      <c r="ALM21" s="38"/>
      <c r="ALN21" s="38"/>
      <c r="ALO21" s="38"/>
      <c r="ALP21" s="38"/>
      <c r="ALQ21" s="38"/>
      <c r="ALR21" s="38"/>
      <c r="ALS21" s="38"/>
      <c r="ALT21" s="38"/>
      <c r="ALU21" s="38"/>
      <c r="ALV21" s="38"/>
      <c r="ALW21" s="38"/>
      <c r="ALX21" s="38"/>
      <c r="ALY21" s="38"/>
      <c r="ALZ21" s="38"/>
      <c r="AMA21" s="38"/>
      <c r="AMB21" s="38"/>
      <c r="AMC21" s="38"/>
      <c r="AMD21" s="38"/>
      <c r="AME21" s="38"/>
      <c r="AMF21" s="38"/>
      <c r="AMG21" s="38"/>
      <c r="AMH21" s="38"/>
      <c r="AMI21" s="38"/>
      <c r="AMJ21" s="38"/>
      <c r="AMK21" s="38"/>
      <c r="AML21" s="38"/>
      <c r="AMM21" s="38"/>
      <c r="AMN21" s="38"/>
      <c r="AMO21" s="38"/>
      <c r="AMP21" s="38"/>
      <c r="AMQ21" s="38"/>
      <c r="AMR21" s="38"/>
      <c r="AMS21" s="38"/>
      <c r="AMT21" s="38"/>
      <c r="AMU21" s="38"/>
      <c r="AMV21" s="38"/>
      <c r="AMW21" s="38"/>
      <c r="AMX21" s="38"/>
      <c r="AMY21" s="38"/>
      <c r="AMZ21" s="38"/>
      <c r="ANA21" s="38"/>
      <c r="ANB21" s="38"/>
      <c r="ANC21" s="38"/>
      <c r="AND21" s="38"/>
      <c r="ANE21" s="38"/>
      <c r="ANF21" s="38"/>
      <c r="ANG21" s="38"/>
      <c r="ANH21" s="38"/>
      <c r="ANI21" s="38"/>
      <c r="ANJ21" s="38"/>
      <c r="ANK21" s="38"/>
      <c r="ANL21" s="38"/>
      <c r="ANM21" s="38"/>
      <c r="ANN21" s="38"/>
      <c r="ANO21" s="38"/>
      <c r="ANP21" s="38"/>
      <c r="ANQ21" s="38"/>
      <c r="ANR21" s="38"/>
      <c r="ANS21" s="38"/>
      <c r="ANT21" s="38"/>
      <c r="ANU21" s="38"/>
      <c r="ANV21" s="38"/>
      <c r="ANW21" s="38"/>
      <c r="ANX21" s="38"/>
      <c r="ANY21" s="38"/>
      <c r="ANZ21" s="38"/>
      <c r="AOA21" s="38"/>
      <c r="AOB21" s="38"/>
      <c r="AOC21" s="38"/>
      <c r="AOD21" s="38"/>
      <c r="AOE21" s="38"/>
      <c r="AOF21" s="38"/>
      <c r="AOG21" s="38"/>
      <c r="AOH21" s="38"/>
      <c r="AOI21" s="38"/>
      <c r="AOJ21" s="38"/>
      <c r="AOK21" s="38"/>
      <c r="AOL21" s="38"/>
      <c r="AOM21" s="38"/>
      <c r="AON21" s="38"/>
      <c r="AOO21" s="38"/>
      <c r="AOP21" s="38"/>
      <c r="AOQ21" s="38"/>
      <c r="AOR21" s="38"/>
      <c r="AOS21" s="38"/>
      <c r="AOT21" s="38"/>
      <c r="AOU21" s="38"/>
      <c r="AOV21" s="38"/>
      <c r="AOW21" s="38"/>
      <c r="AOX21" s="38"/>
      <c r="AOY21" s="38"/>
      <c r="AOZ21" s="38"/>
      <c r="APA21" s="38"/>
      <c r="APB21" s="38"/>
      <c r="APC21" s="38"/>
      <c r="APD21" s="38"/>
      <c r="APE21" s="38"/>
      <c r="APF21" s="38"/>
      <c r="APG21" s="38"/>
      <c r="APH21" s="38"/>
      <c r="API21" s="38"/>
      <c r="APJ21" s="38"/>
      <c r="APK21" s="38"/>
      <c r="APL21" s="38"/>
      <c r="APM21" s="38"/>
      <c r="APN21" s="38"/>
      <c r="APO21" s="38"/>
      <c r="APP21" s="38"/>
      <c r="APQ21" s="38"/>
      <c r="APR21" s="38"/>
      <c r="APS21" s="38"/>
      <c r="APT21" s="38"/>
      <c r="APU21" s="38"/>
      <c r="APV21" s="38"/>
      <c r="APW21" s="38"/>
      <c r="APX21" s="38"/>
      <c r="APY21" s="38"/>
      <c r="APZ21" s="38"/>
      <c r="AQA21" s="38"/>
      <c r="AQB21" s="38"/>
      <c r="AQC21" s="38"/>
      <c r="AQD21" s="38"/>
      <c r="AQE21" s="38"/>
      <c r="AQF21" s="38"/>
      <c r="AQG21" s="38"/>
      <c r="AQH21" s="38"/>
      <c r="AQI21" s="38"/>
      <c r="AQJ21" s="38"/>
      <c r="AQK21" s="38"/>
      <c r="AQL21" s="38"/>
      <c r="AQM21" s="38"/>
      <c r="AQN21" s="38"/>
      <c r="AQO21" s="38"/>
      <c r="AQP21" s="38"/>
      <c r="AQQ21" s="38"/>
      <c r="AQR21" s="38"/>
      <c r="AQS21" s="38"/>
      <c r="AQT21" s="38"/>
      <c r="AQU21" s="38"/>
      <c r="AQV21" s="38"/>
      <c r="AQW21" s="38"/>
      <c r="AQX21" s="38"/>
      <c r="AQY21" s="38"/>
      <c r="AQZ21" s="38"/>
      <c r="ARA21" s="38"/>
      <c r="ARB21" s="38"/>
      <c r="ARC21" s="38"/>
      <c r="ARD21" s="38"/>
      <c r="ARE21" s="38"/>
      <c r="ARF21" s="38"/>
      <c r="ARG21" s="38"/>
      <c r="ARH21" s="38"/>
      <c r="ARI21" s="38"/>
      <c r="ARJ21" s="38"/>
      <c r="ARK21" s="38"/>
      <c r="ARL21" s="38"/>
      <c r="ARM21" s="38"/>
      <c r="ARN21" s="38"/>
      <c r="ARO21" s="38"/>
      <c r="ARP21" s="38"/>
      <c r="ARQ21" s="38"/>
      <c r="ARR21" s="38"/>
      <c r="ARS21" s="38"/>
      <c r="ART21" s="38"/>
      <c r="ARU21" s="38"/>
      <c r="ARV21" s="38"/>
      <c r="ARW21" s="38"/>
      <c r="ARX21" s="38"/>
      <c r="ARY21" s="38"/>
      <c r="ARZ21" s="38"/>
      <c r="ASA21" s="38"/>
      <c r="ASB21" s="38"/>
      <c r="ASC21" s="38"/>
      <c r="ASD21" s="38"/>
      <c r="ASE21" s="38"/>
      <c r="ASF21" s="38"/>
      <c r="ASG21" s="38"/>
      <c r="ASH21" s="38"/>
      <c r="ASI21" s="38"/>
      <c r="ASJ21" s="38"/>
      <c r="ASK21" s="38"/>
      <c r="ASL21" s="38"/>
      <c r="ASM21" s="38"/>
      <c r="ASN21" s="38"/>
      <c r="ASO21" s="38"/>
      <c r="ASP21" s="38"/>
      <c r="ASQ21" s="38"/>
      <c r="ASR21" s="38"/>
      <c r="ASS21" s="38"/>
      <c r="AST21" s="38"/>
      <c r="ASU21" s="38"/>
      <c r="ASV21" s="38"/>
      <c r="ASW21" s="38"/>
      <c r="ASX21" s="38"/>
      <c r="ASY21" s="38"/>
      <c r="ASZ21" s="38"/>
      <c r="ATA21" s="38"/>
      <c r="ATB21" s="38"/>
      <c r="ATC21" s="38"/>
      <c r="ATD21" s="38"/>
      <c r="ATE21" s="38"/>
      <c r="ATF21" s="38"/>
      <c r="ATG21" s="38"/>
      <c r="ATH21" s="38"/>
      <c r="ATI21" s="38"/>
      <c r="ATJ21" s="38"/>
      <c r="ATK21" s="38"/>
      <c r="ATL21" s="38"/>
      <c r="ATM21" s="38"/>
      <c r="ATN21" s="38"/>
      <c r="ATO21" s="38"/>
      <c r="ATP21" s="38"/>
      <c r="ATQ21" s="38"/>
      <c r="ATR21" s="38"/>
      <c r="ATS21" s="38"/>
      <c r="ATT21" s="38"/>
      <c r="ATU21" s="38"/>
      <c r="ATV21" s="38"/>
      <c r="ATW21" s="38"/>
      <c r="ATX21" s="38"/>
      <c r="ATY21" s="38"/>
      <c r="ATZ21" s="38"/>
      <c r="AUA21" s="38"/>
      <c r="AUB21" s="38"/>
      <c r="AUC21" s="38"/>
      <c r="AUD21" s="38"/>
      <c r="AUE21" s="38"/>
      <c r="AUF21" s="38"/>
      <c r="AUG21" s="38"/>
      <c r="AUH21" s="38"/>
      <c r="AUI21" s="38"/>
      <c r="AUJ21" s="38"/>
      <c r="AUK21" s="38"/>
      <c r="AUL21" s="38"/>
      <c r="AUM21" s="38"/>
      <c r="AUN21" s="38"/>
      <c r="AUO21" s="38"/>
      <c r="AUP21" s="38"/>
      <c r="AUQ21" s="38"/>
      <c r="AUR21" s="38"/>
      <c r="AUS21" s="38"/>
      <c r="AUT21" s="38"/>
      <c r="AUU21" s="38"/>
      <c r="AUV21" s="38"/>
      <c r="AUW21" s="38"/>
      <c r="AUX21" s="38"/>
      <c r="AUY21" s="38"/>
      <c r="AUZ21" s="38"/>
      <c r="AVA21" s="38"/>
      <c r="AVB21" s="38"/>
      <c r="AVC21" s="38"/>
      <c r="AVD21" s="38"/>
      <c r="AVE21" s="38"/>
      <c r="AVF21" s="38"/>
      <c r="AVG21" s="38"/>
      <c r="AVH21" s="38"/>
      <c r="AVI21" s="38"/>
      <c r="AVJ21" s="38"/>
      <c r="AVK21" s="38"/>
      <c r="AVL21" s="38"/>
      <c r="AVM21" s="38"/>
      <c r="AVN21" s="38"/>
      <c r="AVO21" s="38"/>
      <c r="AVP21" s="38"/>
      <c r="AVQ21" s="38"/>
      <c r="AVR21" s="38"/>
      <c r="AVS21" s="38"/>
      <c r="AVT21" s="38"/>
      <c r="AVU21" s="38"/>
      <c r="AVV21" s="38"/>
      <c r="AVW21" s="38"/>
      <c r="AVX21" s="38"/>
      <c r="AVY21" s="38"/>
      <c r="AVZ21" s="38"/>
      <c r="AWA21" s="38"/>
      <c r="AWB21" s="38"/>
      <c r="AWC21" s="38"/>
      <c r="AWD21" s="38"/>
      <c r="AWE21" s="38"/>
      <c r="AWF21" s="38"/>
      <c r="AWG21" s="38"/>
      <c r="AWH21" s="38"/>
      <c r="AWI21" s="38"/>
      <c r="AWJ21" s="38"/>
      <c r="AWK21" s="38"/>
      <c r="AWL21" s="38"/>
      <c r="AWM21" s="38"/>
      <c r="AWN21" s="38"/>
      <c r="AWO21" s="38"/>
      <c r="AWP21" s="38"/>
      <c r="AWQ21" s="38"/>
      <c r="AWR21" s="38"/>
      <c r="AWS21" s="38"/>
      <c r="AWT21" s="38"/>
      <c r="AWU21" s="38"/>
      <c r="AWV21" s="38"/>
      <c r="AWW21" s="38"/>
      <c r="AWX21" s="38"/>
      <c r="AWY21" s="38"/>
      <c r="AWZ21" s="38"/>
      <c r="AXA21" s="38"/>
      <c r="AXB21" s="38"/>
      <c r="AXC21" s="38"/>
      <c r="AXD21" s="38"/>
      <c r="AXE21" s="38"/>
      <c r="AXF21" s="38"/>
      <c r="AXG21" s="38"/>
      <c r="AXH21" s="38"/>
      <c r="AXI21" s="38"/>
      <c r="AXJ21" s="38"/>
      <c r="AXK21" s="38"/>
      <c r="AXL21" s="38"/>
      <c r="AXM21" s="38"/>
      <c r="AXN21" s="38"/>
      <c r="AXO21" s="38"/>
      <c r="AXP21" s="38"/>
      <c r="AXQ21" s="38"/>
      <c r="AXR21" s="38"/>
      <c r="AXS21" s="38"/>
      <c r="AXT21" s="38"/>
      <c r="AXU21" s="38"/>
      <c r="AXV21" s="38"/>
      <c r="AXW21" s="38"/>
      <c r="AXX21" s="38"/>
      <c r="AXY21" s="38"/>
      <c r="AXZ21" s="38"/>
      <c r="AYA21" s="38"/>
      <c r="AYB21" s="38"/>
      <c r="AYC21" s="38"/>
      <c r="AYD21" s="38"/>
      <c r="AYE21" s="38"/>
      <c r="AYF21" s="38"/>
      <c r="AYG21" s="38"/>
      <c r="AYH21" s="38"/>
      <c r="AYI21" s="38"/>
      <c r="AYJ21" s="38"/>
      <c r="AYK21" s="38"/>
      <c r="AYL21" s="38"/>
    </row>
    <row r="48" s="14" customFormat="1" x14ac:dyDescent="0.25"/>
  </sheetData>
  <autoFilter ref="A6:CB21">
    <filterColumn colId="6" showButton="0"/>
    <filterColumn colId="8" showButton="0"/>
    <filterColumn colId="9" showButton="0"/>
    <filterColumn colId="10" showButton="0"/>
    <filterColumn colId="12" showButton="0"/>
    <filterColumn colId="14" showButton="0"/>
    <filterColumn colId="15" showButton="0"/>
    <filterColumn colId="16" showButton="0"/>
    <filterColumn colId="18" showButton="0"/>
    <filterColumn colId="20" showButton="0"/>
    <filterColumn colId="21" showButton="0"/>
    <filterColumn colId="22" showButton="0"/>
    <filterColumn colId="24" showButton="0"/>
    <filterColumn colId="26" showButton="0"/>
    <filterColumn colId="27" showButton="0"/>
    <filterColumn colId="28" showButton="0"/>
    <filterColumn colId="30" showButton="0"/>
    <filterColumn colId="32" showButton="0"/>
    <filterColumn colId="33" showButton="0"/>
    <filterColumn colId="34" showButton="0"/>
    <filterColumn colId="36" showButton="0"/>
    <filterColumn colId="38" showButton="0"/>
    <filterColumn colId="39" showButton="0"/>
    <filterColumn colId="40" showButton="0"/>
    <filterColumn colId="42" showButton="0"/>
    <filterColumn colId="44" showButton="0"/>
    <filterColumn colId="45" showButton="0"/>
    <filterColumn colId="46" showButton="0"/>
    <filterColumn colId="48" showButton="0"/>
    <filterColumn colId="50" showButton="0"/>
    <filterColumn colId="51" showButton="0"/>
    <filterColumn colId="52" showButton="0"/>
    <filterColumn colId="54" showButton="0"/>
    <filterColumn colId="56" showButton="0"/>
    <filterColumn colId="57" showButton="0"/>
    <filterColumn colId="58" showButton="0"/>
    <filterColumn colId="60" showButton="0"/>
    <filterColumn colId="62" showButton="0"/>
    <filterColumn colId="63" showButton="0"/>
    <filterColumn colId="64" showButton="0"/>
    <filterColumn colId="66" showButton="0"/>
    <filterColumn colId="68" showButton="0"/>
    <filterColumn colId="69" showButton="0"/>
    <filterColumn colId="70" showButton="0"/>
    <filterColumn colId="72" showButton="0"/>
    <filterColumn colId="74" showButton="0"/>
    <filterColumn colId="75" showButton="0"/>
    <filterColumn colId="76" showButton="0"/>
    <filterColumn colId="78" showButton="0"/>
  </autoFilter>
  <sortState ref="E39:E45">
    <sortCondition ref="E39"/>
  </sortState>
  <mergeCells count="35">
    <mergeCell ref="A3:CD3"/>
    <mergeCell ref="CB2:CD2"/>
    <mergeCell ref="D21:E21"/>
    <mergeCell ref="U6:X6"/>
    <mergeCell ref="B6:B7"/>
    <mergeCell ref="C6:C7"/>
    <mergeCell ref="A6:A7"/>
    <mergeCell ref="D6:D7"/>
    <mergeCell ref="E6:E7"/>
    <mergeCell ref="F6:F7"/>
    <mergeCell ref="G6:H6"/>
    <mergeCell ref="I6:L6"/>
    <mergeCell ref="M6:N6"/>
    <mergeCell ref="O6:R6"/>
    <mergeCell ref="S6:T6"/>
    <mergeCell ref="Y6:Z6"/>
    <mergeCell ref="AA6:AD6"/>
    <mergeCell ref="AE6:AF6"/>
    <mergeCell ref="AG6:AJ6"/>
    <mergeCell ref="AK6:AL6"/>
    <mergeCell ref="AW6:AX6"/>
    <mergeCell ref="AY6:BB6"/>
    <mergeCell ref="BC6:BD6"/>
    <mergeCell ref="CD6:CD7"/>
    <mergeCell ref="BE6:BH6"/>
    <mergeCell ref="AM6:AP6"/>
    <mergeCell ref="AQ6:AR6"/>
    <mergeCell ref="AS6:AV6"/>
    <mergeCell ref="CA6:CB6"/>
    <mergeCell ref="BI6:BJ6"/>
    <mergeCell ref="BK6:BN6"/>
    <mergeCell ref="BO6:BP6"/>
    <mergeCell ref="BQ6:BT6"/>
    <mergeCell ref="BU6:BV6"/>
    <mergeCell ref="BW6:BZ6"/>
  </mergeCells>
  <pageMargins left="0.70866141732283472" right="0.70866141732283472" top="0.55118110236220474" bottom="0.74803149606299213" header="0.31496062992125984" footer="0.31496062992125984"/>
  <pageSetup paperSize="9" scale="63" fitToHeight="2" orientation="portrait" r:id="rId1"/>
  <rowBreaks count="2" manualBreakCount="2">
    <brk id="49" max="16383" man="1"/>
    <brk id="123" max="65" man="1"/>
  </rowBreaks>
  <colBreaks count="1" manualBreakCount="1">
    <brk id="80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E10"/>
  <sheetViews>
    <sheetView workbookViewId="0">
      <selection activeCell="E11" sqref="E11"/>
    </sheetView>
  </sheetViews>
  <sheetFormatPr defaultRowHeight="15" x14ac:dyDescent="0.25"/>
  <cols>
    <col min="4" max="4" width="11.5703125" bestFit="1" customWidth="1"/>
    <col min="5" max="5" width="14.85546875" customWidth="1"/>
  </cols>
  <sheetData>
    <row r="10" spans="4:5" x14ac:dyDescent="0.25">
      <c r="D10" s="208" t="e">
        <f>'1013'!CB21+'1014'!CC15+'1014фрег'!CC45+#REF!+'1017'!CB12+'1018'!CB16+'1113'!CE39+'1513'!CC10+'1514'!CA11+'1812'!CC41</f>
        <v>#REF!</v>
      </c>
      <c r="E10" s="208" t="e">
        <f>'1013'!CC21+'1014'!CD15+'1014фрег'!CD45+#REF!+'1017'!CC12+'1018'!CC16+'1113'!CF39</f>
        <v>#REF!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E15"/>
  <sheetViews>
    <sheetView zoomScaleNormal="100" workbookViewId="0">
      <selection activeCell="E21" sqref="E21"/>
    </sheetView>
  </sheetViews>
  <sheetFormatPr defaultRowHeight="15" x14ac:dyDescent="0.25"/>
  <cols>
    <col min="1" max="1" width="9.85546875" customWidth="1"/>
    <col min="2" max="2" width="14.7109375" customWidth="1"/>
    <col min="3" max="3" width="16.42578125" customWidth="1"/>
    <col min="4" max="4" width="9.85546875" customWidth="1"/>
    <col min="5" max="5" width="13" customWidth="1"/>
    <col min="6" max="6" width="61.7109375" customWidth="1"/>
    <col min="7" max="7" width="10.5703125" customWidth="1"/>
    <col min="8" max="8" width="9.140625" hidden="1" customWidth="1"/>
    <col min="9" max="9" width="15.140625" hidden="1" customWidth="1"/>
    <col min="10" max="10" width="8.85546875" hidden="1" customWidth="1"/>
    <col min="11" max="11" width="12.42578125" hidden="1" customWidth="1"/>
    <col min="12" max="12" width="8.85546875" hidden="1" customWidth="1"/>
    <col min="13" max="13" width="9.28515625" hidden="1" customWidth="1"/>
    <col min="14" max="14" width="9.140625" hidden="1" customWidth="1"/>
    <col min="15" max="15" width="15.140625" hidden="1" customWidth="1"/>
    <col min="16" max="20" width="9.140625" hidden="1" customWidth="1"/>
    <col min="21" max="21" width="13" hidden="1" customWidth="1"/>
    <col min="22" max="26" width="9.140625" hidden="1" customWidth="1"/>
    <col min="27" max="27" width="13" hidden="1" customWidth="1"/>
    <col min="28" max="30" width="9.140625" hidden="1" customWidth="1"/>
    <col min="31" max="31" width="12.7109375" hidden="1" customWidth="1"/>
    <col min="32" max="32" width="9.140625" hidden="1" customWidth="1"/>
    <col min="33" max="33" width="13" hidden="1" customWidth="1"/>
    <col min="34" max="38" width="9.140625" hidden="1" customWidth="1"/>
    <col min="39" max="39" width="13" hidden="1" customWidth="1"/>
    <col min="40" max="44" width="9.140625" hidden="1" customWidth="1"/>
    <col min="45" max="45" width="13" hidden="1" customWidth="1"/>
    <col min="46" max="46" width="9.140625" hidden="1" customWidth="1"/>
    <col min="47" max="47" width="12.5703125" hidden="1" customWidth="1"/>
    <col min="48" max="48" width="9.140625" hidden="1" customWidth="1"/>
    <col min="49" max="49" width="8.28515625" hidden="1" customWidth="1"/>
    <col min="50" max="50" width="9.140625" hidden="1" customWidth="1"/>
    <col min="51" max="51" width="13" hidden="1" customWidth="1"/>
    <col min="52" max="52" width="9.140625" hidden="1" customWidth="1"/>
    <col min="53" max="53" width="11" hidden="1" customWidth="1"/>
    <col min="54" max="56" width="9.140625" hidden="1" customWidth="1"/>
    <col min="57" max="57" width="13" hidden="1" customWidth="1"/>
    <col min="58" max="58" width="9.140625" hidden="1" customWidth="1"/>
    <col min="59" max="59" width="10.42578125" hidden="1" customWidth="1"/>
    <col min="60" max="62" width="9.140625" hidden="1" customWidth="1"/>
    <col min="63" max="63" width="13" hidden="1" customWidth="1"/>
    <col min="64" max="64" width="9.140625" hidden="1" customWidth="1"/>
    <col min="65" max="65" width="10.85546875" hidden="1" customWidth="1"/>
    <col min="66" max="68" width="9.140625" hidden="1" customWidth="1"/>
    <col min="69" max="69" width="13" hidden="1" customWidth="1"/>
    <col min="70" max="74" width="9.140625" hidden="1" customWidth="1"/>
    <col min="75" max="75" width="13.140625" hidden="1" customWidth="1"/>
    <col min="76" max="76" width="9.140625" hidden="1" customWidth="1"/>
    <col min="77" max="77" width="10.42578125" hidden="1" customWidth="1"/>
    <col min="78" max="79" width="9.140625" hidden="1" customWidth="1"/>
    <col min="80" max="80" width="9.140625" customWidth="1"/>
    <col min="81" max="82" width="13.140625" customWidth="1"/>
  </cols>
  <sheetData>
    <row r="2" spans="1:83" ht="15.75" x14ac:dyDescent="0.25">
      <c r="CC2" s="259" t="s">
        <v>224</v>
      </c>
      <c r="CD2" s="259"/>
      <c r="CE2" s="259"/>
    </row>
    <row r="3" spans="1:83" ht="18" customHeight="1" x14ac:dyDescent="0.25">
      <c r="A3" s="221" t="s">
        <v>225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1"/>
      <c r="BI3" s="221"/>
      <c r="BJ3" s="221"/>
      <c r="BK3" s="221"/>
      <c r="BL3" s="221"/>
      <c r="BM3" s="221"/>
      <c r="BN3" s="221"/>
      <c r="BO3" s="221"/>
      <c r="BP3" s="221"/>
      <c r="BQ3" s="221"/>
      <c r="BR3" s="221"/>
      <c r="BS3" s="221"/>
      <c r="BT3" s="221"/>
      <c r="BU3" s="221"/>
      <c r="BV3" s="221"/>
      <c r="BW3" s="221"/>
      <c r="BX3" s="221"/>
      <c r="BY3" s="221"/>
      <c r="BZ3" s="221"/>
      <c r="CA3" s="221"/>
      <c r="CB3" s="221"/>
      <c r="CC3" s="221"/>
      <c r="CD3" s="221"/>
      <c r="CE3" s="221"/>
    </row>
    <row r="6" spans="1:83" ht="56.25" customHeight="1" x14ac:dyDescent="0.25">
      <c r="A6" s="217" t="s">
        <v>0</v>
      </c>
      <c r="B6" s="217" t="s">
        <v>117</v>
      </c>
      <c r="C6" s="219" t="s">
        <v>129</v>
      </c>
      <c r="D6" s="219" t="s">
        <v>125</v>
      </c>
      <c r="E6" s="219" t="s">
        <v>1</v>
      </c>
      <c r="F6" s="224" t="s">
        <v>2</v>
      </c>
      <c r="G6" s="219" t="s">
        <v>3</v>
      </c>
      <c r="H6" s="209" t="s">
        <v>150</v>
      </c>
      <c r="I6" s="214"/>
      <c r="J6" s="213" t="s">
        <v>9</v>
      </c>
      <c r="K6" s="213"/>
      <c r="L6" s="213"/>
      <c r="M6" s="213"/>
      <c r="N6" s="209" t="s">
        <v>147</v>
      </c>
      <c r="O6" s="214"/>
      <c r="P6" s="213" t="s">
        <v>10</v>
      </c>
      <c r="Q6" s="213"/>
      <c r="R6" s="213"/>
      <c r="S6" s="213"/>
      <c r="T6" s="209" t="s">
        <v>148</v>
      </c>
      <c r="U6" s="214"/>
      <c r="V6" s="213" t="s">
        <v>11</v>
      </c>
      <c r="W6" s="213"/>
      <c r="X6" s="213"/>
      <c r="Y6" s="213"/>
      <c r="Z6" s="209" t="s">
        <v>160</v>
      </c>
      <c r="AA6" s="214"/>
      <c r="AB6" s="213" t="s">
        <v>20</v>
      </c>
      <c r="AC6" s="213"/>
      <c r="AD6" s="213"/>
      <c r="AE6" s="213"/>
      <c r="AF6" s="209" t="s">
        <v>161</v>
      </c>
      <c r="AG6" s="214"/>
      <c r="AH6" s="213" t="s">
        <v>12</v>
      </c>
      <c r="AI6" s="213"/>
      <c r="AJ6" s="213"/>
      <c r="AK6" s="213"/>
      <c r="AL6" s="209" t="s">
        <v>162</v>
      </c>
      <c r="AM6" s="214"/>
      <c r="AN6" s="213" t="s">
        <v>13</v>
      </c>
      <c r="AO6" s="213"/>
      <c r="AP6" s="213"/>
      <c r="AQ6" s="213"/>
      <c r="AR6" s="209" t="s">
        <v>163</v>
      </c>
      <c r="AS6" s="214"/>
      <c r="AT6" s="213" t="s">
        <v>14</v>
      </c>
      <c r="AU6" s="213"/>
      <c r="AV6" s="213"/>
      <c r="AW6" s="213"/>
      <c r="AX6" s="209" t="s">
        <v>164</v>
      </c>
      <c r="AY6" s="214"/>
      <c r="AZ6" s="213" t="s">
        <v>15</v>
      </c>
      <c r="BA6" s="213"/>
      <c r="BB6" s="213"/>
      <c r="BC6" s="213"/>
      <c r="BD6" s="209" t="s">
        <v>165</v>
      </c>
      <c r="BE6" s="214"/>
      <c r="BF6" s="213" t="s">
        <v>16</v>
      </c>
      <c r="BG6" s="213"/>
      <c r="BH6" s="213"/>
      <c r="BI6" s="213"/>
      <c r="BJ6" s="209" t="s">
        <v>166</v>
      </c>
      <c r="BK6" s="214"/>
      <c r="BL6" s="213" t="s">
        <v>17</v>
      </c>
      <c r="BM6" s="213"/>
      <c r="BN6" s="213"/>
      <c r="BO6" s="213"/>
      <c r="BP6" s="209" t="s">
        <v>157</v>
      </c>
      <c r="BQ6" s="214"/>
      <c r="BR6" s="213" t="s">
        <v>18</v>
      </c>
      <c r="BS6" s="213"/>
      <c r="BT6" s="213"/>
      <c r="BU6" s="213"/>
      <c r="BV6" s="209" t="s">
        <v>158</v>
      </c>
      <c r="BW6" s="214"/>
      <c r="BX6" s="213" t="s">
        <v>19</v>
      </c>
      <c r="BY6" s="213"/>
      <c r="BZ6" s="213"/>
      <c r="CA6" s="213"/>
      <c r="CB6" s="209" t="s">
        <v>159</v>
      </c>
      <c r="CC6" s="214"/>
      <c r="CD6" s="194" t="s">
        <v>220</v>
      </c>
      <c r="CE6" s="211" t="s">
        <v>221</v>
      </c>
    </row>
    <row r="7" spans="1:83" ht="43.5" customHeight="1" x14ac:dyDescent="0.3">
      <c r="A7" s="222"/>
      <c r="B7" s="218"/>
      <c r="C7" s="220"/>
      <c r="D7" s="220"/>
      <c r="E7" s="223"/>
      <c r="F7" s="225"/>
      <c r="G7" s="223"/>
      <c r="H7" s="2" t="s">
        <v>4</v>
      </c>
      <c r="I7" s="2" t="s">
        <v>5</v>
      </c>
      <c r="J7" s="2" t="s">
        <v>4</v>
      </c>
      <c r="K7" s="2" t="s">
        <v>5</v>
      </c>
      <c r="L7" s="2" t="s">
        <v>4</v>
      </c>
      <c r="M7" s="2" t="s">
        <v>5</v>
      </c>
      <c r="N7" s="2" t="s">
        <v>4</v>
      </c>
      <c r="O7" s="2" t="s">
        <v>5</v>
      </c>
      <c r="P7" s="2" t="s">
        <v>4</v>
      </c>
      <c r="Q7" s="2" t="s">
        <v>5</v>
      </c>
      <c r="R7" s="2" t="s">
        <v>4</v>
      </c>
      <c r="S7" s="2" t="s">
        <v>5</v>
      </c>
      <c r="T7" s="2" t="s">
        <v>4</v>
      </c>
      <c r="U7" s="2" t="s">
        <v>5</v>
      </c>
      <c r="V7" s="2" t="s">
        <v>4</v>
      </c>
      <c r="W7" s="2" t="s">
        <v>5</v>
      </c>
      <c r="X7" s="2" t="s">
        <v>4</v>
      </c>
      <c r="Y7" s="2" t="s">
        <v>5</v>
      </c>
      <c r="Z7" s="2" t="s">
        <v>4</v>
      </c>
      <c r="AA7" s="2" t="s">
        <v>5</v>
      </c>
      <c r="AB7" s="2" t="s">
        <v>4</v>
      </c>
      <c r="AC7" s="2" t="s">
        <v>5</v>
      </c>
      <c r="AD7" s="2" t="s">
        <v>4</v>
      </c>
      <c r="AE7" s="2" t="s">
        <v>5</v>
      </c>
      <c r="AF7" s="2" t="s">
        <v>4</v>
      </c>
      <c r="AG7" s="2" t="s">
        <v>5</v>
      </c>
      <c r="AH7" s="2" t="s">
        <v>4</v>
      </c>
      <c r="AI7" s="2" t="s">
        <v>5</v>
      </c>
      <c r="AJ7" s="2" t="s">
        <v>4</v>
      </c>
      <c r="AK7" s="2" t="s">
        <v>5</v>
      </c>
      <c r="AL7" s="2" t="s">
        <v>4</v>
      </c>
      <c r="AM7" s="2" t="s">
        <v>5</v>
      </c>
      <c r="AN7" s="2" t="s">
        <v>4</v>
      </c>
      <c r="AO7" s="2" t="s">
        <v>5</v>
      </c>
      <c r="AP7" s="2" t="s">
        <v>4</v>
      </c>
      <c r="AQ7" s="2" t="s">
        <v>5</v>
      </c>
      <c r="AR7" s="2" t="s">
        <v>4</v>
      </c>
      <c r="AS7" s="2" t="s">
        <v>5</v>
      </c>
      <c r="AT7" s="2" t="s">
        <v>4</v>
      </c>
      <c r="AU7" s="2" t="s">
        <v>5</v>
      </c>
      <c r="AV7" s="2" t="s">
        <v>4</v>
      </c>
      <c r="AW7" s="2" t="s">
        <v>5</v>
      </c>
      <c r="AX7" s="2" t="s">
        <v>4</v>
      </c>
      <c r="AY7" s="2" t="s">
        <v>5</v>
      </c>
      <c r="AZ7" s="2" t="s">
        <v>4</v>
      </c>
      <c r="BA7" s="2" t="s">
        <v>5</v>
      </c>
      <c r="BB7" s="2" t="s">
        <v>4</v>
      </c>
      <c r="BC7" s="2" t="s">
        <v>5</v>
      </c>
      <c r="BD7" s="2" t="s">
        <v>4</v>
      </c>
      <c r="BE7" s="2" t="s">
        <v>5</v>
      </c>
      <c r="BF7" s="2" t="s">
        <v>4</v>
      </c>
      <c r="BG7" s="2" t="s">
        <v>5</v>
      </c>
      <c r="BH7" s="2" t="s">
        <v>4</v>
      </c>
      <c r="BI7" s="2" t="s">
        <v>5</v>
      </c>
      <c r="BJ7" s="2" t="s">
        <v>4</v>
      </c>
      <c r="BK7" s="2" t="s">
        <v>5</v>
      </c>
      <c r="BL7" s="2" t="s">
        <v>4</v>
      </c>
      <c r="BM7" s="2" t="s">
        <v>5</v>
      </c>
      <c r="BN7" s="2" t="s">
        <v>4</v>
      </c>
      <c r="BO7" s="2" t="s">
        <v>5</v>
      </c>
      <c r="BP7" s="2" t="s">
        <v>4</v>
      </c>
      <c r="BQ7" s="2" t="s">
        <v>5</v>
      </c>
      <c r="BR7" s="2" t="s">
        <v>4</v>
      </c>
      <c r="BS7" s="2" t="s">
        <v>5</v>
      </c>
      <c r="BT7" s="2" t="s">
        <v>4</v>
      </c>
      <c r="BU7" s="2" t="s">
        <v>5</v>
      </c>
      <c r="BV7" s="2" t="s">
        <v>4</v>
      </c>
      <c r="BW7" s="2" t="s">
        <v>5</v>
      </c>
      <c r="BX7" s="2" t="s">
        <v>4</v>
      </c>
      <c r="BY7" s="2" t="s">
        <v>5</v>
      </c>
      <c r="BZ7" s="2" t="s">
        <v>4</v>
      </c>
      <c r="CA7" s="2" t="s">
        <v>5</v>
      </c>
      <c r="CB7" s="2" t="s">
        <v>4</v>
      </c>
      <c r="CC7" s="2" t="s">
        <v>5</v>
      </c>
      <c r="CD7" s="193" t="s">
        <v>5</v>
      </c>
      <c r="CE7" s="212"/>
    </row>
    <row r="8" spans="1:83" ht="15.75" x14ac:dyDescent="0.25">
      <c r="A8" s="63" t="s">
        <v>118</v>
      </c>
      <c r="B8" s="63" t="s">
        <v>89</v>
      </c>
      <c r="C8" s="72"/>
      <c r="D8" s="72" t="s">
        <v>126</v>
      </c>
      <c r="E8" s="72">
        <v>101490080</v>
      </c>
      <c r="F8" s="258" t="s">
        <v>74</v>
      </c>
      <c r="G8" s="16" t="s">
        <v>8</v>
      </c>
      <c r="H8" s="16">
        <v>3</v>
      </c>
      <c r="I8" s="42">
        <v>1820</v>
      </c>
      <c r="J8" s="99"/>
      <c r="K8" s="99"/>
      <c r="L8" s="99"/>
      <c r="M8" s="99"/>
      <c r="N8" s="16">
        <f t="shared" ref="N8:N14" si="0">H8+J8-L8</f>
        <v>3</v>
      </c>
      <c r="O8" s="20">
        <f t="shared" ref="O8:O14" si="1">I8+K8-M8</f>
        <v>1820</v>
      </c>
      <c r="P8" s="99"/>
      <c r="Q8" s="99"/>
      <c r="R8" s="99"/>
      <c r="S8" s="99"/>
      <c r="T8" s="99">
        <f t="shared" ref="T8:T9" si="2">N8+P8-R8</f>
        <v>3</v>
      </c>
      <c r="U8" s="20">
        <f t="shared" ref="U8:U9" si="3">O8+Q8-S8</f>
        <v>1820</v>
      </c>
      <c r="V8" s="99"/>
      <c r="W8" s="99"/>
      <c r="X8" s="99"/>
      <c r="Y8" s="99"/>
      <c r="Z8" s="99">
        <f t="shared" ref="Z8:Z14" si="4">T8+V8-X8</f>
        <v>3</v>
      </c>
      <c r="AA8" s="20">
        <f t="shared" ref="AA8:AA14" si="5">U8+W8-Y8</f>
        <v>1820</v>
      </c>
      <c r="AB8" s="99"/>
      <c r="AC8" s="99"/>
      <c r="AD8" s="99"/>
      <c r="AE8" s="99"/>
      <c r="AF8" s="99">
        <f t="shared" ref="AF8:AF14" si="6">Z8+AB8-AD8</f>
        <v>3</v>
      </c>
      <c r="AG8" s="20">
        <f t="shared" ref="AG8:AG14" si="7">AA8+AC8-AE8</f>
        <v>1820</v>
      </c>
      <c r="AH8" s="99"/>
      <c r="AI8" s="99"/>
      <c r="AJ8" s="99"/>
      <c r="AK8" s="99"/>
      <c r="AL8" s="99">
        <f t="shared" ref="AL8:AL14" si="8">AF8+AH8-AJ8</f>
        <v>3</v>
      </c>
      <c r="AM8" s="20">
        <f t="shared" ref="AM8:AM14" si="9">AG8+AI8-AK8</f>
        <v>1820</v>
      </c>
      <c r="AN8" s="99"/>
      <c r="AO8" s="99"/>
      <c r="AP8" s="99"/>
      <c r="AQ8" s="99"/>
      <c r="AR8" s="99">
        <f t="shared" ref="AR8:AR14" si="10">AL8+AN8-AP8</f>
        <v>3</v>
      </c>
      <c r="AS8" s="20">
        <f t="shared" ref="AS8:AS14" si="11">AM8+AO8-AQ8</f>
        <v>1820</v>
      </c>
      <c r="AT8" s="99"/>
      <c r="AU8" s="99"/>
      <c r="AV8" s="99"/>
      <c r="AW8" s="99"/>
      <c r="AX8" s="99">
        <f t="shared" ref="AX8:AX14" si="12">AR8+AT8-AV8</f>
        <v>3</v>
      </c>
      <c r="AY8" s="20">
        <f t="shared" ref="AY8:AY14" si="13">AS8+AU8-AW8</f>
        <v>1820</v>
      </c>
      <c r="AZ8" s="99"/>
      <c r="BA8" s="99"/>
      <c r="BB8" s="99"/>
      <c r="BC8" s="99"/>
      <c r="BD8" s="99">
        <f t="shared" ref="BD8:BD14" si="14">AX8+AZ8-BB8</f>
        <v>3</v>
      </c>
      <c r="BE8" s="20">
        <f t="shared" ref="BE8:BE14" si="15">AY8+BA8-BC8</f>
        <v>1820</v>
      </c>
      <c r="BF8" s="99"/>
      <c r="BG8" s="99"/>
      <c r="BH8" s="99"/>
      <c r="BI8" s="99"/>
      <c r="BJ8" s="99">
        <f t="shared" ref="BJ8:BJ14" si="16">BD8+BF8-BH8</f>
        <v>3</v>
      </c>
      <c r="BK8" s="42">
        <f t="shared" ref="BK8:BK14" si="17">BE8+BG8-BI8</f>
        <v>1820</v>
      </c>
      <c r="BL8" s="99"/>
      <c r="BM8" s="99"/>
      <c r="BN8" s="99"/>
      <c r="BO8" s="99"/>
      <c r="BP8" s="99">
        <f t="shared" ref="BP8:BP14" si="18">BJ8+BL8-BN8</f>
        <v>3</v>
      </c>
      <c r="BQ8" s="42">
        <f t="shared" ref="BQ8:BQ14" si="19">BK8+BM8-BO8</f>
        <v>1820</v>
      </c>
      <c r="BR8" s="99"/>
      <c r="BS8" s="99"/>
      <c r="BT8" s="99"/>
      <c r="BU8" s="99"/>
      <c r="BV8" s="99">
        <f t="shared" ref="BV8:BV14" si="20">BP8+BR8-BT8</f>
        <v>3</v>
      </c>
      <c r="BW8" s="20">
        <f t="shared" ref="BW8:BW14" si="21">BQ8+BS8-BU8</f>
        <v>1820</v>
      </c>
      <c r="BX8" s="99"/>
      <c r="BY8" s="99"/>
      <c r="BZ8" s="99"/>
      <c r="CA8" s="99"/>
      <c r="CB8" s="16">
        <f t="shared" ref="CB8:CB14" si="22">BV8+BX8-BZ8</f>
        <v>3</v>
      </c>
      <c r="CC8" s="17">
        <f t="shared" ref="CC8:CC14" si="23">BW8+BY8-CA8</f>
        <v>1820</v>
      </c>
      <c r="CD8" s="17">
        <v>1820</v>
      </c>
      <c r="CE8" s="16">
        <v>10</v>
      </c>
    </row>
    <row r="9" spans="1:83" ht="93" customHeight="1" x14ac:dyDescent="0.25">
      <c r="A9" s="63" t="s">
        <v>118</v>
      </c>
      <c r="B9" s="63" t="s">
        <v>89</v>
      </c>
      <c r="C9" s="72"/>
      <c r="D9" s="72" t="s">
        <v>126</v>
      </c>
      <c r="E9" s="72">
        <v>101490081</v>
      </c>
      <c r="F9" s="96" t="s">
        <v>72</v>
      </c>
      <c r="G9" s="16" t="s">
        <v>8</v>
      </c>
      <c r="H9" s="16">
        <v>1</v>
      </c>
      <c r="I9" s="42">
        <v>84154</v>
      </c>
      <c r="J9" s="99"/>
      <c r="K9" s="99"/>
      <c r="L9" s="99"/>
      <c r="M9" s="99"/>
      <c r="N9" s="16">
        <f t="shared" si="0"/>
        <v>1</v>
      </c>
      <c r="O9" s="20">
        <f t="shared" si="1"/>
        <v>84154</v>
      </c>
      <c r="P9" s="99"/>
      <c r="Q9" s="99"/>
      <c r="R9" s="99"/>
      <c r="S9" s="99"/>
      <c r="T9" s="99">
        <f t="shared" si="2"/>
        <v>1</v>
      </c>
      <c r="U9" s="20">
        <f t="shared" si="3"/>
        <v>84154</v>
      </c>
      <c r="V9" s="99"/>
      <c r="W9" s="99"/>
      <c r="X9" s="99"/>
      <c r="Y9" s="99"/>
      <c r="Z9" s="99">
        <f t="shared" si="4"/>
        <v>1</v>
      </c>
      <c r="AA9" s="20">
        <f t="shared" si="5"/>
        <v>84154</v>
      </c>
      <c r="AB9" s="99"/>
      <c r="AC9" s="99"/>
      <c r="AD9" s="99"/>
      <c r="AE9" s="99"/>
      <c r="AF9" s="99">
        <f t="shared" si="6"/>
        <v>1</v>
      </c>
      <c r="AG9" s="20">
        <f t="shared" si="7"/>
        <v>84154</v>
      </c>
      <c r="AH9" s="99"/>
      <c r="AI9" s="99"/>
      <c r="AJ9" s="99"/>
      <c r="AK9" s="99"/>
      <c r="AL9" s="99">
        <f t="shared" si="8"/>
        <v>1</v>
      </c>
      <c r="AM9" s="20">
        <f t="shared" si="9"/>
        <v>84154</v>
      </c>
      <c r="AN9" s="99"/>
      <c r="AO9" s="99"/>
      <c r="AP9" s="99"/>
      <c r="AQ9" s="99"/>
      <c r="AR9" s="99">
        <f t="shared" si="10"/>
        <v>1</v>
      </c>
      <c r="AS9" s="20">
        <f t="shared" si="11"/>
        <v>84154</v>
      </c>
      <c r="AT9" s="99"/>
      <c r="AU9" s="99"/>
      <c r="AV9" s="99"/>
      <c r="AW9" s="99"/>
      <c r="AX9" s="99">
        <f t="shared" si="12"/>
        <v>1</v>
      </c>
      <c r="AY9" s="20">
        <f t="shared" si="13"/>
        <v>84154</v>
      </c>
      <c r="AZ9" s="99"/>
      <c r="BA9" s="99"/>
      <c r="BB9" s="99"/>
      <c r="BC9" s="99"/>
      <c r="BD9" s="99">
        <f t="shared" si="14"/>
        <v>1</v>
      </c>
      <c r="BE9" s="20">
        <f t="shared" si="15"/>
        <v>84154</v>
      </c>
      <c r="BF9" s="99"/>
      <c r="BG9" s="99"/>
      <c r="BH9" s="99"/>
      <c r="BI9" s="99"/>
      <c r="BJ9" s="99">
        <f t="shared" si="16"/>
        <v>1</v>
      </c>
      <c r="BK9" s="42">
        <f t="shared" si="17"/>
        <v>84154</v>
      </c>
      <c r="BL9" s="99"/>
      <c r="BM9" s="99"/>
      <c r="BN9" s="99"/>
      <c r="BO9" s="99"/>
      <c r="BP9" s="99">
        <f t="shared" si="18"/>
        <v>1</v>
      </c>
      <c r="BQ9" s="42">
        <f t="shared" si="19"/>
        <v>84154</v>
      </c>
      <c r="BR9" s="99"/>
      <c r="BS9" s="99"/>
      <c r="BT9" s="99"/>
      <c r="BU9" s="99"/>
      <c r="BV9" s="99">
        <f t="shared" si="20"/>
        <v>1</v>
      </c>
      <c r="BW9" s="20">
        <f t="shared" si="21"/>
        <v>84154</v>
      </c>
      <c r="BX9" s="99"/>
      <c r="BY9" s="99"/>
      <c r="BZ9" s="99"/>
      <c r="CA9" s="99"/>
      <c r="CB9" s="16">
        <f t="shared" si="22"/>
        <v>1</v>
      </c>
      <c r="CC9" s="17">
        <f t="shared" si="23"/>
        <v>84154</v>
      </c>
      <c r="CD9" s="17">
        <v>47015.32</v>
      </c>
      <c r="CE9" s="16">
        <v>10</v>
      </c>
    </row>
    <row r="10" spans="1:83" ht="15.75" x14ac:dyDescent="0.25">
      <c r="A10" s="63" t="s">
        <v>118</v>
      </c>
      <c r="B10" s="63" t="s">
        <v>89</v>
      </c>
      <c r="C10" s="72"/>
      <c r="D10" s="72" t="s">
        <v>126</v>
      </c>
      <c r="E10" s="72">
        <v>101480028</v>
      </c>
      <c r="F10" s="25" t="s">
        <v>69</v>
      </c>
      <c r="G10" s="16" t="s">
        <v>8</v>
      </c>
      <c r="H10" s="16">
        <v>1</v>
      </c>
      <c r="I10" s="42">
        <v>4000</v>
      </c>
      <c r="J10" s="99"/>
      <c r="K10" s="99"/>
      <c r="L10" s="99"/>
      <c r="M10" s="99"/>
      <c r="N10" s="16">
        <f t="shared" si="0"/>
        <v>1</v>
      </c>
      <c r="O10" s="20">
        <f t="shared" si="1"/>
        <v>4000</v>
      </c>
      <c r="P10" s="99"/>
      <c r="Q10" s="99"/>
      <c r="R10" s="99"/>
      <c r="S10" s="99"/>
      <c r="T10" s="99">
        <f t="shared" ref="T10:T14" si="24">N10+P10-R10</f>
        <v>1</v>
      </c>
      <c r="U10" s="20">
        <f t="shared" ref="U10:U14" si="25">O10+Q10-S10</f>
        <v>4000</v>
      </c>
      <c r="V10" s="99"/>
      <c r="W10" s="99"/>
      <c r="X10" s="99"/>
      <c r="Y10" s="99"/>
      <c r="Z10" s="99">
        <f t="shared" si="4"/>
        <v>1</v>
      </c>
      <c r="AA10" s="20">
        <f t="shared" si="5"/>
        <v>4000</v>
      </c>
      <c r="AB10" s="99"/>
      <c r="AC10" s="99"/>
      <c r="AD10" s="99"/>
      <c r="AE10" s="99"/>
      <c r="AF10" s="99">
        <f t="shared" si="6"/>
        <v>1</v>
      </c>
      <c r="AG10" s="20">
        <f t="shared" si="7"/>
        <v>4000</v>
      </c>
      <c r="AH10" s="99"/>
      <c r="AI10" s="99"/>
      <c r="AJ10" s="99"/>
      <c r="AK10" s="99"/>
      <c r="AL10" s="99">
        <f t="shared" si="8"/>
        <v>1</v>
      </c>
      <c r="AM10" s="20">
        <f t="shared" si="9"/>
        <v>4000</v>
      </c>
      <c r="AN10" s="99"/>
      <c r="AO10" s="99"/>
      <c r="AP10" s="99"/>
      <c r="AQ10" s="99"/>
      <c r="AR10" s="99">
        <f t="shared" si="10"/>
        <v>1</v>
      </c>
      <c r="AS10" s="20">
        <f t="shared" si="11"/>
        <v>4000</v>
      </c>
      <c r="AT10" s="99"/>
      <c r="AU10" s="99"/>
      <c r="AV10" s="99"/>
      <c r="AW10" s="99"/>
      <c r="AX10" s="99">
        <f t="shared" si="12"/>
        <v>1</v>
      </c>
      <c r="AY10" s="20">
        <f t="shared" si="13"/>
        <v>4000</v>
      </c>
      <c r="AZ10" s="99"/>
      <c r="BA10" s="99"/>
      <c r="BB10" s="99"/>
      <c r="BC10" s="99"/>
      <c r="BD10" s="99">
        <f t="shared" si="14"/>
        <v>1</v>
      </c>
      <c r="BE10" s="20">
        <f t="shared" si="15"/>
        <v>4000</v>
      </c>
      <c r="BF10" s="99"/>
      <c r="BG10" s="99"/>
      <c r="BH10" s="99"/>
      <c r="BI10" s="99"/>
      <c r="BJ10" s="99">
        <f t="shared" si="16"/>
        <v>1</v>
      </c>
      <c r="BK10" s="20">
        <f t="shared" si="17"/>
        <v>4000</v>
      </c>
      <c r="BL10" s="99"/>
      <c r="BM10" s="99"/>
      <c r="BN10" s="99"/>
      <c r="BO10" s="99"/>
      <c r="BP10" s="99">
        <f t="shared" si="18"/>
        <v>1</v>
      </c>
      <c r="BQ10" s="42">
        <f t="shared" si="19"/>
        <v>4000</v>
      </c>
      <c r="BR10" s="99"/>
      <c r="BS10" s="99"/>
      <c r="BT10" s="99"/>
      <c r="BU10" s="99"/>
      <c r="BV10" s="99">
        <f t="shared" si="20"/>
        <v>1</v>
      </c>
      <c r="BW10" s="20">
        <f t="shared" si="21"/>
        <v>4000</v>
      </c>
      <c r="BX10" s="99"/>
      <c r="BY10" s="99"/>
      <c r="BZ10" s="99"/>
      <c r="CA10" s="99"/>
      <c r="CB10" s="16">
        <f t="shared" si="22"/>
        <v>1</v>
      </c>
      <c r="CC10" s="17">
        <f t="shared" si="23"/>
        <v>4000</v>
      </c>
      <c r="CD10" s="17">
        <v>4000</v>
      </c>
      <c r="CE10" s="16">
        <v>10</v>
      </c>
    </row>
    <row r="11" spans="1:83" ht="15.75" x14ac:dyDescent="0.25">
      <c r="A11" s="63" t="s">
        <v>118</v>
      </c>
      <c r="B11" s="63" t="s">
        <v>89</v>
      </c>
      <c r="C11" s="72"/>
      <c r="D11" s="72" t="s">
        <v>126</v>
      </c>
      <c r="E11" s="72">
        <v>101480029</v>
      </c>
      <c r="F11" s="25" t="s">
        <v>69</v>
      </c>
      <c r="G11" s="16" t="s">
        <v>8</v>
      </c>
      <c r="H11" s="16">
        <v>1</v>
      </c>
      <c r="I11" s="42">
        <v>4000</v>
      </c>
      <c r="J11" s="99"/>
      <c r="K11" s="99"/>
      <c r="L11" s="99"/>
      <c r="M11" s="99"/>
      <c r="N11" s="16">
        <f t="shared" si="0"/>
        <v>1</v>
      </c>
      <c r="O11" s="20">
        <f t="shared" si="1"/>
        <v>4000</v>
      </c>
      <c r="P11" s="99"/>
      <c r="Q11" s="99"/>
      <c r="R11" s="99"/>
      <c r="S11" s="99"/>
      <c r="T11" s="99">
        <f t="shared" si="24"/>
        <v>1</v>
      </c>
      <c r="U11" s="20">
        <f t="shared" si="25"/>
        <v>4000</v>
      </c>
      <c r="V11" s="99"/>
      <c r="W11" s="99"/>
      <c r="X11" s="99"/>
      <c r="Y11" s="99"/>
      <c r="Z11" s="99">
        <f t="shared" si="4"/>
        <v>1</v>
      </c>
      <c r="AA11" s="20">
        <f t="shared" si="5"/>
        <v>4000</v>
      </c>
      <c r="AB11" s="99"/>
      <c r="AC11" s="99"/>
      <c r="AD11" s="99"/>
      <c r="AE11" s="99"/>
      <c r="AF11" s="99">
        <f t="shared" si="6"/>
        <v>1</v>
      </c>
      <c r="AG11" s="20">
        <f t="shared" si="7"/>
        <v>4000</v>
      </c>
      <c r="AH11" s="99"/>
      <c r="AI11" s="99"/>
      <c r="AJ11" s="99"/>
      <c r="AK11" s="99"/>
      <c r="AL11" s="99">
        <f t="shared" si="8"/>
        <v>1</v>
      </c>
      <c r="AM11" s="20">
        <f t="shared" si="9"/>
        <v>4000</v>
      </c>
      <c r="AN11" s="99"/>
      <c r="AO11" s="99"/>
      <c r="AP11" s="99"/>
      <c r="AQ11" s="99"/>
      <c r="AR11" s="99">
        <f t="shared" si="10"/>
        <v>1</v>
      </c>
      <c r="AS11" s="20">
        <f t="shared" si="11"/>
        <v>4000</v>
      </c>
      <c r="AT11" s="99"/>
      <c r="AU11" s="99"/>
      <c r="AV11" s="99"/>
      <c r="AW11" s="99"/>
      <c r="AX11" s="99">
        <f t="shared" si="12"/>
        <v>1</v>
      </c>
      <c r="AY11" s="20">
        <f t="shared" si="13"/>
        <v>4000</v>
      </c>
      <c r="AZ11" s="99"/>
      <c r="BA11" s="99"/>
      <c r="BB11" s="99"/>
      <c r="BC11" s="99"/>
      <c r="BD11" s="99">
        <f t="shared" si="14"/>
        <v>1</v>
      </c>
      <c r="BE11" s="20">
        <f t="shared" si="15"/>
        <v>4000</v>
      </c>
      <c r="BF11" s="99"/>
      <c r="BG11" s="99"/>
      <c r="BH11" s="99"/>
      <c r="BI11" s="99"/>
      <c r="BJ11" s="99">
        <f t="shared" si="16"/>
        <v>1</v>
      </c>
      <c r="BK11" s="20">
        <f t="shared" si="17"/>
        <v>4000</v>
      </c>
      <c r="BL11" s="99"/>
      <c r="BM11" s="99"/>
      <c r="BN11" s="99"/>
      <c r="BO11" s="99"/>
      <c r="BP11" s="99">
        <f t="shared" si="18"/>
        <v>1</v>
      </c>
      <c r="BQ11" s="42">
        <f t="shared" si="19"/>
        <v>4000</v>
      </c>
      <c r="BR11" s="99"/>
      <c r="BS11" s="99"/>
      <c r="BT11" s="99"/>
      <c r="BU11" s="99"/>
      <c r="BV11" s="99">
        <f t="shared" si="20"/>
        <v>1</v>
      </c>
      <c r="BW11" s="20">
        <f t="shared" si="21"/>
        <v>4000</v>
      </c>
      <c r="BX11" s="99"/>
      <c r="BY11" s="99"/>
      <c r="BZ11" s="99"/>
      <c r="CA11" s="99"/>
      <c r="CB11" s="16">
        <f t="shared" si="22"/>
        <v>1</v>
      </c>
      <c r="CC11" s="17">
        <f t="shared" si="23"/>
        <v>4000</v>
      </c>
      <c r="CD11" s="17">
        <v>4000</v>
      </c>
      <c r="CE11" s="16">
        <v>10</v>
      </c>
    </row>
    <row r="12" spans="1:83" ht="15.75" x14ac:dyDescent="0.25">
      <c r="A12" s="63" t="s">
        <v>118</v>
      </c>
      <c r="B12" s="63" t="s">
        <v>89</v>
      </c>
      <c r="C12" s="65"/>
      <c r="D12" s="65" t="s">
        <v>126</v>
      </c>
      <c r="E12" s="71">
        <v>101480008</v>
      </c>
      <c r="F12" s="8" t="s">
        <v>131</v>
      </c>
      <c r="G12" s="9" t="s">
        <v>8</v>
      </c>
      <c r="H12" s="5">
        <v>1</v>
      </c>
      <c r="I12" s="6">
        <v>2750</v>
      </c>
      <c r="J12" s="16"/>
      <c r="K12" s="17"/>
      <c r="L12" s="16"/>
      <c r="M12" s="16"/>
      <c r="N12" s="5">
        <f t="shared" si="0"/>
        <v>1</v>
      </c>
      <c r="O12" s="6">
        <f t="shared" si="1"/>
        <v>2750</v>
      </c>
      <c r="P12" s="44"/>
      <c r="Q12" s="45"/>
      <c r="R12" s="16"/>
      <c r="S12" s="16"/>
      <c r="T12" s="5">
        <f t="shared" si="24"/>
        <v>1</v>
      </c>
      <c r="U12" s="6">
        <f t="shared" si="25"/>
        <v>2750</v>
      </c>
      <c r="V12" s="16"/>
      <c r="W12" s="17"/>
      <c r="X12" s="16"/>
      <c r="Y12" s="16"/>
      <c r="Z12" s="5">
        <f t="shared" si="4"/>
        <v>1</v>
      </c>
      <c r="AA12" s="6">
        <f t="shared" si="5"/>
        <v>2750</v>
      </c>
      <c r="AB12" s="16"/>
      <c r="AC12" s="17"/>
      <c r="AD12" s="16"/>
      <c r="AE12" s="16"/>
      <c r="AF12" s="5">
        <f t="shared" si="6"/>
        <v>1</v>
      </c>
      <c r="AG12" s="6">
        <f t="shared" si="7"/>
        <v>2750</v>
      </c>
      <c r="AH12" s="16"/>
      <c r="AI12" s="17"/>
      <c r="AJ12" s="16"/>
      <c r="AK12" s="16"/>
      <c r="AL12" s="5">
        <f t="shared" si="8"/>
        <v>1</v>
      </c>
      <c r="AM12" s="6">
        <f t="shared" si="9"/>
        <v>2750</v>
      </c>
      <c r="AN12" s="16"/>
      <c r="AO12" s="17"/>
      <c r="AP12" s="16"/>
      <c r="AQ12" s="16"/>
      <c r="AR12" s="5">
        <f t="shared" si="10"/>
        <v>1</v>
      </c>
      <c r="AS12" s="6">
        <f t="shared" si="11"/>
        <v>2750</v>
      </c>
      <c r="AT12" s="16"/>
      <c r="AU12" s="17"/>
      <c r="AV12" s="16"/>
      <c r="AW12" s="16"/>
      <c r="AX12" s="5">
        <f t="shared" si="12"/>
        <v>1</v>
      </c>
      <c r="AY12" s="6">
        <f t="shared" si="13"/>
        <v>2750</v>
      </c>
      <c r="AZ12" s="16"/>
      <c r="BA12" s="17"/>
      <c r="BB12" s="16"/>
      <c r="BC12" s="16"/>
      <c r="BD12" s="5">
        <f t="shared" si="14"/>
        <v>1</v>
      </c>
      <c r="BE12" s="6">
        <f t="shared" si="15"/>
        <v>2750</v>
      </c>
      <c r="BF12" s="16"/>
      <c r="BG12" s="17"/>
      <c r="BH12" s="16"/>
      <c r="BI12" s="16"/>
      <c r="BJ12" s="5">
        <f t="shared" si="16"/>
        <v>1</v>
      </c>
      <c r="BK12" s="11">
        <f t="shared" si="17"/>
        <v>2750</v>
      </c>
      <c r="BL12" s="16"/>
      <c r="BM12" s="17"/>
      <c r="BN12" s="16"/>
      <c r="BO12" s="16"/>
      <c r="BP12" s="5">
        <f t="shared" si="18"/>
        <v>1</v>
      </c>
      <c r="BQ12" s="11">
        <f t="shared" si="19"/>
        <v>2750</v>
      </c>
      <c r="BR12" s="16"/>
      <c r="BS12" s="17"/>
      <c r="BT12" s="16"/>
      <c r="BU12" s="16"/>
      <c r="BV12" s="5">
        <f t="shared" si="20"/>
        <v>1</v>
      </c>
      <c r="BW12" s="6">
        <f t="shared" si="21"/>
        <v>2750</v>
      </c>
      <c r="BX12" s="16"/>
      <c r="BY12" s="17"/>
      <c r="BZ12" s="16"/>
      <c r="CA12" s="16"/>
      <c r="CB12" s="16">
        <f t="shared" si="22"/>
        <v>1</v>
      </c>
      <c r="CC12" s="45">
        <f t="shared" si="23"/>
        <v>2750</v>
      </c>
      <c r="CD12" s="17">
        <v>1283.44</v>
      </c>
      <c r="CE12" s="16">
        <v>10</v>
      </c>
    </row>
    <row r="13" spans="1:83" ht="15.75" x14ac:dyDescent="0.25">
      <c r="A13" s="63" t="s">
        <v>118</v>
      </c>
      <c r="B13" s="63" t="s">
        <v>89</v>
      </c>
      <c r="C13" s="65"/>
      <c r="D13" s="65" t="s">
        <v>126</v>
      </c>
      <c r="E13" s="71">
        <v>101480015</v>
      </c>
      <c r="F13" s="95" t="s">
        <v>132</v>
      </c>
      <c r="G13" s="9" t="s">
        <v>8</v>
      </c>
      <c r="H13" s="5">
        <v>1</v>
      </c>
      <c r="I13" s="6">
        <v>2251</v>
      </c>
      <c r="J13" s="16"/>
      <c r="K13" s="17"/>
      <c r="L13" s="16"/>
      <c r="M13" s="16"/>
      <c r="N13" s="5">
        <f t="shared" si="0"/>
        <v>1</v>
      </c>
      <c r="O13" s="6">
        <f t="shared" si="1"/>
        <v>2251</v>
      </c>
      <c r="P13" s="44"/>
      <c r="Q13" s="45"/>
      <c r="R13" s="16"/>
      <c r="S13" s="16"/>
      <c r="T13" s="5">
        <f t="shared" si="24"/>
        <v>1</v>
      </c>
      <c r="U13" s="6">
        <f t="shared" si="25"/>
        <v>2251</v>
      </c>
      <c r="V13" s="16"/>
      <c r="W13" s="17"/>
      <c r="X13" s="16"/>
      <c r="Y13" s="16"/>
      <c r="Z13" s="5">
        <f t="shared" si="4"/>
        <v>1</v>
      </c>
      <c r="AA13" s="6">
        <f t="shared" si="5"/>
        <v>2251</v>
      </c>
      <c r="AB13" s="16"/>
      <c r="AC13" s="17"/>
      <c r="AD13" s="16"/>
      <c r="AE13" s="16"/>
      <c r="AF13" s="5">
        <f t="shared" si="6"/>
        <v>1</v>
      </c>
      <c r="AG13" s="6">
        <f t="shared" si="7"/>
        <v>2251</v>
      </c>
      <c r="AH13" s="16"/>
      <c r="AI13" s="17"/>
      <c r="AJ13" s="16"/>
      <c r="AK13" s="16"/>
      <c r="AL13" s="5">
        <f t="shared" si="8"/>
        <v>1</v>
      </c>
      <c r="AM13" s="6">
        <f t="shared" si="9"/>
        <v>2251</v>
      </c>
      <c r="AN13" s="16"/>
      <c r="AO13" s="17"/>
      <c r="AP13" s="16"/>
      <c r="AQ13" s="16"/>
      <c r="AR13" s="5">
        <f t="shared" si="10"/>
        <v>1</v>
      </c>
      <c r="AS13" s="6">
        <f t="shared" si="11"/>
        <v>2251</v>
      </c>
      <c r="AT13" s="16"/>
      <c r="AU13" s="17"/>
      <c r="AV13" s="16"/>
      <c r="AW13" s="16"/>
      <c r="AX13" s="5">
        <f t="shared" si="12"/>
        <v>1</v>
      </c>
      <c r="AY13" s="6">
        <f t="shared" si="13"/>
        <v>2251</v>
      </c>
      <c r="AZ13" s="16"/>
      <c r="BA13" s="17"/>
      <c r="BB13" s="16"/>
      <c r="BC13" s="16"/>
      <c r="BD13" s="5">
        <f t="shared" si="14"/>
        <v>1</v>
      </c>
      <c r="BE13" s="6">
        <f t="shared" si="15"/>
        <v>2251</v>
      </c>
      <c r="BF13" s="16"/>
      <c r="BG13" s="17"/>
      <c r="BH13" s="16"/>
      <c r="BI13" s="16"/>
      <c r="BJ13" s="5">
        <f t="shared" si="16"/>
        <v>1</v>
      </c>
      <c r="BK13" s="11">
        <f t="shared" si="17"/>
        <v>2251</v>
      </c>
      <c r="BL13" s="16"/>
      <c r="BM13" s="17"/>
      <c r="BN13" s="16"/>
      <c r="BO13" s="16"/>
      <c r="BP13" s="5">
        <f t="shared" si="18"/>
        <v>1</v>
      </c>
      <c r="BQ13" s="11">
        <f t="shared" si="19"/>
        <v>2251</v>
      </c>
      <c r="BR13" s="16"/>
      <c r="BS13" s="17"/>
      <c r="BT13" s="16"/>
      <c r="BU13" s="16"/>
      <c r="BV13" s="5">
        <f t="shared" si="20"/>
        <v>1</v>
      </c>
      <c r="BW13" s="6">
        <f t="shared" si="21"/>
        <v>2251</v>
      </c>
      <c r="BX13" s="16"/>
      <c r="BY13" s="17"/>
      <c r="BZ13" s="16"/>
      <c r="CA13" s="16"/>
      <c r="CB13" s="16">
        <f t="shared" si="22"/>
        <v>1</v>
      </c>
      <c r="CC13" s="45">
        <f t="shared" si="23"/>
        <v>2251</v>
      </c>
      <c r="CD13" s="17">
        <v>2251</v>
      </c>
      <c r="CE13" s="16">
        <v>10</v>
      </c>
    </row>
    <row r="14" spans="1:83" ht="15.75" x14ac:dyDescent="0.25">
      <c r="A14" s="63" t="s">
        <v>118</v>
      </c>
      <c r="B14" s="63" t="s">
        <v>89</v>
      </c>
      <c r="C14" s="72"/>
      <c r="D14" s="72" t="s">
        <v>126</v>
      </c>
      <c r="E14" s="72">
        <v>101490085</v>
      </c>
      <c r="F14" s="25" t="s">
        <v>71</v>
      </c>
      <c r="G14" s="16" t="s">
        <v>8</v>
      </c>
      <c r="H14" s="16">
        <v>1</v>
      </c>
      <c r="I14" s="42">
        <v>1211</v>
      </c>
      <c r="J14" s="99"/>
      <c r="K14" s="99"/>
      <c r="L14" s="99"/>
      <c r="M14" s="99"/>
      <c r="N14" s="16">
        <f t="shared" si="0"/>
        <v>1</v>
      </c>
      <c r="O14" s="20">
        <f t="shared" si="1"/>
        <v>1211</v>
      </c>
      <c r="P14" s="99"/>
      <c r="Q14" s="99"/>
      <c r="R14" s="99"/>
      <c r="S14" s="99"/>
      <c r="T14" s="99">
        <f t="shared" si="24"/>
        <v>1</v>
      </c>
      <c r="U14" s="20">
        <f t="shared" si="25"/>
        <v>1211</v>
      </c>
      <c r="V14" s="99"/>
      <c r="W14" s="99"/>
      <c r="X14" s="99"/>
      <c r="Y14" s="99"/>
      <c r="Z14" s="99">
        <f t="shared" si="4"/>
        <v>1</v>
      </c>
      <c r="AA14" s="20">
        <f t="shared" si="5"/>
        <v>1211</v>
      </c>
      <c r="AB14" s="99"/>
      <c r="AC14" s="99"/>
      <c r="AD14" s="99"/>
      <c r="AE14" s="99"/>
      <c r="AF14" s="99">
        <f t="shared" si="6"/>
        <v>1</v>
      </c>
      <c r="AG14" s="20">
        <f t="shared" si="7"/>
        <v>1211</v>
      </c>
      <c r="AH14" s="99"/>
      <c r="AI14" s="99"/>
      <c r="AJ14" s="99"/>
      <c r="AK14" s="99"/>
      <c r="AL14" s="99">
        <f t="shared" si="8"/>
        <v>1</v>
      </c>
      <c r="AM14" s="20">
        <f t="shared" si="9"/>
        <v>1211</v>
      </c>
      <c r="AN14" s="99"/>
      <c r="AO14" s="99"/>
      <c r="AP14" s="99"/>
      <c r="AQ14" s="99"/>
      <c r="AR14" s="99">
        <f t="shared" si="10"/>
        <v>1</v>
      </c>
      <c r="AS14" s="20">
        <f t="shared" si="11"/>
        <v>1211</v>
      </c>
      <c r="AT14" s="99"/>
      <c r="AU14" s="99"/>
      <c r="AV14" s="99"/>
      <c r="AW14" s="99"/>
      <c r="AX14" s="99">
        <f t="shared" si="12"/>
        <v>1</v>
      </c>
      <c r="AY14" s="20">
        <f t="shared" si="13"/>
        <v>1211</v>
      </c>
      <c r="AZ14" s="99"/>
      <c r="BA14" s="99"/>
      <c r="BB14" s="99"/>
      <c r="BC14" s="99"/>
      <c r="BD14" s="99">
        <f t="shared" si="14"/>
        <v>1</v>
      </c>
      <c r="BE14" s="20">
        <f t="shared" si="15"/>
        <v>1211</v>
      </c>
      <c r="BF14" s="99"/>
      <c r="BG14" s="99"/>
      <c r="BH14" s="99"/>
      <c r="BI14" s="99"/>
      <c r="BJ14" s="99">
        <f t="shared" si="16"/>
        <v>1</v>
      </c>
      <c r="BK14" s="42">
        <f t="shared" si="17"/>
        <v>1211</v>
      </c>
      <c r="BL14" s="99"/>
      <c r="BM14" s="99"/>
      <c r="BN14" s="99"/>
      <c r="BO14" s="99"/>
      <c r="BP14" s="99">
        <f t="shared" si="18"/>
        <v>1</v>
      </c>
      <c r="BQ14" s="42">
        <f t="shared" si="19"/>
        <v>1211</v>
      </c>
      <c r="BR14" s="99"/>
      <c r="BS14" s="99"/>
      <c r="BT14" s="99"/>
      <c r="BU14" s="99"/>
      <c r="BV14" s="99">
        <f t="shared" si="20"/>
        <v>1</v>
      </c>
      <c r="BW14" s="20">
        <f t="shared" si="21"/>
        <v>1211</v>
      </c>
      <c r="BX14" s="99"/>
      <c r="BY14" s="99"/>
      <c r="BZ14" s="99"/>
      <c r="CA14" s="99"/>
      <c r="CB14" s="16">
        <f t="shared" si="22"/>
        <v>1</v>
      </c>
      <c r="CC14" s="17">
        <f t="shared" si="23"/>
        <v>1211</v>
      </c>
      <c r="CD14" s="17">
        <v>1207.24</v>
      </c>
      <c r="CE14" s="16">
        <v>10</v>
      </c>
    </row>
    <row r="15" spans="1:83" ht="18.75" x14ac:dyDescent="0.25">
      <c r="A15" s="226" t="s">
        <v>6</v>
      </c>
      <c r="B15" s="227"/>
      <c r="C15" s="227"/>
      <c r="D15" s="227"/>
      <c r="E15" s="228"/>
      <c r="F15" s="229"/>
      <c r="G15" s="200"/>
      <c r="H15" s="200"/>
      <c r="I15" s="199"/>
      <c r="J15" s="200"/>
      <c r="K15" s="199"/>
      <c r="L15" s="199"/>
      <c r="M15" s="199"/>
      <c r="N15" s="199"/>
      <c r="O15" s="199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2"/>
      <c r="BH15" s="122"/>
      <c r="BI15" s="122"/>
      <c r="BJ15" s="122"/>
      <c r="BK15" s="122"/>
      <c r="BL15" s="122"/>
      <c r="BM15" s="122"/>
      <c r="BN15" s="122"/>
      <c r="BO15" s="122"/>
      <c r="BP15" s="122"/>
      <c r="BQ15" s="122"/>
      <c r="BR15" s="122"/>
      <c r="BS15" s="122"/>
      <c r="BT15" s="122"/>
      <c r="BU15" s="122"/>
      <c r="BV15" s="122"/>
      <c r="BW15" s="122"/>
      <c r="BX15" s="122"/>
      <c r="BY15" s="122"/>
      <c r="BZ15" s="122"/>
      <c r="CA15" s="122"/>
      <c r="CB15" s="122"/>
      <c r="CC15" s="122">
        <f>SUM(CC8:CC14)</f>
        <v>100186</v>
      </c>
      <c r="CD15" s="122">
        <f t="shared" ref="CD15" si="26">SUM(CD8:CD14)</f>
        <v>61577</v>
      </c>
      <c r="CE15" s="122"/>
    </row>
  </sheetData>
  <autoFilter ref="A6:CC15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sortState ref="F47:F115">
    <sortCondition ref="F47"/>
  </sortState>
  <mergeCells count="36">
    <mergeCell ref="A3:CE3"/>
    <mergeCell ref="CC2:CE2"/>
    <mergeCell ref="D6:D7"/>
    <mergeCell ref="J6:M6"/>
    <mergeCell ref="N6:O6"/>
    <mergeCell ref="P6:S6"/>
    <mergeCell ref="T6:U6"/>
    <mergeCell ref="V6:Y6"/>
    <mergeCell ref="A15:F15"/>
    <mergeCell ref="AR6:AS6"/>
    <mergeCell ref="B6:B7"/>
    <mergeCell ref="AN6:AQ6"/>
    <mergeCell ref="H6:I6"/>
    <mergeCell ref="A6:A7"/>
    <mergeCell ref="E6:E7"/>
    <mergeCell ref="F6:F7"/>
    <mergeCell ref="G6:G7"/>
    <mergeCell ref="Z6:AA6"/>
    <mergeCell ref="AB6:AE6"/>
    <mergeCell ref="AF6:AG6"/>
    <mergeCell ref="AH6:AK6"/>
    <mergeCell ref="C6:C7"/>
    <mergeCell ref="CE6:CE7"/>
    <mergeCell ref="AL6:AM6"/>
    <mergeCell ref="CB6:CC6"/>
    <mergeCell ref="AT6:AW6"/>
    <mergeCell ref="AX6:AY6"/>
    <mergeCell ref="AZ6:BC6"/>
    <mergeCell ref="BD6:BE6"/>
    <mergeCell ref="BF6:BI6"/>
    <mergeCell ref="BJ6:BK6"/>
    <mergeCell ref="BL6:BO6"/>
    <mergeCell ref="BP6:BQ6"/>
    <mergeCell ref="BR6:BU6"/>
    <mergeCell ref="BV6:BW6"/>
    <mergeCell ref="BX6:CA6"/>
  </mergeCells>
  <pageMargins left="0.31496062992125984" right="0.31496062992125984" top="0.98425196850393704" bottom="0.55118110236220474" header="0.31496062992125984" footer="0.31496062992125984"/>
  <pageSetup paperSize="9" scale="29" fitToHeight="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E45"/>
  <sheetViews>
    <sheetView workbookViewId="0">
      <selection activeCell="CC2" sqref="CC2:CE2"/>
    </sheetView>
  </sheetViews>
  <sheetFormatPr defaultRowHeight="15" x14ac:dyDescent="0.25"/>
  <cols>
    <col min="2" max="2" width="18.28515625" customWidth="1"/>
    <col min="5" max="5" width="13.7109375" customWidth="1"/>
    <col min="6" max="6" width="43.7109375" customWidth="1"/>
    <col min="8" max="8" width="0" hidden="1" customWidth="1"/>
    <col min="9" max="9" width="11.5703125" hidden="1" customWidth="1"/>
    <col min="10" max="79" width="0" hidden="1" customWidth="1"/>
    <col min="80" max="80" width="11.140625" customWidth="1"/>
    <col min="81" max="81" width="16.7109375" customWidth="1"/>
    <col min="82" max="82" width="14.85546875" customWidth="1"/>
  </cols>
  <sheetData>
    <row r="2" spans="1:83" ht="15.75" x14ac:dyDescent="0.25">
      <c r="CC2" s="259" t="s">
        <v>224</v>
      </c>
      <c r="CD2" s="259"/>
      <c r="CE2" s="259"/>
    </row>
    <row r="4" spans="1:83" ht="19.5" x14ac:dyDescent="0.35">
      <c r="C4" s="260" t="s">
        <v>226</v>
      </c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0"/>
      <c r="AK4" s="260"/>
      <c r="AL4" s="260"/>
      <c r="AM4" s="260"/>
      <c r="AN4" s="260"/>
      <c r="AO4" s="260"/>
      <c r="AP4" s="260"/>
      <c r="AQ4" s="260"/>
      <c r="AR4" s="260"/>
      <c r="AS4" s="260"/>
      <c r="AT4" s="260"/>
      <c r="AU4" s="260"/>
      <c r="AV4" s="260"/>
      <c r="AW4" s="260"/>
      <c r="AX4" s="260"/>
      <c r="AY4" s="260"/>
      <c r="AZ4" s="260"/>
      <c r="BA4" s="260"/>
      <c r="BB4" s="260"/>
      <c r="BC4" s="260"/>
      <c r="BD4" s="260"/>
      <c r="BE4" s="260"/>
      <c r="BF4" s="260"/>
      <c r="BG4" s="260"/>
      <c r="BH4" s="260"/>
      <c r="BI4" s="260"/>
      <c r="BJ4" s="260"/>
      <c r="BK4" s="260"/>
      <c r="BL4" s="260"/>
      <c r="BM4" s="260"/>
      <c r="BN4" s="260"/>
      <c r="BO4" s="260"/>
      <c r="BP4" s="260"/>
      <c r="BQ4" s="260"/>
      <c r="BR4" s="260"/>
      <c r="BS4" s="260"/>
      <c r="BT4" s="260"/>
      <c r="BU4" s="260"/>
      <c r="BV4" s="260"/>
      <c r="BW4" s="260"/>
      <c r="BX4" s="260"/>
      <c r="BY4" s="260"/>
      <c r="BZ4" s="260"/>
      <c r="CA4" s="260"/>
      <c r="CB4" s="260"/>
      <c r="CC4" s="260"/>
      <c r="CD4" s="260"/>
      <c r="CE4" s="260"/>
    </row>
    <row r="7" spans="1:83" ht="59.45" customHeight="1" x14ac:dyDescent="0.25">
      <c r="A7" s="217" t="s">
        <v>0</v>
      </c>
      <c r="B7" s="217" t="s">
        <v>117</v>
      </c>
      <c r="C7" s="219" t="s">
        <v>129</v>
      </c>
      <c r="D7" s="219" t="s">
        <v>125</v>
      </c>
      <c r="E7" s="219" t="s">
        <v>1</v>
      </c>
      <c r="F7" s="224" t="s">
        <v>2</v>
      </c>
      <c r="G7" s="219" t="s">
        <v>3</v>
      </c>
      <c r="H7" s="209" t="s">
        <v>150</v>
      </c>
      <c r="I7" s="214"/>
      <c r="J7" s="213" t="s">
        <v>9</v>
      </c>
      <c r="K7" s="213"/>
      <c r="L7" s="213"/>
      <c r="M7" s="213"/>
      <c r="N7" s="209" t="s">
        <v>147</v>
      </c>
      <c r="O7" s="214"/>
      <c r="P7" s="213" t="s">
        <v>10</v>
      </c>
      <c r="Q7" s="213"/>
      <c r="R7" s="213"/>
      <c r="S7" s="213"/>
      <c r="T7" s="209" t="s">
        <v>148</v>
      </c>
      <c r="U7" s="214"/>
      <c r="V7" s="213" t="s">
        <v>11</v>
      </c>
      <c r="W7" s="213"/>
      <c r="X7" s="213"/>
      <c r="Y7" s="213"/>
      <c r="Z7" s="209" t="s">
        <v>160</v>
      </c>
      <c r="AA7" s="214"/>
      <c r="AB7" s="213" t="s">
        <v>20</v>
      </c>
      <c r="AC7" s="213"/>
      <c r="AD7" s="213"/>
      <c r="AE7" s="213"/>
      <c r="AF7" s="209" t="s">
        <v>161</v>
      </c>
      <c r="AG7" s="214"/>
      <c r="AH7" s="213" t="s">
        <v>12</v>
      </c>
      <c r="AI7" s="213"/>
      <c r="AJ7" s="213"/>
      <c r="AK7" s="213"/>
      <c r="AL7" s="209" t="s">
        <v>162</v>
      </c>
      <c r="AM7" s="214"/>
      <c r="AN7" s="213" t="s">
        <v>13</v>
      </c>
      <c r="AO7" s="213"/>
      <c r="AP7" s="213"/>
      <c r="AQ7" s="213"/>
      <c r="AR7" s="209" t="s">
        <v>163</v>
      </c>
      <c r="AS7" s="214"/>
      <c r="AT7" s="213" t="s">
        <v>14</v>
      </c>
      <c r="AU7" s="213"/>
      <c r="AV7" s="213"/>
      <c r="AW7" s="213"/>
      <c r="AX7" s="209" t="s">
        <v>164</v>
      </c>
      <c r="AY7" s="214"/>
      <c r="AZ7" s="213" t="s">
        <v>15</v>
      </c>
      <c r="BA7" s="213"/>
      <c r="BB7" s="213"/>
      <c r="BC7" s="213"/>
      <c r="BD7" s="209" t="s">
        <v>165</v>
      </c>
      <c r="BE7" s="214"/>
      <c r="BF7" s="213" t="s">
        <v>16</v>
      </c>
      <c r="BG7" s="213"/>
      <c r="BH7" s="213"/>
      <c r="BI7" s="213"/>
      <c r="BJ7" s="209" t="s">
        <v>166</v>
      </c>
      <c r="BK7" s="214"/>
      <c r="BL7" s="213" t="s">
        <v>17</v>
      </c>
      <c r="BM7" s="213"/>
      <c r="BN7" s="213"/>
      <c r="BO7" s="213"/>
      <c r="BP7" s="209" t="s">
        <v>157</v>
      </c>
      <c r="BQ7" s="214"/>
      <c r="BR7" s="213" t="s">
        <v>18</v>
      </c>
      <c r="BS7" s="213"/>
      <c r="BT7" s="213"/>
      <c r="BU7" s="213"/>
      <c r="BV7" s="209" t="s">
        <v>158</v>
      </c>
      <c r="BW7" s="214"/>
      <c r="BX7" s="213" t="s">
        <v>19</v>
      </c>
      <c r="BY7" s="213"/>
      <c r="BZ7" s="213"/>
      <c r="CA7" s="213"/>
      <c r="CB7" s="209" t="s">
        <v>159</v>
      </c>
      <c r="CC7" s="214"/>
      <c r="CD7" s="194" t="s">
        <v>220</v>
      </c>
      <c r="CE7" s="211" t="s">
        <v>221</v>
      </c>
    </row>
    <row r="8" spans="1:83" ht="31.9" customHeight="1" x14ac:dyDescent="0.3">
      <c r="A8" s="222"/>
      <c r="B8" s="218"/>
      <c r="C8" s="220"/>
      <c r="D8" s="220"/>
      <c r="E8" s="223"/>
      <c r="F8" s="225"/>
      <c r="G8" s="223"/>
      <c r="H8" s="2" t="s">
        <v>4</v>
      </c>
      <c r="I8" s="2" t="s">
        <v>5</v>
      </c>
      <c r="J8" s="2" t="s">
        <v>4</v>
      </c>
      <c r="K8" s="2" t="s">
        <v>5</v>
      </c>
      <c r="L8" s="2" t="s">
        <v>4</v>
      </c>
      <c r="M8" s="2" t="s">
        <v>5</v>
      </c>
      <c r="N8" s="2" t="s">
        <v>4</v>
      </c>
      <c r="O8" s="2" t="s">
        <v>5</v>
      </c>
      <c r="P8" s="2" t="s">
        <v>4</v>
      </c>
      <c r="Q8" s="2" t="s">
        <v>5</v>
      </c>
      <c r="R8" s="2" t="s">
        <v>4</v>
      </c>
      <c r="S8" s="2" t="s">
        <v>5</v>
      </c>
      <c r="T8" s="2" t="s">
        <v>4</v>
      </c>
      <c r="U8" s="2" t="s">
        <v>5</v>
      </c>
      <c r="V8" s="2" t="s">
        <v>4</v>
      </c>
      <c r="W8" s="2" t="s">
        <v>5</v>
      </c>
      <c r="X8" s="2" t="s">
        <v>4</v>
      </c>
      <c r="Y8" s="2" t="s">
        <v>5</v>
      </c>
      <c r="Z8" s="2" t="s">
        <v>4</v>
      </c>
      <c r="AA8" s="2" t="s">
        <v>5</v>
      </c>
      <c r="AB8" s="2" t="s">
        <v>4</v>
      </c>
      <c r="AC8" s="2" t="s">
        <v>5</v>
      </c>
      <c r="AD8" s="2" t="s">
        <v>4</v>
      </c>
      <c r="AE8" s="2" t="s">
        <v>5</v>
      </c>
      <c r="AF8" s="2" t="s">
        <v>4</v>
      </c>
      <c r="AG8" s="2" t="s">
        <v>5</v>
      </c>
      <c r="AH8" s="2" t="s">
        <v>4</v>
      </c>
      <c r="AI8" s="2" t="s">
        <v>5</v>
      </c>
      <c r="AJ8" s="2" t="s">
        <v>4</v>
      </c>
      <c r="AK8" s="2" t="s">
        <v>5</v>
      </c>
      <c r="AL8" s="2" t="s">
        <v>4</v>
      </c>
      <c r="AM8" s="2" t="s">
        <v>5</v>
      </c>
      <c r="AN8" s="2" t="s">
        <v>4</v>
      </c>
      <c r="AO8" s="2" t="s">
        <v>5</v>
      </c>
      <c r="AP8" s="2" t="s">
        <v>4</v>
      </c>
      <c r="AQ8" s="2" t="s">
        <v>5</v>
      </c>
      <c r="AR8" s="2" t="s">
        <v>4</v>
      </c>
      <c r="AS8" s="2" t="s">
        <v>5</v>
      </c>
      <c r="AT8" s="2" t="s">
        <v>4</v>
      </c>
      <c r="AU8" s="2" t="s">
        <v>5</v>
      </c>
      <c r="AV8" s="2" t="s">
        <v>4</v>
      </c>
      <c r="AW8" s="2" t="s">
        <v>5</v>
      </c>
      <c r="AX8" s="2" t="s">
        <v>4</v>
      </c>
      <c r="AY8" s="2" t="s">
        <v>5</v>
      </c>
      <c r="AZ8" s="2" t="s">
        <v>4</v>
      </c>
      <c r="BA8" s="2" t="s">
        <v>5</v>
      </c>
      <c r="BB8" s="2" t="s">
        <v>4</v>
      </c>
      <c r="BC8" s="2" t="s">
        <v>5</v>
      </c>
      <c r="BD8" s="2" t="s">
        <v>4</v>
      </c>
      <c r="BE8" s="2" t="s">
        <v>5</v>
      </c>
      <c r="BF8" s="2" t="s">
        <v>4</v>
      </c>
      <c r="BG8" s="2" t="s">
        <v>5</v>
      </c>
      <c r="BH8" s="2" t="s">
        <v>4</v>
      </c>
      <c r="BI8" s="2" t="s">
        <v>5</v>
      </c>
      <c r="BJ8" s="2" t="s">
        <v>4</v>
      </c>
      <c r="BK8" s="2" t="s">
        <v>5</v>
      </c>
      <c r="BL8" s="2" t="s">
        <v>4</v>
      </c>
      <c r="BM8" s="2" t="s">
        <v>5</v>
      </c>
      <c r="BN8" s="2" t="s">
        <v>4</v>
      </c>
      <c r="BO8" s="2" t="s">
        <v>5</v>
      </c>
      <c r="BP8" s="2" t="s">
        <v>4</v>
      </c>
      <c r="BQ8" s="2" t="s">
        <v>5</v>
      </c>
      <c r="BR8" s="2" t="s">
        <v>4</v>
      </c>
      <c r="BS8" s="2" t="s">
        <v>5</v>
      </c>
      <c r="BT8" s="2" t="s">
        <v>4</v>
      </c>
      <c r="BU8" s="2" t="s">
        <v>5</v>
      </c>
      <c r="BV8" s="2" t="s">
        <v>4</v>
      </c>
      <c r="BW8" s="2" t="s">
        <v>5</v>
      </c>
      <c r="BX8" s="2" t="s">
        <v>4</v>
      </c>
      <c r="BY8" s="2" t="s">
        <v>5</v>
      </c>
      <c r="BZ8" s="2" t="s">
        <v>4</v>
      </c>
      <c r="CA8" s="2" t="s">
        <v>5</v>
      </c>
      <c r="CB8" s="2" t="s">
        <v>4</v>
      </c>
      <c r="CC8" s="2" t="s">
        <v>5</v>
      </c>
      <c r="CD8" s="193" t="s">
        <v>5</v>
      </c>
      <c r="CE8" s="212"/>
    </row>
    <row r="9" spans="1:83" ht="15.75" x14ac:dyDescent="0.25">
      <c r="A9" s="63" t="s">
        <v>118</v>
      </c>
      <c r="B9" s="63" t="s">
        <v>89</v>
      </c>
      <c r="C9" s="72"/>
      <c r="D9" s="72" t="s">
        <v>126</v>
      </c>
      <c r="E9" s="72">
        <v>101420008</v>
      </c>
      <c r="F9" s="25" t="s">
        <v>37</v>
      </c>
      <c r="G9" s="16" t="s">
        <v>73</v>
      </c>
      <c r="H9" s="16">
        <v>15100</v>
      </c>
      <c r="I9" s="42">
        <v>4861906</v>
      </c>
      <c r="J9" s="99"/>
      <c r="K9" s="99"/>
      <c r="L9" s="99"/>
      <c r="M9" s="99"/>
      <c r="N9" s="16">
        <f t="shared" ref="N9:O44" si="0">H9+J9-L9</f>
        <v>15100</v>
      </c>
      <c r="O9" s="20">
        <f t="shared" si="0"/>
        <v>4861906</v>
      </c>
      <c r="P9" s="99"/>
      <c r="Q9" s="99"/>
      <c r="R9" s="99"/>
      <c r="S9" s="99"/>
      <c r="T9" s="99">
        <f t="shared" ref="T9:U23" si="1">N9+P9-R9</f>
        <v>15100</v>
      </c>
      <c r="U9" s="20">
        <f t="shared" si="1"/>
        <v>4861906</v>
      </c>
      <c r="V9" s="99"/>
      <c r="W9" s="99"/>
      <c r="X9" s="99"/>
      <c r="Y9" s="99"/>
      <c r="Z9" s="99">
        <f t="shared" ref="Z9:AA44" si="2">T9+V9-X9</f>
        <v>15100</v>
      </c>
      <c r="AA9" s="20">
        <f t="shared" si="2"/>
        <v>4861906</v>
      </c>
      <c r="AB9" s="99"/>
      <c r="AC9" s="99"/>
      <c r="AD9" s="99"/>
      <c r="AE9" s="99"/>
      <c r="AF9" s="99">
        <f t="shared" ref="AF9:AG44" si="3">Z9+AB9-AD9</f>
        <v>15100</v>
      </c>
      <c r="AG9" s="20">
        <f t="shared" si="3"/>
        <v>4861906</v>
      </c>
      <c r="AH9" s="99"/>
      <c r="AI9" s="99"/>
      <c r="AJ9" s="99"/>
      <c r="AK9" s="99"/>
      <c r="AL9" s="99">
        <f t="shared" ref="AL9:AM44" si="4">AF9+AH9-AJ9</f>
        <v>15100</v>
      </c>
      <c r="AM9" s="20">
        <f t="shared" si="4"/>
        <v>4861906</v>
      </c>
      <c r="AN9" s="99"/>
      <c r="AO9" s="99"/>
      <c r="AP9" s="99"/>
      <c r="AQ9" s="99"/>
      <c r="AR9" s="99">
        <f t="shared" ref="AR9:AS44" si="5">AL9+AN9-AP9</f>
        <v>15100</v>
      </c>
      <c r="AS9" s="20">
        <f t="shared" si="5"/>
        <v>4861906</v>
      </c>
      <c r="AT9" s="99"/>
      <c r="AU9" s="20"/>
      <c r="AV9" s="99"/>
      <c r="AW9" s="99"/>
      <c r="AX9" s="99">
        <f t="shared" ref="AX9:AY44" si="6">AR9+AT9-AV9</f>
        <v>15100</v>
      </c>
      <c r="AY9" s="20">
        <f t="shared" si="6"/>
        <v>4861906</v>
      </c>
      <c r="AZ9" s="99"/>
      <c r="BA9" s="99"/>
      <c r="BB9" s="99"/>
      <c r="BC9" s="99"/>
      <c r="BD9" s="99">
        <f t="shared" ref="BD9:BE44" si="7">AX9+AZ9-BB9</f>
        <v>15100</v>
      </c>
      <c r="BE9" s="20">
        <f t="shared" si="7"/>
        <v>4861906</v>
      </c>
      <c r="BF9" s="99"/>
      <c r="BG9" s="99"/>
      <c r="BH9" s="99"/>
      <c r="BI9" s="99"/>
      <c r="BJ9" s="99">
        <f t="shared" ref="BJ9:BK44" si="8">BD9+BF9-BH9</f>
        <v>15100</v>
      </c>
      <c r="BK9" s="42">
        <f t="shared" si="8"/>
        <v>4861906</v>
      </c>
      <c r="BL9" s="99"/>
      <c r="BM9" s="99"/>
      <c r="BN9" s="99"/>
      <c r="BO9" s="99"/>
      <c r="BP9" s="99">
        <f t="shared" ref="BP9:BQ44" si="9">BJ9+BL9-BN9</f>
        <v>15100</v>
      </c>
      <c r="BQ9" s="20">
        <f t="shared" si="9"/>
        <v>4861906</v>
      </c>
      <c r="BR9" s="99"/>
      <c r="BS9" s="99"/>
      <c r="BT9" s="99"/>
      <c r="BU9" s="99"/>
      <c r="BV9" s="99">
        <f t="shared" ref="BV9:BW44" si="10">BP9+BR9-BT9</f>
        <v>15100</v>
      </c>
      <c r="BW9" s="20">
        <f t="shared" si="10"/>
        <v>4861906</v>
      </c>
      <c r="BX9" s="99"/>
      <c r="BY9" s="99"/>
      <c r="BZ9" s="99"/>
      <c r="CA9" s="99"/>
      <c r="CB9" s="16">
        <f t="shared" ref="CB9:CC44" si="11">BV9+BX9-BZ9</f>
        <v>15100</v>
      </c>
      <c r="CC9" s="17">
        <f t="shared" si="11"/>
        <v>4861906</v>
      </c>
      <c r="CD9" s="17">
        <v>2066298.2</v>
      </c>
      <c r="CE9" s="16">
        <v>10</v>
      </c>
    </row>
    <row r="10" spans="1:83" ht="15.75" x14ac:dyDescent="0.25">
      <c r="A10" s="63" t="s">
        <v>118</v>
      </c>
      <c r="B10" s="63" t="s">
        <v>89</v>
      </c>
      <c r="C10" s="72"/>
      <c r="D10" s="72" t="s">
        <v>126</v>
      </c>
      <c r="E10" s="72">
        <v>101420009</v>
      </c>
      <c r="F10" s="25" t="s">
        <v>36</v>
      </c>
      <c r="G10" s="16" t="s">
        <v>73</v>
      </c>
      <c r="H10" s="16">
        <v>11247</v>
      </c>
      <c r="I10" s="42">
        <v>2661438</v>
      </c>
      <c r="J10" s="99"/>
      <c r="K10" s="99"/>
      <c r="L10" s="99"/>
      <c r="M10" s="99"/>
      <c r="N10" s="16">
        <f t="shared" si="0"/>
        <v>11247</v>
      </c>
      <c r="O10" s="20">
        <f t="shared" si="0"/>
        <v>2661438</v>
      </c>
      <c r="P10" s="99"/>
      <c r="Q10" s="99"/>
      <c r="R10" s="99"/>
      <c r="S10" s="99"/>
      <c r="T10" s="99">
        <f t="shared" si="1"/>
        <v>11247</v>
      </c>
      <c r="U10" s="20">
        <f t="shared" si="1"/>
        <v>2661438</v>
      </c>
      <c r="V10" s="99"/>
      <c r="W10" s="99"/>
      <c r="X10" s="99"/>
      <c r="Y10" s="99"/>
      <c r="Z10" s="99">
        <f t="shared" si="2"/>
        <v>11247</v>
      </c>
      <c r="AA10" s="20">
        <f t="shared" si="2"/>
        <v>2661438</v>
      </c>
      <c r="AB10" s="99"/>
      <c r="AC10" s="99"/>
      <c r="AD10" s="99"/>
      <c r="AE10" s="99"/>
      <c r="AF10" s="99">
        <f t="shared" si="3"/>
        <v>11247</v>
      </c>
      <c r="AG10" s="20">
        <f t="shared" si="3"/>
        <v>2661438</v>
      </c>
      <c r="AH10" s="99"/>
      <c r="AI10" s="99"/>
      <c r="AJ10" s="99"/>
      <c r="AK10" s="99"/>
      <c r="AL10" s="99">
        <f t="shared" si="4"/>
        <v>11247</v>
      </c>
      <c r="AM10" s="20">
        <f t="shared" si="4"/>
        <v>2661438</v>
      </c>
      <c r="AN10" s="99"/>
      <c r="AO10" s="99"/>
      <c r="AP10" s="99"/>
      <c r="AQ10" s="99"/>
      <c r="AR10" s="99">
        <f t="shared" si="5"/>
        <v>11247</v>
      </c>
      <c r="AS10" s="20">
        <f t="shared" si="5"/>
        <v>2661438</v>
      </c>
      <c r="AT10" s="99"/>
      <c r="AU10" s="20"/>
      <c r="AV10" s="99"/>
      <c r="AW10" s="99"/>
      <c r="AX10" s="99">
        <f t="shared" si="6"/>
        <v>11247</v>
      </c>
      <c r="AY10" s="20">
        <f t="shared" si="6"/>
        <v>2661438</v>
      </c>
      <c r="AZ10" s="99"/>
      <c r="BA10" s="99"/>
      <c r="BB10" s="99"/>
      <c r="BC10" s="99"/>
      <c r="BD10" s="99">
        <f t="shared" si="7"/>
        <v>11247</v>
      </c>
      <c r="BE10" s="20">
        <f t="shared" si="7"/>
        <v>2661438</v>
      </c>
      <c r="BF10" s="99"/>
      <c r="BG10" s="99"/>
      <c r="BH10" s="99"/>
      <c r="BI10" s="99"/>
      <c r="BJ10" s="99">
        <f t="shared" si="8"/>
        <v>11247</v>
      </c>
      <c r="BK10" s="42">
        <f t="shared" si="8"/>
        <v>2661438</v>
      </c>
      <c r="BL10" s="99"/>
      <c r="BM10" s="99"/>
      <c r="BN10" s="99"/>
      <c r="BO10" s="99"/>
      <c r="BP10" s="99">
        <f t="shared" si="9"/>
        <v>11247</v>
      </c>
      <c r="BQ10" s="42">
        <f t="shared" si="9"/>
        <v>2661438</v>
      </c>
      <c r="BR10" s="99"/>
      <c r="BS10" s="99"/>
      <c r="BT10" s="99"/>
      <c r="BU10" s="99"/>
      <c r="BV10" s="99">
        <f t="shared" si="10"/>
        <v>11247</v>
      </c>
      <c r="BW10" s="20">
        <f t="shared" si="10"/>
        <v>2661438</v>
      </c>
      <c r="BX10" s="99"/>
      <c r="BY10" s="99"/>
      <c r="BZ10" s="99"/>
      <c r="CA10" s="99"/>
      <c r="CB10" s="16">
        <f t="shared" si="11"/>
        <v>11247</v>
      </c>
      <c r="CC10" s="17">
        <f t="shared" si="11"/>
        <v>2661438</v>
      </c>
      <c r="CD10" s="17">
        <v>1131103.75</v>
      </c>
      <c r="CE10" s="16">
        <v>10</v>
      </c>
    </row>
    <row r="11" spans="1:83" ht="15.75" x14ac:dyDescent="0.25">
      <c r="A11" s="63" t="s">
        <v>118</v>
      </c>
      <c r="B11" s="63" t="s">
        <v>89</v>
      </c>
      <c r="C11" s="72"/>
      <c r="D11" s="72" t="s">
        <v>126</v>
      </c>
      <c r="E11" s="72">
        <v>101420010</v>
      </c>
      <c r="F11" s="25" t="s">
        <v>34</v>
      </c>
      <c r="G11" s="16" t="s">
        <v>73</v>
      </c>
      <c r="H11" s="16">
        <v>7109</v>
      </c>
      <c r="I11" s="42">
        <v>1459041</v>
      </c>
      <c r="J11" s="99"/>
      <c r="K11" s="99"/>
      <c r="L11" s="99"/>
      <c r="M11" s="99"/>
      <c r="N11" s="16">
        <f t="shared" si="0"/>
        <v>7109</v>
      </c>
      <c r="O11" s="20">
        <f t="shared" si="0"/>
        <v>1459041</v>
      </c>
      <c r="P11" s="99"/>
      <c r="Q11" s="99"/>
      <c r="R11" s="99"/>
      <c r="S11" s="99"/>
      <c r="T11" s="99">
        <f t="shared" si="1"/>
        <v>7109</v>
      </c>
      <c r="U11" s="20">
        <f t="shared" si="1"/>
        <v>1459041</v>
      </c>
      <c r="V11" s="99"/>
      <c r="W11" s="99"/>
      <c r="X11" s="99"/>
      <c r="Y11" s="99"/>
      <c r="Z11" s="99">
        <f t="shared" si="2"/>
        <v>7109</v>
      </c>
      <c r="AA11" s="20">
        <f t="shared" si="2"/>
        <v>1459041</v>
      </c>
      <c r="AB11" s="99"/>
      <c r="AC11" s="99"/>
      <c r="AD11" s="99"/>
      <c r="AE11" s="99"/>
      <c r="AF11" s="99">
        <f t="shared" si="3"/>
        <v>7109</v>
      </c>
      <c r="AG11" s="20">
        <f t="shared" si="3"/>
        <v>1459041</v>
      </c>
      <c r="AH11" s="99"/>
      <c r="AI11" s="99"/>
      <c r="AJ11" s="99"/>
      <c r="AK11" s="99"/>
      <c r="AL11" s="99">
        <f t="shared" si="4"/>
        <v>7109</v>
      </c>
      <c r="AM11" s="20">
        <f t="shared" si="4"/>
        <v>1459041</v>
      </c>
      <c r="AN11" s="99"/>
      <c r="AO11" s="99"/>
      <c r="AP11" s="99"/>
      <c r="AQ11" s="99"/>
      <c r="AR11" s="99">
        <f t="shared" si="5"/>
        <v>7109</v>
      </c>
      <c r="AS11" s="20">
        <f t="shared" si="5"/>
        <v>1459041</v>
      </c>
      <c r="AT11" s="99"/>
      <c r="AU11" s="20"/>
      <c r="AV11" s="99"/>
      <c r="AW11" s="99"/>
      <c r="AX11" s="99">
        <f t="shared" si="6"/>
        <v>7109</v>
      </c>
      <c r="AY11" s="20">
        <f t="shared" si="6"/>
        <v>1459041</v>
      </c>
      <c r="AZ11" s="99"/>
      <c r="BA11" s="99"/>
      <c r="BB11" s="99"/>
      <c r="BC11" s="99"/>
      <c r="BD11" s="99">
        <f t="shared" si="7"/>
        <v>7109</v>
      </c>
      <c r="BE11" s="20">
        <f t="shared" si="7"/>
        <v>1459041</v>
      </c>
      <c r="BF11" s="99"/>
      <c r="BG11" s="99"/>
      <c r="BH11" s="99"/>
      <c r="BI11" s="99"/>
      <c r="BJ11" s="99">
        <f t="shared" si="8"/>
        <v>7109</v>
      </c>
      <c r="BK11" s="42">
        <f t="shared" si="8"/>
        <v>1459041</v>
      </c>
      <c r="BL11" s="99"/>
      <c r="BM11" s="99"/>
      <c r="BN11" s="99"/>
      <c r="BO11" s="99"/>
      <c r="BP11" s="99">
        <f t="shared" si="9"/>
        <v>7109</v>
      </c>
      <c r="BQ11" s="42">
        <f t="shared" si="9"/>
        <v>1459041</v>
      </c>
      <c r="BR11" s="99"/>
      <c r="BS11" s="99"/>
      <c r="BT11" s="99"/>
      <c r="BU11" s="99"/>
      <c r="BV11" s="99">
        <f t="shared" si="10"/>
        <v>7109</v>
      </c>
      <c r="BW11" s="20">
        <f t="shared" si="10"/>
        <v>1459041</v>
      </c>
      <c r="BX11" s="99"/>
      <c r="BY11" s="99"/>
      <c r="BZ11" s="99"/>
      <c r="CA11" s="99"/>
      <c r="CB11" s="16">
        <f t="shared" si="11"/>
        <v>7109</v>
      </c>
      <c r="CC11" s="17">
        <f t="shared" si="11"/>
        <v>1459041</v>
      </c>
      <c r="CD11" s="17">
        <v>620105.19999999995</v>
      </c>
      <c r="CE11" s="16">
        <v>10</v>
      </c>
    </row>
    <row r="12" spans="1:83" ht="15.75" x14ac:dyDescent="0.25">
      <c r="A12" s="63" t="s">
        <v>118</v>
      </c>
      <c r="B12" s="63" t="s">
        <v>89</v>
      </c>
      <c r="C12" s="72"/>
      <c r="D12" s="72" t="s">
        <v>126</v>
      </c>
      <c r="E12" s="72">
        <v>101420011</v>
      </c>
      <c r="F12" s="25" t="s">
        <v>35</v>
      </c>
      <c r="G12" s="16" t="s">
        <v>73</v>
      </c>
      <c r="H12" s="16">
        <v>13454</v>
      </c>
      <c r="I12" s="42">
        <v>3102410</v>
      </c>
      <c r="J12" s="99"/>
      <c r="K12" s="99"/>
      <c r="L12" s="99"/>
      <c r="M12" s="99"/>
      <c r="N12" s="16">
        <f t="shared" si="0"/>
        <v>13454</v>
      </c>
      <c r="O12" s="20">
        <f t="shared" si="0"/>
        <v>3102410</v>
      </c>
      <c r="P12" s="99"/>
      <c r="Q12" s="99"/>
      <c r="R12" s="99"/>
      <c r="S12" s="99"/>
      <c r="T12" s="99">
        <f t="shared" si="1"/>
        <v>13454</v>
      </c>
      <c r="U12" s="20">
        <f t="shared" si="1"/>
        <v>3102410</v>
      </c>
      <c r="V12" s="99"/>
      <c r="W12" s="99"/>
      <c r="X12" s="99"/>
      <c r="Y12" s="99"/>
      <c r="Z12" s="99">
        <f t="shared" si="2"/>
        <v>13454</v>
      </c>
      <c r="AA12" s="20">
        <f t="shared" si="2"/>
        <v>3102410</v>
      </c>
      <c r="AB12" s="99"/>
      <c r="AC12" s="99"/>
      <c r="AD12" s="99"/>
      <c r="AE12" s="99"/>
      <c r="AF12" s="99">
        <f t="shared" si="3"/>
        <v>13454</v>
      </c>
      <c r="AG12" s="20">
        <f t="shared" si="3"/>
        <v>3102410</v>
      </c>
      <c r="AH12" s="99"/>
      <c r="AI12" s="99"/>
      <c r="AJ12" s="99"/>
      <c r="AK12" s="99"/>
      <c r="AL12" s="99">
        <f t="shared" si="4"/>
        <v>13454</v>
      </c>
      <c r="AM12" s="20">
        <f t="shared" si="4"/>
        <v>3102410</v>
      </c>
      <c r="AN12" s="99"/>
      <c r="AO12" s="99"/>
      <c r="AP12" s="99"/>
      <c r="AQ12" s="99"/>
      <c r="AR12" s="99">
        <f t="shared" si="5"/>
        <v>13454</v>
      </c>
      <c r="AS12" s="20">
        <f t="shared" si="5"/>
        <v>3102410</v>
      </c>
      <c r="AT12" s="99"/>
      <c r="AU12" s="20"/>
      <c r="AV12" s="99"/>
      <c r="AW12" s="99"/>
      <c r="AX12" s="99">
        <f t="shared" si="6"/>
        <v>13454</v>
      </c>
      <c r="AY12" s="20">
        <f t="shared" si="6"/>
        <v>3102410</v>
      </c>
      <c r="AZ12" s="99"/>
      <c r="BA12" s="99"/>
      <c r="BB12" s="99"/>
      <c r="BC12" s="99"/>
      <c r="BD12" s="99">
        <f t="shared" si="7"/>
        <v>13454</v>
      </c>
      <c r="BE12" s="20">
        <f t="shared" si="7"/>
        <v>3102410</v>
      </c>
      <c r="BF12" s="99"/>
      <c r="BG12" s="99"/>
      <c r="BH12" s="99"/>
      <c r="BI12" s="99"/>
      <c r="BJ12" s="99">
        <f t="shared" si="8"/>
        <v>13454</v>
      </c>
      <c r="BK12" s="42">
        <f t="shared" si="8"/>
        <v>3102410</v>
      </c>
      <c r="BL12" s="99"/>
      <c r="BM12" s="99"/>
      <c r="BN12" s="99"/>
      <c r="BO12" s="99"/>
      <c r="BP12" s="99">
        <f t="shared" si="9"/>
        <v>13454</v>
      </c>
      <c r="BQ12" s="42">
        <f t="shared" si="9"/>
        <v>3102410</v>
      </c>
      <c r="BR12" s="99"/>
      <c r="BS12" s="99"/>
      <c r="BT12" s="99"/>
      <c r="BU12" s="99"/>
      <c r="BV12" s="99">
        <f t="shared" si="10"/>
        <v>13454</v>
      </c>
      <c r="BW12" s="20">
        <f t="shared" si="10"/>
        <v>3102410</v>
      </c>
      <c r="BX12" s="99"/>
      <c r="BY12" s="99"/>
      <c r="BZ12" s="99"/>
      <c r="CA12" s="99"/>
      <c r="CB12" s="16">
        <f t="shared" si="11"/>
        <v>13454</v>
      </c>
      <c r="CC12" s="17">
        <f t="shared" si="11"/>
        <v>3102410</v>
      </c>
      <c r="CD12" s="17">
        <v>1318529.3</v>
      </c>
      <c r="CE12" s="16">
        <v>10</v>
      </c>
    </row>
    <row r="13" spans="1:83" ht="15.75" x14ac:dyDescent="0.25">
      <c r="A13" s="63"/>
      <c r="B13" s="63"/>
      <c r="C13" s="72"/>
      <c r="D13" s="72" t="s">
        <v>126</v>
      </c>
      <c r="E13" s="72"/>
      <c r="F13" s="25" t="s">
        <v>222</v>
      </c>
      <c r="G13" s="16"/>
      <c r="H13" s="16"/>
      <c r="I13" s="42"/>
      <c r="J13" s="99"/>
      <c r="K13" s="99"/>
      <c r="L13" s="99"/>
      <c r="M13" s="99"/>
      <c r="N13" s="16"/>
      <c r="O13" s="20"/>
      <c r="P13" s="99"/>
      <c r="Q13" s="99"/>
      <c r="R13" s="99"/>
      <c r="S13" s="99"/>
      <c r="T13" s="99"/>
      <c r="U13" s="20"/>
      <c r="V13" s="99"/>
      <c r="W13" s="99"/>
      <c r="X13" s="99"/>
      <c r="Y13" s="99"/>
      <c r="Z13" s="99"/>
      <c r="AA13" s="20"/>
      <c r="AB13" s="99"/>
      <c r="AC13" s="99"/>
      <c r="AD13" s="99"/>
      <c r="AE13" s="99"/>
      <c r="AF13" s="99"/>
      <c r="AG13" s="20"/>
      <c r="AH13" s="99"/>
      <c r="AI13" s="99"/>
      <c r="AJ13" s="99"/>
      <c r="AK13" s="99"/>
      <c r="AL13" s="99"/>
      <c r="AM13" s="20"/>
      <c r="AN13" s="99"/>
      <c r="AO13" s="99"/>
      <c r="AP13" s="99"/>
      <c r="AQ13" s="99"/>
      <c r="AR13" s="99"/>
      <c r="AS13" s="20"/>
      <c r="AT13" s="99"/>
      <c r="AU13" s="20"/>
      <c r="AV13" s="99"/>
      <c r="AW13" s="99"/>
      <c r="AX13" s="99"/>
      <c r="AY13" s="20"/>
      <c r="AZ13" s="99"/>
      <c r="BA13" s="99"/>
      <c r="BB13" s="99"/>
      <c r="BC13" s="99"/>
      <c r="BD13" s="99"/>
      <c r="BE13" s="20"/>
      <c r="BF13" s="99"/>
      <c r="BG13" s="99"/>
      <c r="BH13" s="99"/>
      <c r="BI13" s="99"/>
      <c r="BJ13" s="99"/>
      <c r="BK13" s="42"/>
      <c r="BL13" s="99"/>
      <c r="BM13" s="99"/>
      <c r="BN13" s="99"/>
      <c r="BO13" s="99"/>
      <c r="BP13" s="99"/>
      <c r="BQ13" s="42"/>
      <c r="BR13" s="99"/>
      <c r="BS13" s="99"/>
      <c r="BT13" s="99"/>
      <c r="BU13" s="99"/>
      <c r="BV13" s="99"/>
      <c r="BW13" s="20"/>
      <c r="BX13" s="99"/>
      <c r="BY13" s="99"/>
      <c r="BZ13" s="99"/>
      <c r="CA13" s="99"/>
      <c r="CB13" s="16"/>
      <c r="CC13" s="17"/>
      <c r="CD13" s="17">
        <v>1723061</v>
      </c>
      <c r="CE13" s="16"/>
    </row>
    <row r="14" spans="1:83" ht="15.75" x14ac:dyDescent="0.25">
      <c r="A14" s="63" t="s">
        <v>118</v>
      </c>
      <c r="B14" s="63" t="s">
        <v>89</v>
      </c>
      <c r="C14" s="72"/>
      <c r="D14" s="72" t="s">
        <v>126</v>
      </c>
      <c r="E14" s="72">
        <v>101420012</v>
      </c>
      <c r="F14" s="201" t="s">
        <v>54</v>
      </c>
      <c r="G14" s="16" t="s">
        <v>8</v>
      </c>
      <c r="H14" s="16">
        <v>1</v>
      </c>
      <c r="I14" s="42">
        <v>119585</v>
      </c>
      <c r="J14" s="99"/>
      <c r="K14" s="99"/>
      <c r="L14" s="99"/>
      <c r="M14" s="99"/>
      <c r="N14" s="16">
        <f t="shared" si="0"/>
        <v>1</v>
      </c>
      <c r="O14" s="20">
        <f t="shared" si="0"/>
        <v>119585</v>
      </c>
      <c r="P14" s="99"/>
      <c r="Q14" s="99"/>
      <c r="R14" s="99"/>
      <c r="S14" s="99"/>
      <c r="T14" s="99">
        <f t="shared" si="1"/>
        <v>1</v>
      </c>
      <c r="U14" s="20">
        <f t="shared" si="1"/>
        <v>119585</v>
      </c>
      <c r="V14" s="99"/>
      <c r="W14" s="99"/>
      <c r="X14" s="99"/>
      <c r="Y14" s="99"/>
      <c r="Z14" s="99">
        <f t="shared" si="2"/>
        <v>1</v>
      </c>
      <c r="AA14" s="20">
        <f t="shared" si="2"/>
        <v>119585</v>
      </c>
      <c r="AB14" s="99"/>
      <c r="AC14" s="99"/>
      <c r="AD14" s="99"/>
      <c r="AE14" s="99"/>
      <c r="AF14" s="99">
        <f t="shared" si="3"/>
        <v>1</v>
      </c>
      <c r="AG14" s="20">
        <f t="shared" si="3"/>
        <v>119585</v>
      </c>
      <c r="AH14" s="99"/>
      <c r="AI14" s="99"/>
      <c r="AJ14" s="99"/>
      <c r="AK14" s="99"/>
      <c r="AL14" s="99">
        <f t="shared" si="4"/>
        <v>1</v>
      </c>
      <c r="AM14" s="20">
        <f t="shared" si="4"/>
        <v>119585</v>
      </c>
      <c r="AN14" s="99"/>
      <c r="AO14" s="99"/>
      <c r="AP14" s="99"/>
      <c r="AQ14" s="99"/>
      <c r="AR14" s="99">
        <f t="shared" si="5"/>
        <v>1</v>
      </c>
      <c r="AS14" s="20">
        <f t="shared" si="5"/>
        <v>119585</v>
      </c>
      <c r="AT14" s="99"/>
      <c r="AU14" s="99"/>
      <c r="AV14" s="99"/>
      <c r="AW14" s="99"/>
      <c r="AX14" s="99">
        <f t="shared" si="6"/>
        <v>1</v>
      </c>
      <c r="AY14" s="20">
        <f t="shared" si="6"/>
        <v>119585</v>
      </c>
      <c r="AZ14" s="99"/>
      <c r="BA14" s="99"/>
      <c r="BB14" s="99"/>
      <c r="BC14" s="99"/>
      <c r="BD14" s="99">
        <f t="shared" si="7"/>
        <v>1</v>
      </c>
      <c r="BE14" s="20">
        <f t="shared" si="7"/>
        <v>119585</v>
      </c>
      <c r="BF14" s="99"/>
      <c r="BG14" s="99"/>
      <c r="BH14" s="99"/>
      <c r="BI14" s="99"/>
      <c r="BJ14" s="99">
        <f t="shared" si="8"/>
        <v>1</v>
      </c>
      <c r="BK14" s="42">
        <f t="shared" si="8"/>
        <v>119585</v>
      </c>
      <c r="BL14" s="99"/>
      <c r="BM14" s="99"/>
      <c r="BN14" s="99"/>
      <c r="BO14" s="99"/>
      <c r="BP14" s="99">
        <f t="shared" si="9"/>
        <v>1</v>
      </c>
      <c r="BQ14" s="42">
        <f t="shared" si="9"/>
        <v>119585</v>
      </c>
      <c r="BR14" s="99"/>
      <c r="BS14" s="99"/>
      <c r="BT14" s="99"/>
      <c r="BU14" s="99"/>
      <c r="BV14" s="99">
        <f t="shared" si="10"/>
        <v>1</v>
      </c>
      <c r="BW14" s="20">
        <f t="shared" si="10"/>
        <v>119585</v>
      </c>
      <c r="BX14" s="99"/>
      <c r="BY14" s="99"/>
      <c r="BZ14" s="99"/>
      <c r="CA14" s="99"/>
      <c r="CB14" s="16">
        <f t="shared" si="11"/>
        <v>1</v>
      </c>
      <c r="CC14" s="17">
        <f t="shared" si="11"/>
        <v>119585</v>
      </c>
      <c r="CD14" s="17">
        <v>51811.1</v>
      </c>
      <c r="CE14" s="16">
        <v>10</v>
      </c>
    </row>
    <row r="15" spans="1:83" ht="15.75" x14ac:dyDescent="0.25">
      <c r="A15" s="63" t="s">
        <v>118</v>
      </c>
      <c r="B15" s="63" t="s">
        <v>89</v>
      </c>
      <c r="C15" s="72"/>
      <c r="D15" s="72" t="s">
        <v>126</v>
      </c>
      <c r="E15" s="72">
        <v>101420013</v>
      </c>
      <c r="F15" s="201" t="s">
        <v>68</v>
      </c>
      <c r="G15" s="16" t="s">
        <v>8</v>
      </c>
      <c r="H15" s="16">
        <v>1</v>
      </c>
      <c r="I15" s="42">
        <v>119585</v>
      </c>
      <c r="J15" s="99"/>
      <c r="K15" s="99"/>
      <c r="L15" s="99"/>
      <c r="M15" s="99"/>
      <c r="N15" s="16">
        <f t="shared" si="0"/>
        <v>1</v>
      </c>
      <c r="O15" s="20">
        <f t="shared" si="0"/>
        <v>119585</v>
      </c>
      <c r="P15" s="99"/>
      <c r="Q15" s="99"/>
      <c r="R15" s="99"/>
      <c r="S15" s="99"/>
      <c r="T15" s="99">
        <f t="shared" si="1"/>
        <v>1</v>
      </c>
      <c r="U15" s="20">
        <f t="shared" si="1"/>
        <v>119585</v>
      </c>
      <c r="V15" s="99"/>
      <c r="W15" s="99"/>
      <c r="X15" s="99"/>
      <c r="Y15" s="99"/>
      <c r="Z15" s="99">
        <f t="shared" si="2"/>
        <v>1</v>
      </c>
      <c r="AA15" s="20">
        <f t="shared" si="2"/>
        <v>119585</v>
      </c>
      <c r="AB15" s="99"/>
      <c r="AC15" s="99"/>
      <c r="AD15" s="99"/>
      <c r="AE15" s="99"/>
      <c r="AF15" s="99">
        <f t="shared" si="3"/>
        <v>1</v>
      </c>
      <c r="AG15" s="20">
        <f t="shared" si="3"/>
        <v>119585</v>
      </c>
      <c r="AH15" s="99"/>
      <c r="AI15" s="99"/>
      <c r="AJ15" s="99"/>
      <c r="AK15" s="99"/>
      <c r="AL15" s="99">
        <f t="shared" si="4"/>
        <v>1</v>
      </c>
      <c r="AM15" s="20">
        <f t="shared" si="4"/>
        <v>119585</v>
      </c>
      <c r="AN15" s="99"/>
      <c r="AO15" s="99"/>
      <c r="AP15" s="99"/>
      <c r="AQ15" s="99"/>
      <c r="AR15" s="99">
        <f t="shared" si="5"/>
        <v>1</v>
      </c>
      <c r="AS15" s="20">
        <f t="shared" si="5"/>
        <v>119585</v>
      </c>
      <c r="AT15" s="99"/>
      <c r="AU15" s="99"/>
      <c r="AV15" s="99"/>
      <c r="AW15" s="99"/>
      <c r="AX15" s="99">
        <f t="shared" si="6"/>
        <v>1</v>
      </c>
      <c r="AY15" s="20">
        <f t="shared" si="6"/>
        <v>119585</v>
      </c>
      <c r="AZ15" s="99"/>
      <c r="BA15" s="99"/>
      <c r="BB15" s="99"/>
      <c r="BC15" s="99"/>
      <c r="BD15" s="99">
        <f t="shared" si="7"/>
        <v>1</v>
      </c>
      <c r="BE15" s="20">
        <f t="shared" si="7"/>
        <v>119585</v>
      </c>
      <c r="BF15" s="99"/>
      <c r="BG15" s="99"/>
      <c r="BH15" s="99"/>
      <c r="BI15" s="99"/>
      <c r="BJ15" s="99">
        <f t="shared" si="8"/>
        <v>1</v>
      </c>
      <c r="BK15" s="42">
        <f t="shared" si="8"/>
        <v>119585</v>
      </c>
      <c r="BL15" s="99"/>
      <c r="BM15" s="99"/>
      <c r="BN15" s="99"/>
      <c r="BO15" s="99"/>
      <c r="BP15" s="99">
        <f t="shared" si="9"/>
        <v>1</v>
      </c>
      <c r="BQ15" s="42">
        <f t="shared" si="9"/>
        <v>119585</v>
      </c>
      <c r="BR15" s="99"/>
      <c r="BS15" s="99"/>
      <c r="BT15" s="99"/>
      <c r="BU15" s="99"/>
      <c r="BV15" s="99">
        <f t="shared" si="10"/>
        <v>1</v>
      </c>
      <c r="BW15" s="20">
        <f t="shared" si="10"/>
        <v>119585</v>
      </c>
      <c r="BX15" s="99"/>
      <c r="BY15" s="99"/>
      <c r="BZ15" s="99"/>
      <c r="CA15" s="99"/>
      <c r="CB15" s="16">
        <f t="shared" si="11"/>
        <v>1</v>
      </c>
      <c r="CC15" s="17">
        <f t="shared" si="11"/>
        <v>119585</v>
      </c>
      <c r="CD15" s="17">
        <v>51811.1</v>
      </c>
      <c r="CE15" s="16">
        <v>10</v>
      </c>
    </row>
    <row r="16" spans="1:83" ht="15.75" x14ac:dyDescent="0.25">
      <c r="A16" s="63" t="s">
        <v>118</v>
      </c>
      <c r="B16" s="63" t="s">
        <v>89</v>
      </c>
      <c r="C16" s="72"/>
      <c r="D16" s="72" t="s">
        <v>126</v>
      </c>
      <c r="E16" s="72">
        <v>101420014</v>
      </c>
      <c r="F16" s="201" t="s">
        <v>62</v>
      </c>
      <c r="G16" s="16" t="s">
        <v>8</v>
      </c>
      <c r="H16" s="16">
        <v>1</v>
      </c>
      <c r="I16" s="42">
        <v>119585</v>
      </c>
      <c r="J16" s="99"/>
      <c r="K16" s="99"/>
      <c r="L16" s="99"/>
      <c r="M16" s="99"/>
      <c r="N16" s="16">
        <f t="shared" si="0"/>
        <v>1</v>
      </c>
      <c r="O16" s="20">
        <f t="shared" si="0"/>
        <v>119585</v>
      </c>
      <c r="P16" s="99"/>
      <c r="Q16" s="99"/>
      <c r="R16" s="99"/>
      <c r="S16" s="99"/>
      <c r="T16" s="99">
        <f t="shared" si="1"/>
        <v>1</v>
      </c>
      <c r="U16" s="20">
        <f t="shared" si="1"/>
        <v>119585</v>
      </c>
      <c r="V16" s="99"/>
      <c r="W16" s="99"/>
      <c r="X16" s="99"/>
      <c r="Y16" s="99"/>
      <c r="Z16" s="99">
        <f t="shared" si="2"/>
        <v>1</v>
      </c>
      <c r="AA16" s="20">
        <f t="shared" si="2"/>
        <v>119585</v>
      </c>
      <c r="AB16" s="99"/>
      <c r="AC16" s="99"/>
      <c r="AD16" s="99"/>
      <c r="AE16" s="99"/>
      <c r="AF16" s="99">
        <f t="shared" si="3"/>
        <v>1</v>
      </c>
      <c r="AG16" s="20">
        <f t="shared" si="3"/>
        <v>119585</v>
      </c>
      <c r="AH16" s="99"/>
      <c r="AI16" s="99"/>
      <c r="AJ16" s="99"/>
      <c r="AK16" s="99"/>
      <c r="AL16" s="99">
        <f t="shared" si="4"/>
        <v>1</v>
      </c>
      <c r="AM16" s="20">
        <f t="shared" si="4"/>
        <v>119585</v>
      </c>
      <c r="AN16" s="99"/>
      <c r="AO16" s="99"/>
      <c r="AP16" s="99"/>
      <c r="AQ16" s="99"/>
      <c r="AR16" s="99">
        <f t="shared" si="5"/>
        <v>1</v>
      </c>
      <c r="AS16" s="20">
        <f t="shared" si="5"/>
        <v>119585</v>
      </c>
      <c r="AT16" s="99"/>
      <c r="AU16" s="99"/>
      <c r="AV16" s="99"/>
      <c r="AW16" s="99"/>
      <c r="AX16" s="99">
        <f t="shared" si="6"/>
        <v>1</v>
      </c>
      <c r="AY16" s="20">
        <f t="shared" si="6"/>
        <v>119585</v>
      </c>
      <c r="AZ16" s="99"/>
      <c r="BA16" s="99"/>
      <c r="BB16" s="99"/>
      <c r="BC16" s="99"/>
      <c r="BD16" s="99">
        <f t="shared" si="7"/>
        <v>1</v>
      </c>
      <c r="BE16" s="20">
        <f t="shared" si="7"/>
        <v>119585</v>
      </c>
      <c r="BF16" s="99"/>
      <c r="BG16" s="99"/>
      <c r="BH16" s="99"/>
      <c r="BI16" s="99"/>
      <c r="BJ16" s="99">
        <f t="shared" si="8"/>
        <v>1</v>
      </c>
      <c r="BK16" s="42">
        <f t="shared" si="8"/>
        <v>119585</v>
      </c>
      <c r="BL16" s="99"/>
      <c r="BM16" s="99"/>
      <c r="BN16" s="99"/>
      <c r="BO16" s="99"/>
      <c r="BP16" s="99">
        <f t="shared" si="9"/>
        <v>1</v>
      </c>
      <c r="BQ16" s="42">
        <f t="shared" si="9"/>
        <v>119585</v>
      </c>
      <c r="BR16" s="99"/>
      <c r="BS16" s="99"/>
      <c r="BT16" s="99"/>
      <c r="BU16" s="99"/>
      <c r="BV16" s="99">
        <f t="shared" si="10"/>
        <v>1</v>
      </c>
      <c r="BW16" s="20">
        <f t="shared" si="10"/>
        <v>119585</v>
      </c>
      <c r="BX16" s="99"/>
      <c r="BY16" s="99"/>
      <c r="BZ16" s="99"/>
      <c r="CA16" s="99"/>
      <c r="CB16" s="16">
        <f t="shared" si="11"/>
        <v>1</v>
      </c>
      <c r="CC16" s="17">
        <f t="shared" si="11"/>
        <v>119585</v>
      </c>
      <c r="CD16" s="17">
        <v>51811.1</v>
      </c>
      <c r="CE16" s="16">
        <v>10</v>
      </c>
    </row>
    <row r="17" spans="1:83" ht="15.75" x14ac:dyDescent="0.25">
      <c r="A17" s="63" t="s">
        <v>118</v>
      </c>
      <c r="B17" s="63" t="s">
        <v>89</v>
      </c>
      <c r="C17" s="72"/>
      <c r="D17" s="72" t="s">
        <v>126</v>
      </c>
      <c r="E17" s="72">
        <v>101420015</v>
      </c>
      <c r="F17" s="25" t="s">
        <v>40</v>
      </c>
      <c r="G17" s="16" t="s">
        <v>8</v>
      </c>
      <c r="H17" s="16">
        <v>1</v>
      </c>
      <c r="I17" s="42">
        <v>242758</v>
      </c>
      <c r="J17" s="99"/>
      <c r="K17" s="99"/>
      <c r="L17" s="99"/>
      <c r="M17" s="99"/>
      <c r="N17" s="16">
        <f t="shared" si="0"/>
        <v>1</v>
      </c>
      <c r="O17" s="20">
        <f t="shared" si="0"/>
        <v>242758</v>
      </c>
      <c r="P17" s="99"/>
      <c r="Q17" s="99"/>
      <c r="R17" s="99"/>
      <c r="S17" s="99"/>
      <c r="T17" s="99">
        <f t="shared" si="1"/>
        <v>1</v>
      </c>
      <c r="U17" s="20">
        <f t="shared" si="1"/>
        <v>242758</v>
      </c>
      <c r="V17" s="99"/>
      <c r="W17" s="99"/>
      <c r="X17" s="99"/>
      <c r="Y17" s="99"/>
      <c r="Z17" s="99">
        <f t="shared" si="2"/>
        <v>1</v>
      </c>
      <c r="AA17" s="20">
        <f t="shared" si="2"/>
        <v>242758</v>
      </c>
      <c r="AB17" s="99"/>
      <c r="AC17" s="99"/>
      <c r="AD17" s="99"/>
      <c r="AE17" s="99"/>
      <c r="AF17" s="99">
        <f t="shared" si="3"/>
        <v>1</v>
      </c>
      <c r="AG17" s="20">
        <f t="shared" si="3"/>
        <v>242758</v>
      </c>
      <c r="AH17" s="99"/>
      <c r="AI17" s="99"/>
      <c r="AJ17" s="99"/>
      <c r="AK17" s="99"/>
      <c r="AL17" s="99">
        <f t="shared" si="4"/>
        <v>1</v>
      </c>
      <c r="AM17" s="20">
        <f t="shared" si="4"/>
        <v>242758</v>
      </c>
      <c r="AN17" s="99"/>
      <c r="AO17" s="99"/>
      <c r="AP17" s="99"/>
      <c r="AQ17" s="99"/>
      <c r="AR17" s="99">
        <f t="shared" si="5"/>
        <v>1</v>
      </c>
      <c r="AS17" s="20">
        <f t="shared" si="5"/>
        <v>242758</v>
      </c>
      <c r="AT17" s="99"/>
      <c r="AU17" s="99"/>
      <c r="AV17" s="99"/>
      <c r="AW17" s="99"/>
      <c r="AX17" s="99">
        <f t="shared" si="6"/>
        <v>1</v>
      </c>
      <c r="AY17" s="20">
        <f t="shared" si="6"/>
        <v>242758</v>
      </c>
      <c r="AZ17" s="99"/>
      <c r="BA17" s="99"/>
      <c r="BB17" s="99"/>
      <c r="BC17" s="99"/>
      <c r="BD17" s="99">
        <f t="shared" si="7"/>
        <v>1</v>
      </c>
      <c r="BE17" s="20">
        <f t="shared" si="7"/>
        <v>242758</v>
      </c>
      <c r="BF17" s="99"/>
      <c r="BG17" s="99"/>
      <c r="BH17" s="99"/>
      <c r="BI17" s="99"/>
      <c r="BJ17" s="99">
        <f t="shared" si="8"/>
        <v>1</v>
      </c>
      <c r="BK17" s="42">
        <f t="shared" si="8"/>
        <v>242758</v>
      </c>
      <c r="BL17" s="99"/>
      <c r="BM17" s="99"/>
      <c r="BN17" s="99"/>
      <c r="BO17" s="99"/>
      <c r="BP17" s="99">
        <f t="shared" si="9"/>
        <v>1</v>
      </c>
      <c r="BQ17" s="42">
        <f t="shared" si="9"/>
        <v>242758</v>
      </c>
      <c r="BR17" s="99"/>
      <c r="BS17" s="99"/>
      <c r="BT17" s="99"/>
      <c r="BU17" s="99"/>
      <c r="BV17" s="99">
        <f t="shared" si="10"/>
        <v>1</v>
      </c>
      <c r="BW17" s="20">
        <f t="shared" si="10"/>
        <v>242758</v>
      </c>
      <c r="BX17" s="99"/>
      <c r="BY17" s="99"/>
      <c r="BZ17" s="99"/>
      <c r="CA17" s="99"/>
      <c r="CB17" s="16">
        <f t="shared" si="11"/>
        <v>1</v>
      </c>
      <c r="CC17" s="17">
        <f t="shared" si="11"/>
        <v>242758</v>
      </c>
      <c r="CD17" s="17">
        <v>103154.7</v>
      </c>
      <c r="CE17" s="16">
        <v>10</v>
      </c>
    </row>
    <row r="18" spans="1:83" ht="15.75" x14ac:dyDescent="0.25">
      <c r="A18" s="63" t="s">
        <v>118</v>
      </c>
      <c r="B18" s="63" t="s">
        <v>89</v>
      </c>
      <c r="C18" s="72"/>
      <c r="D18" s="72" t="s">
        <v>126</v>
      </c>
      <c r="E18" s="72">
        <v>101420016</v>
      </c>
      <c r="F18" s="25" t="s">
        <v>39</v>
      </c>
      <c r="G18" s="16" t="s">
        <v>8</v>
      </c>
      <c r="H18" s="16">
        <v>1</v>
      </c>
      <c r="I18" s="42">
        <v>242758</v>
      </c>
      <c r="J18" s="99"/>
      <c r="K18" s="99"/>
      <c r="L18" s="99"/>
      <c r="M18" s="99"/>
      <c r="N18" s="16">
        <f t="shared" si="0"/>
        <v>1</v>
      </c>
      <c r="O18" s="20">
        <f t="shared" si="0"/>
        <v>242758</v>
      </c>
      <c r="P18" s="99"/>
      <c r="Q18" s="99"/>
      <c r="R18" s="99"/>
      <c r="S18" s="99"/>
      <c r="T18" s="99">
        <f t="shared" si="1"/>
        <v>1</v>
      </c>
      <c r="U18" s="20">
        <f t="shared" si="1"/>
        <v>242758</v>
      </c>
      <c r="V18" s="99"/>
      <c r="W18" s="99"/>
      <c r="X18" s="99"/>
      <c r="Y18" s="99"/>
      <c r="Z18" s="99">
        <f t="shared" si="2"/>
        <v>1</v>
      </c>
      <c r="AA18" s="20">
        <f t="shared" si="2"/>
        <v>242758</v>
      </c>
      <c r="AB18" s="99"/>
      <c r="AC18" s="99"/>
      <c r="AD18" s="99"/>
      <c r="AE18" s="99"/>
      <c r="AF18" s="99">
        <f t="shared" si="3"/>
        <v>1</v>
      </c>
      <c r="AG18" s="20">
        <f t="shared" si="3"/>
        <v>242758</v>
      </c>
      <c r="AH18" s="99"/>
      <c r="AI18" s="99"/>
      <c r="AJ18" s="99"/>
      <c r="AK18" s="99"/>
      <c r="AL18" s="99">
        <f t="shared" si="4"/>
        <v>1</v>
      </c>
      <c r="AM18" s="20">
        <f t="shared" si="4"/>
        <v>242758</v>
      </c>
      <c r="AN18" s="99"/>
      <c r="AO18" s="99"/>
      <c r="AP18" s="99"/>
      <c r="AQ18" s="99"/>
      <c r="AR18" s="99">
        <f t="shared" si="5"/>
        <v>1</v>
      </c>
      <c r="AS18" s="20">
        <f t="shared" si="5"/>
        <v>242758</v>
      </c>
      <c r="AT18" s="99"/>
      <c r="AU18" s="99"/>
      <c r="AV18" s="99"/>
      <c r="AW18" s="99"/>
      <c r="AX18" s="99">
        <f t="shared" si="6"/>
        <v>1</v>
      </c>
      <c r="AY18" s="20">
        <f t="shared" si="6"/>
        <v>242758</v>
      </c>
      <c r="AZ18" s="99"/>
      <c r="BA18" s="99"/>
      <c r="BB18" s="99"/>
      <c r="BC18" s="99"/>
      <c r="BD18" s="99">
        <f t="shared" si="7"/>
        <v>1</v>
      </c>
      <c r="BE18" s="20">
        <f t="shared" si="7"/>
        <v>242758</v>
      </c>
      <c r="BF18" s="99"/>
      <c r="BG18" s="99"/>
      <c r="BH18" s="99"/>
      <c r="BI18" s="99"/>
      <c r="BJ18" s="99">
        <f t="shared" si="8"/>
        <v>1</v>
      </c>
      <c r="BK18" s="42">
        <f t="shared" si="8"/>
        <v>242758</v>
      </c>
      <c r="BL18" s="99"/>
      <c r="BM18" s="99"/>
      <c r="BN18" s="99"/>
      <c r="BO18" s="99"/>
      <c r="BP18" s="99">
        <f t="shared" si="9"/>
        <v>1</v>
      </c>
      <c r="BQ18" s="42">
        <f t="shared" si="9"/>
        <v>242758</v>
      </c>
      <c r="BR18" s="99"/>
      <c r="BS18" s="99"/>
      <c r="BT18" s="99"/>
      <c r="BU18" s="99"/>
      <c r="BV18" s="99">
        <f t="shared" si="10"/>
        <v>1</v>
      </c>
      <c r="BW18" s="20">
        <f t="shared" si="10"/>
        <v>242758</v>
      </c>
      <c r="BX18" s="99"/>
      <c r="BY18" s="99"/>
      <c r="BZ18" s="99"/>
      <c r="CA18" s="99"/>
      <c r="CB18" s="16">
        <f t="shared" si="11"/>
        <v>1</v>
      </c>
      <c r="CC18" s="17">
        <f t="shared" si="11"/>
        <v>242758</v>
      </c>
      <c r="CD18" s="17">
        <v>103154.7</v>
      </c>
      <c r="CE18" s="16">
        <v>10</v>
      </c>
    </row>
    <row r="19" spans="1:83" ht="15.75" x14ac:dyDescent="0.25">
      <c r="A19" s="63" t="s">
        <v>118</v>
      </c>
      <c r="B19" s="63" t="s">
        <v>89</v>
      </c>
      <c r="C19" s="72"/>
      <c r="D19" s="72" t="s">
        <v>126</v>
      </c>
      <c r="E19" s="72">
        <v>101420017</v>
      </c>
      <c r="F19" s="25" t="s">
        <v>53</v>
      </c>
      <c r="G19" s="16" t="s">
        <v>8</v>
      </c>
      <c r="H19" s="16">
        <v>1</v>
      </c>
      <c r="I19" s="42">
        <v>242758</v>
      </c>
      <c r="J19" s="99"/>
      <c r="K19" s="99"/>
      <c r="L19" s="99"/>
      <c r="M19" s="99"/>
      <c r="N19" s="16">
        <f t="shared" si="0"/>
        <v>1</v>
      </c>
      <c r="O19" s="20">
        <f t="shared" si="0"/>
        <v>242758</v>
      </c>
      <c r="P19" s="99"/>
      <c r="Q19" s="99"/>
      <c r="R19" s="99"/>
      <c r="S19" s="99"/>
      <c r="T19" s="99">
        <f t="shared" si="1"/>
        <v>1</v>
      </c>
      <c r="U19" s="20">
        <f>O19+P19-S19</f>
        <v>242758</v>
      </c>
      <c r="V19" s="99"/>
      <c r="W19" s="99"/>
      <c r="X19" s="99"/>
      <c r="Y19" s="99"/>
      <c r="Z19" s="99">
        <f t="shared" si="2"/>
        <v>1</v>
      </c>
      <c r="AA19" s="20">
        <f t="shared" si="2"/>
        <v>242758</v>
      </c>
      <c r="AB19" s="99"/>
      <c r="AC19" s="99"/>
      <c r="AD19" s="99"/>
      <c r="AE19" s="99"/>
      <c r="AF19" s="99">
        <f t="shared" si="3"/>
        <v>1</v>
      </c>
      <c r="AG19" s="20">
        <f t="shared" si="3"/>
        <v>242758</v>
      </c>
      <c r="AH19" s="99"/>
      <c r="AI19" s="99"/>
      <c r="AJ19" s="99"/>
      <c r="AK19" s="99"/>
      <c r="AL19" s="99">
        <f t="shared" si="4"/>
        <v>1</v>
      </c>
      <c r="AM19" s="20">
        <f t="shared" si="4"/>
        <v>242758</v>
      </c>
      <c r="AN19" s="99"/>
      <c r="AO19" s="99"/>
      <c r="AP19" s="99"/>
      <c r="AQ19" s="99"/>
      <c r="AR19" s="99">
        <f t="shared" si="5"/>
        <v>1</v>
      </c>
      <c r="AS19" s="20">
        <f t="shared" si="5"/>
        <v>242758</v>
      </c>
      <c r="AT19" s="99"/>
      <c r="AU19" s="99"/>
      <c r="AV19" s="99"/>
      <c r="AW19" s="99"/>
      <c r="AX19" s="99">
        <f t="shared" si="6"/>
        <v>1</v>
      </c>
      <c r="AY19" s="20">
        <f t="shared" si="6"/>
        <v>242758</v>
      </c>
      <c r="AZ19" s="99"/>
      <c r="BA19" s="99"/>
      <c r="BB19" s="99"/>
      <c r="BC19" s="99"/>
      <c r="BD19" s="99">
        <f t="shared" si="7"/>
        <v>1</v>
      </c>
      <c r="BE19" s="20">
        <f t="shared" si="7"/>
        <v>242758</v>
      </c>
      <c r="BF19" s="99"/>
      <c r="BG19" s="99"/>
      <c r="BH19" s="99"/>
      <c r="BI19" s="99"/>
      <c r="BJ19" s="99">
        <f t="shared" si="8"/>
        <v>1</v>
      </c>
      <c r="BK19" s="42">
        <f t="shared" si="8"/>
        <v>242758</v>
      </c>
      <c r="BL19" s="99"/>
      <c r="BM19" s="99"/>
      <c r="BN19" s="99"/>
      <c r="BO19" s="99"/>
      <c r="BP19" s="99">
        <f t="shared" si="9"/>
        <v>1</v>
      </c>
      <c r="BQ19" s="42">
        <f t="shared" si="9"/>
        <v>242758</v>
      </c>
      <c r="BR19" s="99"/>
      <c r="BS19" s="99"/>
      <c r="BT19" s="99"/>
      <c r="BU19" s="99"/>
      <c r="BV19" s="99">
        <f t="shared" si="10"/>
        <v>1</v>
      </c>
      <c r="BW19" s="20">
        <f t="shared" si="10"/>
        <v>242758</v>
      </c>
      <c r="BX19" s="99"/>
      <c r="BY19" s="99"/>
      <c r="BZ19" s="99"/>
      <c r="CA19" s="99"/>
      <c r="CB19" s="16">
        <f t="shared" si="11"/>
        <v>1</v>
      </c>
      <c r="CC19" s="17">
        <f t="shared" si="11"/>
        <v>242758</v>
      </c>
      <c r="CD19" s="17">
        <v>103154.7</v>
      </c>
      <c r="CE19" s="16">
        <v>10</v>
      </c>
    </row>
    <row r="20" spans="1:83" ht="15.75" x14ac:dyDescent="0.25">
      <c r="A20" s="63" t="s">
        <v>118</v>
      </c>
      <c r="B20" s="63" t="s">
        <v>89</v>
      </c>
      <c r="C20" s="72"/>
      <c r="D20" s="72" t="s">
        <v>126</v>
      </c>
      <c r="E20" s="72">
        <v>101420018</v>
      </c>
      <c r="F20" s="25" t="s">
        <v>47</v>
      </c>
      <c r="G20" s="16" t="s">
        <v>8</v>
      </c>
      <c r="H20" s="16">
        <v>1</v>
      </c>
      <c r="I20" s="42">
        <v>228221</v>
      </c>
      <c r="J20" s="99"/>
      <c r="K20" s="99"/>
      <c r="L20" s="99"/>
      <c r="M20" s="99"/>
      <c r="N20" s="16">
        <f t="shared" si="0"/>
        <v>1</v>
      </c>
      <c r="O20" s="20">
        <f t="shared" si="0"/>
        <v>228221</v>
      </c>
      <c r="P20" s="99"/>
      <c r="Q20" s="99"/>
      <c r="R20" s="99"/>
      <c r="S20" s="99"/>
      <c r="T20" s="99">
        <f t="shared" si="1"/>
        <v>1</v>
      </c>
      <c r="U20" s="20">
        <f t="shared" si="1"/>
        <v>228221</v>
      </c>
      <c r="V20" s="99"/>
      <c r="W20" s="99"/>
      <c r="X20" s="99"/>
      <c r="Y20" s="99"/>
      <c r="Z20" s="99">
        <f t="shared" si="2"/>
        <v>1</v>
      </c>
      <c r="AA20" s="20">
        <f t="shared" si="2"/>
        <v>228221</v>
      </c>
      <c r="AB20" s="99"/>
      <c r="AC20" s="99"/>
      <c r="AD20" s="99"/>
      <c r="AE20" s="99"/>
      <c r="AF20" s="99">
        <f t="shared" si="3"/>
        <v>1</v>
      </c>
      <c r="AG20" s="20">
        <f t="shared" si="3"/>
        <v>228221</v>
      </c>
      <c r="AH20" s="99"/>
      <c r="AI20" s="99"/>
      <c r="AJ20" s="99"/>
      <c r="AK20" s="99"/>
      <c r="AL20" s="99">
        <f t="shared" si="4"/>
        <v>1</v>
      </c>
      <c r="AM20" s="20">
        <f t="shared" si="4"/>
        <v>228221</v>
      </c>
      <c r="AN20" s="99"/>
      <c r="AO20" s="99"/>
      <c r="AP20" s="99"/>
      <c r="AQ20" s="99"/>
      <c r="AR20" s="99">
        <f t="shared" si="5"/>
        <v>1</v>
      </c>
      <c r="AS20" s="20">
        <f t="shared" si="5"/>
        <v>228221</v>
      </c>
      <c r="AT20" s="99"/>
      <c r="AU20" s="99"/>
      <c r="AV20" s="99"/>
      <c r="AW20" s="99"/>
      <c r="AX20" s="99">
        <f t="shared" si="6"/>
        <v>1</v>
      </c>
      <c r="AY20" s="20">
        <f t="shared" si="6"/>
        <v>228221</v>
      </c>
      <c r="AZ20" s="99"/>
      <c r="BA20" s="99"/>
      <c r="BB20" s="99"/>
      <c r="BC20" s="99"/>
      <c r="BD20" s="99">
        <f t="shared" si="7"/>
        <v>1</v>
      </c>
      <c r="BE20" s="20">
        <f t="shared" si="7"/>
        <v>228221</v>
      </c>
      <c r="BF20" s="99"/>
      <c r="BG20" s="99"/>
      <c r="BH20" s="99"/>
      <c r="BI20" s="99"/>
      <c r="BJ20" s="99">
        <f t="shared" si="8"/>
        <v>1</v>
      </c>
      <c r="BK20" s="42">
        <f t="shared" si="8"/>
        <v>228221</v>
      </c>
      <c r="BL20" s="99"/>
      <c r="BM20" s="99"/>
      <c r="BN20" s="99"/>
      <c r="BO20" s="99"/>
      <c r="BP20" s="99">
        <f t="shared" si="9"/>
        <v>1</v>
      </c>
      <c r="BQ20" s="42">
        <f t="shared" si="9"/>
        <v>228221</v>
      </c>
      <c r="BR20" s="99"/>
      <c r="BS20" s="99"/>
      <c r="BT20" s="99"/>
      <c r="BU20" s="99"/>
      <c r="BV20" s="99">
        <f t="shared" si="10"/>
        <v>1</v>
      </c>
      <c r="BW20" s="20">
        <f t="shared" si="10"/>
        <v>228221</v>
      </c>
      <c r="BX20" s="99"/>
      <c r="BY20" s="99"/>
      <c r="BZ20" s="99"/>
      <c r="CA20" s="99"/>
      <c r="CB20" s="16">
        <f t="shared" si="11"/>
        <v>1</v>
      </c>
      <c r="CC20" s="17">
        <f t="shared" si="11"/>
        <v>228221</v>
      </c>
      <c r="CD20" s="17">
        <v>97012.6</v>
      </c>
      <c r="CE20" s="16">
        <v>10</v>
      </c>
    </row>
    <row r="21" spans="1:83" ht="15.75" x14ac:dyDescent="0.25">
      <c r="A21" s="63" t="s">
        <v>118</v>
      </c>
      <c r="B21" s="63" t="s">
        <v>89</v>
      </c>
      <c r="C21" s="72"/>
      <c r="D21" s="72" t="s">
        <v>126</v>
      </c>
      <c r="E21" s="72">
        <v>101420019</v>
      </c>
      <c r="F21" s="25" t="s">
        <v>46</v>
      </c>
      <c r="G21" s="16" t="s">
        <v>8</v>
      </c>
      <c r="H21" s="16">
        <v>1</v>
      </c>
      <c r="I21" s="42">
        <v>228221</v>
      </c>
      <c r="J21" s="99"/>
      <c r="K21" s="99"/>
      <c r="L21" s="99"/>
      <c r="M21" s="99"/>
      <c r="N21" s="16">
        <f t="shared" si="0"/>
        <v>1</v>
      </c>
      <c r="O21" s="20">
        <f t="shared" si="0"/>
        <v>228221</v>
      </c>
      <c r="P21" s="99"/>
      <c r="Q21" s="99"/>
      <c r="R21" s="99"/>
      <c r="S21" s="99"/>
      <c r="T21" s="99">
        <f t="shared" si="1"/>
        <v>1</v>
      </c>
      <c r="U21" s="20">
        <f t="shared" si="1"/>
        <v>228221</v>
      </c>
      <c r="V21" s="99"/>
      <c r="W21" s="99"/>
      <c r="X21" s="99"/>
      <c r="Y21" s="99"/>
      <c r="Z21" s="99">
        <f t="shared" si="2"/>
        <v>1</v>
      </c>
      <c r="AA21" s="20">
        <f t="shared" si="2"/>
        <v>228221</v>
      </c>
      <c r="AB21" s="99"/>
      <c r="AC21" s="99"/>
      <c r="AD21" s="99"/>
      <c r="AE21" s="99"/>
      <c r="AF21" s="99">
        <f t="shared" si="3"/>
        <v>1</v>
      </c>
      <c r="AG21" s="20">
        <f t="shared" si="3"/>
        <v>228221</v>
      </c>
      <c r="AH21" s="99"/>
      <c r="AI21" s="99"/>
      <c r="AJ21" s="99"/>
      <c r="AK21" s="99"/>
      <c r="AL21" s="99">
        <f t="shared" si="4"/>
        <v>1</v>
      </c>
      <c r="AM21" s="20">
        <f t="shared" si="4"/>
        <v>228221</v>
      </c>
      <c r="AN21" s="99"/>
      <c r="AO21" s="99"/>
      <c r="AP21" s="99"/>
      <c r="AQ21" s="99"/>
      <c r="AR21" s="99">
        <f t="shared" si="5"/>
        <v>1</v>
      </c>
      <c r="AS21" s="20">
        <f t="shared" si="5"/>
        <v>228221</v>
      </c>
      <c r="AT21" s="99"/>
      <c r="AU21" s="99"/>
      <c r="AV21" s="99"/>
      <c r="AW21" s="99"/>
      <c r="AX21" s="99">
        <f t="shared" si="6"/>
        <v>1</v>
      </c>
      <c r="AY21" s="20">
        <f t="shared" si="6"/>
        <v>228221</v>
      </c>
      <c r="AZ21" s="99"/>
      <c r="BA21" s="99"/>
      <c r="BB21" s="99"/>
      <c r="BC21" s="99"/>
      <c r="BD21" s="99">
        <f t="shared" si="7"/>
        <v>1</v>
      </c>
      <c r="BE21" s="20">
        <f t="shared" si="7"/>
        <v>228221</v>
      </c>
      <c r="BF21" s="99"/>
      <c r="BG21" s="99"/>
      <c r="BH21" s="99"/>
      <c r="BI21" s="99"/>
      <c r="BJ21" s="99">
        <f t="shared" si="8"/>
        <v>1</v>
      </c>
      <c r="BK21" s="42">
        <f t="shared" si="8"/>
        <v>228221</v>
      </c>
      <c r="BL21" s="99"/>
      <c r="BM21" s="99"/>
      <c r="BN21" s="99"/>
      <c r="BO21" s="99"/>
      <c r="BP21" s="99">
        <f t="shared" si="9"/>
        <v>1</v>
      </c>
      <c r="BQ21" s="42">
        <f t="shared" si="9"/>
        <v>228221</v>
      </c>
      <c r="BR21" s="99"/>
      <c r="BS21" s="99"/>
      <c r="BT21" s="99"/>
      <c r="BU21" s="99"/>
      <c r="BV21" s="99">
        <f t="shared" si="10"/>
        <v>1</v>
      </c>
      <c r="BW21" s="20">
        <f t="shared" si="10"/>
        <v>228221</v>
      </c>
      <c r="BX21" s="99"/>
      <c r="BY21" s="99"/>
      <c r="BZ21" s="99"/>
      <c r="CA21" s="99"/>
      <c r="CB21" s="16">
        <f t="shared" si="11"/>
        <v>1</v>
      </c>
      <c r="CC21" s="17">
        <f t="shared" si="11"/>
        <v>228221</v>
      </c>
      <c r="CD21" s="17">
        <v>97012.6</v>
      </c>
      <c r="CE21" s="16">
        <v>10</v>
      </c>
    </row>
    <row r="22" spans="1:83" ht="15.75" x14ac:dyDescent="0.25">
      <c r="A22" s="63" t="s">
        <v>118</v>
      </c>
      <c r="B22" s="63" t="s">
        <v>89</v>
      </c>
      <c r="C22" s="72"/>
      <c r="D22" s="72" t="s">
        <v>126</v>
      </c>
      <c r="E22" s="72">
        <v>101420020</v>
      </c>
      <c r="F22" s="25" t="s">
        <v>45</v>
      </c>
      <c r="G22" s="16" t="s">
        <v>8</v>
      </c>
      <c r="H22" s="16">
        <v>1</v>
      </c>
      <c r="I22" s="42">
        <v>228221</v>
      </c>
      <c r="J22" s="99"/>
      <c r="K22" s="99"/>
      <c r="L22" s="99"/>
      <c r="M22" s="99"/>
      <c r="N22" s="16">
        <f t="shared" si="0"/>
        <v>1</v>
      </c>
      <c r="O22" s="20">
        <f t="shared" si="0"/>
        <v>228221</v>
      </c>
      <c r="P22" s="99"/>
      <c r="Q22" s="99"/>
      <c r="R22" s="99"/>
      <c r="S22" s="99"/>
      <c r="T22" s="99">
        <f t="shared" si="1"/>
        <v>1</v>
      </c>
      <c r="U22" s="20">
        <f t="shared" si="1"/>
        <v>228221</v>
      </c>
      <c r="V22" s="99"/>
      <c r="W22" s="99"/>
      <c r="X22" s="99"/>
      <c r="Y22" s="99"/>
      <c r="Z22" s="99">
        <f t="shared" si="2"/>
        <v>1</v>
      </c>
      <c r="AA22" s="20">
        <f t="shared" si="2"/>
        <v>228221</v>
      </c>
      <c r="AB22" s="99"/>
      <c r="AC22" s="99"/>
      <c r="AD22" s="99"/>
      <c r="AE22" s="99"/>
      <c r="AF22" s="99">
        <f t="shared" si="3"/>
        <v>1</v>
      </c>
      <c r="AG22" s="20">
        <f t="shared" si="3"/>
        <v>228221</v>
      </c>
      <c r="AH22" s="99"/>
      <c r="AI22" s="99"/>
      <c r="AJ22" s="99"/>
      <c r="AK22" s="99"/>
      <c r="AL22" s="99">
        <f t="shared" si="4"/>
        <v>1</v>
      </c>
      <c r="AM22" s="20">
        <f t="shared" si="4"/>
        <v>228221</v>
      </c>
      <c r="AN22" s="99"/>
      <c r="AO22" s="99"/>
      <c r="AP22" s="99"/>
      <c r="AQ22" s="99"/>
      <c r="AR22" s="99">
        <f t="shared" si="5"/>
        <v>1</v>
      </c>
      <c r="AS22" s="20">
        <f t="shared" si="5"/>
        <v>228221</v>
      </c>
      <c r="AT22" s="99"/>
      <c r="AU22" s="99"/>
      <c r="AV22" s="99"/>
      <c r="AW22" s="99"/>
      <c r="AX22" s="99">
        <f t="shared" si="6"/>
        <v>1</v>
      </c>
      <c r="AY22" s="20">
        <f t="shared" si="6"/>
        <v>228221</v>
      </c>
      <c r="AZ22" s="99"/>
      <c r="BA22" s="99"/>
      <c r="BB22" s="99"/>
      <c r="BC22" s="99"/>
      <c r="BD22" s="99">
        <f t="shared" si="7"/>
        <v>1</v>
      </c>
      <c r="BE22" s="20">
        <f t="shared" si="7"/>
        <v>228221</v>
      </c>
      <c r="BF22" s="99"/>
      <c r="BG22" s="99"/>
      <c r="BH22" s="99"/>
      <c r="BI22" s="99"/>
      <c r="BJ22" s="99">
        <f t="shared" si="8"/>
        <v>1</v>
      </c>
      <c r="BK22" s="42">
        <f t="shared" si="8"/>
        <v>228221</v>
      </c>
      <c r="BL22" s="99"/>
      <c r="BM22" s="99"/>
      <c r="BN22" s="99"/>
      <c r="BO22" s="99"/>
      <c r="BP22" s="99">
        <f t="shared" si="9"/>
        <v>1</v>
      </c>
      <c r="BQ22" s="42">
        <f t="shared" si="9"/>
        <v>228221</v>
      </c>
      <c r="BR22" s="99"/>
      <c r="BS22" s="99"/>
      <c r="BT22" s="99"/>
      <c r="BU22" s="99"/>
      <c r="BV22" s="99">
        <f t="shared" si="10"/>
        <v>1</v>
      </c>
      <c r="BW22" s="20">
        <f t="shared" si="10"/>
        <v>228221</v>
      </c>
      <c r="BX22" s="99"/>
      <c r="BY22" s="99"/>
      <c r="BZ22" s="99"/>
      <c r="CA22" s="99"/>
      <c r="CB22" s="16">
        <f t="shared" si="11"/>
        <v>1</v>
      </c>
      <c r="CC22" s="17">
        <f t="shared" si="11"/>
        <v>228221</v>
      </c>
      <c r="CD22" s="17">
        <v>97012.6</v>
      </c>
      <c r="CE22" s="16">
        <v>10</v>
      </c>
    </row>
    <row r="23" spans="1:83" ht="15.75" x14ac:dyDescent="0.25">
      <c r="A23" s="63" t="s">
        <v>118</v>
      </c>
      <c r="B23" s="63" t="s">
        <v>89</v>
      </c>
      <c r="C23" s="72"/>
      <c r="D23" s="72" t="s">
        <v>126</v>
      </c>
      <c r="E23" s="72">
        <v>101420021</v>
      </c>
      <c r="F23" s="25" t="s">
        <v>44</v>
      </c>
      <c r="G23" s="16" t="s">
        <v>8</v>
      </c>
      <c r="H23" s="16">
        <v>1</v>
      </c>
      <c r="I23" s="42">
        <v>228221</v>
      </c>
      <c r="J23" s="99"/>
      <c r="K23" s="99"/>
      <c r="L23" s="99"/>
      <c r="M23" s="99"/>
      <c r="N23" s="16">
        <f t="shared" si="0"/>
        <v>1</v>
      </c>
      <c r="O23" s="20">
        <f t="shared" si="0"/>
        <v>228221</v>
      </c>
      <c r="P23" s="99"/>
      <c r="Q23" s="99"/>
      <c r="R23" s="99"/>
      <c r="S23" s="99"/>
      <c r="T23" s="99">
        <f t="shared" si="1"/>
        <v>1</v>
      </c>
      <c r="U23" s="20">
        <f t="shared" si="1"/>
        <v>228221</v>
      </c>
      <c r="V23" s="99"/>
      <c r="W23" s="99"/>
      <c r="X23" s="99"/>
      <c r="Y23" s="99"/>
      <c r="Z23" s="99">
        <f t="shared" si="2"/>
        <v>1</v>
      </c>
      <c r="AA23" s="20">
        <f t="shared" si="2"/>
        <v>228221</v>
      </c>
      <c r="AB23" s="99"/>
      <c r="AC23" s="99"/>
      <c r="AD23" s="99"/>
      <c r="AE23" s="99"/>
      <c r="AF23" s="99">
        <f t="shared" si="3"/>
        <v>1</v>
      </c>
      <c r="AG23" s="20">
        <f t="shared" si="3"/>
        <v>228221</v>
      </c>
      <c r="AH23" s="99"/>
      <c r="AI23" s="99"/>
      <c r="AJ23" s="99"/>
      <c r="AK23" s="99"/>
      <c r="AL23" s="99">
        <f t="shared" si="4"/>
        <v>1</v>
      </c>
      <c r="AM23" s="20">
        <f t="shared" si="4"/>
        <v>228221</v>
      </c>
      <c r="AN23" s="99"/>
      <c r="AO23" s="99"/>
      <c r="AP23" s="99"/>
      <c r="AQ23" s="99"/>
      <c r="AR23" s="99">
        <f t="shared" si="5"/>
        <v>1</v>
      </c>
      <c r="AS23" s="20">
        <f t="shared" si="5"/>
        <v>228221</v>
      </c>
      <c r="AT23" s="99"/>
      <c r="AU23" s="99"/>
      <c r="AV23" s="99"/>
      <c r="AW23" s="99"/>
      <c r="AX23" s="99">
        <f t="shared" si="6"/>
        <v>1</v>
      </c>
      <c r="AY23" s="20">
        <f t="shared" si="6"/>
        <v>228221</v>
      </c>
      <c r="AZ23" s="99"/>
      <c r="BA23" s="99"/>
      <c r="BB23" s="99"/>
      <c r="BC23" s="99"/>
      <c r="BD23" s="99">
        <f t="shared" si="7"/>
        <v>1</v>
      </c>
      <c r="BE23" s="20">
        <f t="shared" si="7"/>
        <v>228221</v>
      </c>
      <c r="BF23" s="99"/>
      <c r="BG23" s="99"/>
      <c r="BH23" s="99"/>
      <c r="BI23" s="99"/>
      <c r="BJ23" s="99">
        <f t="shared" si="8"/>
        <v>1</v>
      </c>
      <c r="BK23" s="42">
        <f t="shared" si="8"/>
        <v>228221</v>
      </c>
      <c r="BL23" s="99"/>
      <c r="BM23" s="99"/>
      <c r="BN23" s="99"/>
      <c r="BO23" s="99"/>
      <c r="BP23" s="99">
        <f t="shared" si="9"/>
        <v>1</v>
      </c>
      <c r="BQ23" s="42">
        <f t="shared" si="9"/>
        <v>228221</v>
      </c>
      <c r="BR23" s="99"/>
      <c r="BS23" s="99"/>
      <c r="BT23" s="99"/>
      <c r="BU23" s="99"/>
      <c r="BV23" s="99">
        <f t="shared" si="10"/>
        <v>1</v>
      </c>
      <c r="BW23" s="20">
        <f t="shared" si="10"/>
        <v>228221</v>
      </c>
      <c r="BX23" s="99"/>
      <c r="BY23" s="99"/>
      <c r="BZ23" s="99"/>
      <c r="CA23" s="99"/>
      <c r="CB23" s="16">
        <f t="shared" si="11"/>
        <v>1</v>
      </c>
      <c r="CC23" s="17">
        <f t="shared" si="11"/>
        <v>228221</v>
      </c>
      <c r="CD23" s="17">
        <v>97012.6</v>
      </c>
      <c r="CE23" s="16">
        <v>10</v>
      </c>
    </row>
    <row r="24" spans="1:83" ht="15.75" x14ac:dyDescent="0.25">
      <c r="A24" s="63" t="s">
        <v>118</v>
      </c>
      <c r="B24" s="63" t="s">
        <v>89</v>
      </c>
      <c r="C24" s="72"/>
      <c r="D24" s="72" t="s">
        <v>126</v>
      </c>
      <c r="E24" s="72">
        <v>101420022</v>
      </c>
      <c r="F24" s="25" t="s">
        <v>43</v>
      </c>
      <c r="G24" s="16" t="s">
        <v>8</v>
      </c>
      <c r="H24" s="16">
        <v>1</v>
      </c>
      <c r="I24" s="42">
        <v>228221</v>
      </c>
      <c r="J24" s="99"/>
      <c r="K24" s="99"/>
      <c r="L24" s="99"/>
      <c r="M24" s="99"/>
      <c r="N24" s="16">
        <f t="shared" si="0"/>
        <v>1</v>
      </c>
      <c r="O24" s="20">
        <f t="shared" si="0"/>
        <v>228221</v>
      </c>
      <c r="P24" s="99"/>
      <c r="Q24" s="99"/>
      <c r="R24" s="99"/>
      <c r="S24" s="99"/>
      <c r="T24" s="99">
        <f t="shared" ref="T24:U26" si="12">N24+P24-R24</f>
        <v>1</v>
      </c>
      <c r="U24" s="20">
        <f t="shared" si="12"/>
        <v>228221</v>
      </c>
      <c r="V24" s="99"/>
      <c r="W24" s="99"/>
      <c r="X24" s="99"/>
      <c r="Y24" s="99"/>
      <c r="Z24" s="99">
        <f t="shared" si="2"/>
        <v>1</v>
      </c>
      <c r="AA24" s="20">
        <f t="shared" si="2"/>
        <v>228221</v>
      </c>
      <c r="AB24" s="99"/>
      <c r="AC24" s="99"/>
      <c r="AD24" s="99"/>
      <c r="AE24" s="99"/>
      <c r="AF24" s="99">
        <f t="shared" si="3"/>
        <v>1</v>
      </c>
      <c r="AG24" s="20">
        <f t="shared" si="3"/>
        <v>228221</v>
      </c>
      <c r="AH24" s="99"/>
      <c r="AI24" s="99"/>
      <c r="AJ24" s="99"/>
      <c r="AK24" s="99"/>
      <c r="AL24" s="99">
        <f t="shared" si="4"/>
        <v>1</v>
      </c>
      <c r="AM24" s="20">
        <f t="shared" si="4"/>
        <v>228221</v>
      </c>
      <c r="AN24" s="99"/>
      <c r="AO24" s="99"/>
      <c r="AP24" s="99"/>
      <c r="AQ24" s="99"/>
      <c r="AR24" s="99">
        <f t="shared" si="5"/>
        <v>1</v>
      </c>
      <c r="AS24" s="20">
        <f t="shared" si="5"/>
        <v>228221</v>
      </c>
      <c r="AT24" s="99"/>
      <c r="AU24" s="99"/>
      <c r="AV24" s="99"/>
      <c r="AW24" s="99"/>
      <c r="AX24" s="99">
        <f t="shared" si="6"/>
        <v>1</v>
      </c>
      <c r="AY24" s="20">
        <f t="shared" si="6"/>
        <v>228221</v>
      </c>
      <c r="AZ24" s="99"/>
      <c r="BA24" s="99"/>
      <c r="BB24" s="99"/>
      <c r="BC24" s="99"/>
      <c r="BD24" s="99">
        <f t="shared" si="7"/>
        <v>1</v>
      </c>
      <c r="BE24" s="20">
        <f t="shared" si="7"/>
        <v>228221</v>
      </c>
      <c r="BF24" s="99"/>
      <c r="BG24" s="99"/>
      <c r="BH24" s="99"/>
      <c r="BI24" s="99"/>
      <c r="BJ24" s="99">
        <f t="shared" si="8"/>
        <v>1</v>
      </c>
      <c r="BK24" s="42">
        <f t="shared" si="8"/>
        <v>228221</v>
      </c>
      <c r="BL24" s="99"/>
      <c r="BM24" s="99"/>
      <c r="BN24" s="99"/>
      <c r="BO24" s="99"/>
      <c r="BP24" s="99">
        <f t="shared" si="9"/>
        <v>1</v>
      </c>
      <c r="BQ24" s="42">
        <f t="shared" si="9"/>
        <v>228221</v>
      </c>
      <c r="BR24" s="99"/>
      <c r="BS24" s="99"/>
      <c r="BT24" s="99"/>
      <c r="BU24" s="99"/>
      <c r="BV24" s="99">
        <f t="shared" si="10"/>
        <v>1</v>
      </c>
      <c r="BW24" s="20">
        <f t="shared" si="10"/>
        <v>228221</v>
      </c>
      <c r="BX24" s="99"/>
      <c r="BY24" s="99"/>
      <c r="BZ24" s="99"/>
      <c r="CA24" s="99"/>
      <c r="CB24" s="16">
        <f t="shared" si="11"/>
        <v>1</v>
      </c>
      <c r="CC24" s="17">
        <f t="shared" si="11"/>
        <v>228221</v>
      </c>
      <c r="CD24" s="17">
        <v>97012.6</v>
      </c>
      <c r="CE24" s="16">
        <v>10</v>
      </c>
    </row>
    <row r="25" spans="1:83" ht="15.75" x14ac:dyDescent="0.25">
      <c r="A25" s="63" t="s">
        <v>118</v>
      </c>
      <c r="B25" s="63" t="s">
        <v>89</v>
      </c>
      <c r="C25" s="72"/>
      <c r="D25" s="72" t="s">
        <v>126</v>
      </c>
      <c r="E25" s="72">
        <v>101420023</v>
      </c>
      <c r="F25" s="25" t="s">
        <v>60</v>
      </c>
      <c r="G25" s="16" t="s">
        <v>8</v>
      </c>
      <c r="H25" s="16">
        <v>1</v>
      </c>
      <c r="I25" s="42">
        <v>242758</v>
      </c>
      <c r="J25" s="99"/>
      <c r="K25" s="99"/>
      <c r="L25" s="99"/>
      <c r="M25" s="99"/>
      <c r="N25" s="16">
        <f t="shared" si="0"/>
        <v>1</v>
      </c>
      <c r="O25" s="20">
        <f t="shared" si="0"/>
        <v>242758</v>
      </c>
      <c r="P25" s="99"/>
      <c r="Q25" s="99"/>
      <c r="R25" s="99"/>
      <c r="S25" s="99"/>
      <c r="T25" s="99">
        <f t="shared" si="12"/>
        <v>1</v>
      </c>
      <c r="U25" s="20">
        <f t="shared" si="12"/>
        <v>242758</v>
      </c>
      <c r="V25" s="99"/>
      <c r="W25" s="99"/>
      <c r="X25" s="99"/>
      <c r="Y25" s="99"/>
      <c r="Z25" s="99">
        <f t="shared" si="2"/>
        <v>1</v>
      </c>
      <c r="AA25" s="20">
        <f t="shared" si="2"/>
        <v>242758</v>
      </c>
      <c r="AB25" s="99"/>
      <c r="AC25" s="99"/>
      <c r="AD25" s="99"/>
      <c r="AE25" s="99"/>
      <c r="AF25" s="99">
        <f t="shared" si="3"/>
        <v>1</v>
      </c>
      <c r="AG25" s="20">
        <f t="shared" si="3"/>
        <v>242758</v>
      </c>
      <c r="AH25" s="99"/>
      <c r="AI25" s="99"/>
      <c r="AJ25" s="99"/>
      <c r="AK25" s="99"/>
      <c r="AL25" s="99">
        <f t="shared" si="4"/>
        <v>1</v>
      </c>
      <c r="AM25" s="20">
        <f t="shared" si="4"/>
        <v>242758</v>
      </c>
      <c r="AN25" s="99"/>
      <c r="AO25" s="99"/>
      <c r="AP25" s="99"/>
      <c r="AQ25" s="99"/>
      <c r="AR25" s="99">
        <f t="shared" si="5"/>
        <v>1</v>
      </c>
      <c r="AS25" s="20">
        <f t="shared" si="5"/>
        <v>242758</v>
      </c>
      <c r="AT25" s="99"/>
      <c r="AU25" s="99"/>
      <c r="AV25" s="99"/>
      <c r="AW25" s="99"/>
      <c r="AX25" s="99">
        <f t="shared" si="6"/>
        <v>1</v>
      </c>
      <c r="AY25" s="20">
        <f t="shared" si="6"/>
        <v>242758</v>
      </c>
      <c r="AZ25" s="99"/>
      <c r="BA25" s="99"/>
      <c r="BB25" s="99"/>
      <c r="BC25" s="99"/>
      <c r="BD25" s="99">
        <f t="shared" si="7"/>
        <v>1</v>
      </c>
      <c r="BE25" s="20">
        <f t="shared" si="7"/>
        <v>242758</v>
      </c>
      <c r="BF25" s="99"/>
      <c r="BG25" s="99"/>
      <c r="BH25" s="99"/>
      <c r="BI25" s="99"/>
      <c r="BJ25" s="99">
        <f t="shared" si="8"/>
        <v>1</v>
      </c>
      <c r="BK25" s="42">
        <f t="shared" si="8"/>
        <v>242758</v>
      </c>
      <c r="BL25" s="99"/>
      <c r="BM25" s="99"/>
      <c r="BN25" s="99"/>
      <c r="BO25" s="99"/>
      <c r="BP25" s="99">
        <f t="shared" si="9"/>
        <v>1</v>
      </c>
      <c r="BQ25" s="42">
        <f t="shared" si="9"/>
        <v>242758</v>
      </c>
      <c r="BR25" s="99"/>
      <c r="BS25" s="99"/>
      <c r="BT25" s="99"/>
      <c r="BU25" s="99"/>
      <c r="BV25" s="99">
        <f t="shared" si="10"/>
        <v>1</v>
      </c>
      <c r="BW25" s="20">
        <f t="shared" si="10"/>
        <v>242758</v>
      </c>
      <c r="BX25" s="99"/>
      <c r="BY25" s="99"/>
      <c r="BZ25" s="99"/>
      <c r="CA25" s="99"/>
      <c r="CB25" s="16">
        <f t="shared" si="11"/>
        <v>1</v>
      </c>
      <c r="CC25" s="17">
        <f t="shared" si="11"/>
        <v>242758</v>
      </c>
      <c r="CD25" s="17">
        <v>103154.7</v>
      </c>
      <c r="CE25" s="16">
        <v>10</v>
      </c>
    </row>
    <row r="26" spans="1:83" ht="15.75" x14ac:dyDescent="0.25">
      <c r="A26" s="63" t="s">
        <v>118</v>
      </c>
      <c r="B26" s="63" t="s">
        <v>89</v>
      </c>
      <c r="C26" s="72"/>
      <c r="D26" s="72" t="s">
        <v>126</v>
      </c>
      <c r="E26" s="72">
        <v>101420024</v>
      </c>
      <c r="F26" s="25" t="s">
        <v>59</v>
      </c>
      <c r="G26" s="16" t="s">
        <v>8</v>
      </c>
      <c r="H26" s="16">
        <v>1</v>
      </c>
      <c r="I26" s="42">
        <v>242758</v>
      </c>
      <c r="J26" s="99"/>
      <c r="K26" s="99"/>
      <c r="L26" s="99"/>
      <c r="M26" s="99"/>
      <c r="N26" s="16">
        <f t="shared" si="0"/>
        <v>1</v>
      </c>
      <c r="O26" s="20">
        <f t="shared" si="0"/>
        <v>242758</v>
      </c>
      <c r="P26" s="99"/>
      <c r="Q26" s="99"/>
      <c r="R26" s="99"/>
      <c r="S26" s="99"/>
      <c r="T26" s="99">
        <f t="shared" si="12"/>
        <v>1</v>
      </c>
      <c r="U26" s="20">
        <f t="shared" si="12"/>
        <v>242758</v>
      </c>
      <c r="V26" s="99"/>
      <c r="W26" s="99"/>
      <c r="X26" s="99"/>
      <c r="Y26" s="99"/>
      <c r="Z26" s="99">
        <f t="shared" si="2"/>
        <v>1</v>
      </c>
      <c r="AA26" s="20">
        <f t="shared" si="2"/>
        <v>242758</v>
      </c>
      <c r="AB26" s="99"/>
      <c r="AC26" s="99"/>
      <c r="AD26" s="99"/>
      <c r="AE26" s="99"/>
      <c r="AF26" s="99">
        <f t="shared" si="3"/>
        <v>1</v>
      </c>
      <c r="AG26" s="20">
        <f t="shared" si="3"/>
        <v>242758</v>
      </c>
      <c r="AH26" s="99"/>
      <c r="AI26" s="99"/>
      <c r="AJ26" s="99"/>
      <c r="AK26" s="99"/>
      <c r="AL26" s="99">
        <f t="shared" si="4"/>
        <v>1</v>
      </c>
      <c r="AM26" s="20">
        <f t="shared" si="4"/>
        <v>242758</v>
      </c>
      <c r="AN26" s="99"/>
      <c r="AO26" s="99"/>
      <c r="AP26" s="99"/>
      <c r="AQ26" s="99"/>
      <c r="AR26" s="99">
        <f t="shared" si="5"/>
        <v>1</v>
      </c>
      <c r="AS26" s="20">
        <f t="shared" si="5"/>
        <v>242758</v>
      </c>
      <c r="AT26" s="99"/>
      <c r="AU26" s="99"/>
      <c r="AV26" s="99"/>
      <c r="AW26" s="99"/>
      <c r="AX26" s="99">
        <f t="shared" si="6"/>
        <v>1</v>
      </c>
      <c r="AY26" s="20">
        <f t="shared" si="6"/>
        <v>242758</v>
      </c>
      <c r="AZ26" s="99"/>
      <c r="BA26" s="99"/>
      <c r="BB26" s="99"/>
      <c r="BC26" s="99"/>
      <c r="BD26" s="99">
        <f t="shared" si="7"/>
        <v>1</v>
      </c>
      <c r="BE26" s="20">
        <f t="shared" si="7"/>
        <v>242758</v>
      </c>
      <c r="BF26" s="99"/>
      <c r="BG26" s="99"/>
      <c r="BH26" s="99"/>
      <c r="BI26" s="99"/>
      <c r="BJ26" s="99">
        <f t="shared" si="8"/>
        <v>1</v>
      </c>
      <c r="BK26" s="42">
        <f t="shared" si="8"/>
        <v>242758</v>
      </c>
      <c r="BL26" s="99"/>
      <c r="BM26" s="99"/>
      <c r="BN26" s="99"/>
      <c r="BO26" s="99"/>
      <c r="BP26" s="99">
        <f t="shared" si="9"/>
        <v>1</v>
      </c>
      <c r="BQ26" s="42">
        <f t="shared" si="9"/>
        <v>242758</v>
      </c>
      <c r="BR26" s="99"/>
      <c r="BS26" s="99"/>
      <c r="BT26" s="99"/>
      <c r="BU26" s="99"/>
      <c r="BV26" s="99">
        <f t="shared" si="10"/>
        <v>1</v>
      </c>
      <c r="BW26" s="20">
        <f t="shared" si="10"/>
        <v>242758</v>
      </c>
      <c r="BX26" s="99"/>
      <c r="BY26" s="99"/>
      <c r="BZ26" s="99"/>
      <c r="CA26" s="99"/>
      <c r="CB26" s="16">
        <f t="shared" si="11"/>
        <v>1</v>
      </c>
      <c r="CC26" s="17">
        <f t="shared" si="11"/>
        <v>242758</v>
      </c>
      <c r="CD26" s="17">
        <v>103154.7</v>
      </c>
      <c r="CE26" s="16">
        <v>10</v>
      </c>
    </row>
    <row r="27" spans="1:83" ht="15.75" x14ac:dyDescent="0.25">
      <c r="A27" s="63" t="s">
        <v>118</v>
      </c>
      <c r="B27" s="63" t="s">
        <v>89</v>
      </c>
      <c r="C27" s="72"/>
      <c r="D27" s="72" t="s">
        <v>126</v>
      </c>
      <c r="E27" s="72">
        <v>101420025</v>
      </c>
      <c r="F27" s="201" t="s">
        <v>52</v>
      </c>
      <c r="G27" s="16" t="s">
        <v>8</v>
      </c>
      <c r="H27" s="16">
        <v>1</v>
      </c>
      <c r="I27" s="42">
        <v>119585</v>
      </c>
      <c r="J27" s="99"/>
      <c r="K27" s="99"/>
      <c r="L27" s="99"/>
      <c r="M27" s="99"/>
      <c r="N27" s="16">
        <f t="shared" si="0"/>
        <v>1</v>
      </c>
      <c r="O27" s="20">
        <f t="shared" si="0"/>
        <v>119585</v>
      </c>
      <c r="P27" s="99"/>
      <c r="Q27" s="99"/>
      <c r="R27" s="99"/>
      <c r="S27" s="99"/>
      <c r="T27" s="99">
        <v>1</v>
      </c>
      <c r="U27" s="20">
        <f>O27+Q27-S27</f>
        <v>119585</v>
      </c>
      <c r="V27" s="99"/>
      <c r="W27" s="99"/>
      <c r="X27" s="99"/>
      <c r="Y27" s="99"/>
      <c r="Z27" s="99">
        <f t="shared" si="2"/>
        <v>1</v>
      </c>
      <c r="AA27" s="20">
        <f t="shared" si="2"/>
        <v>119585</v>
      </c>
      <c r="AB27" s="99"/>
      <c r="AC27" s="99"/>
      <c r="AD27" s="99"/>
      <c r="AE27" s="99"/>
      <c r="AF27" s="99">
        <f t="shared" si="3"/>
        <v>1</v>
      </c>
      <c r="AG27" s="20">
        <f t="shared" si="3"/>
        <v>119585</v>
      </c>
      <c r="AH27" s="99"/>
      <c r="AI27" s="99"/>
      <c r="AJ27" s="99"/>
      <c r="AK27" s="99"/>
      <c r="AL27" s="99">
        <f t="shared" si="4"/>
        <v>1</v>
      </c>
      <c r="AM27" s="20">
        <f t="shared" si="4"/>
        <v>119585</v>
      </c>
      <c r="AN27" s="99"/>
      <c r="AO27" s="99"/>
      <c r="AP27" s="99"/>
      <c r="AQ27" s="99"/>
      <c r="AR27" s="99">
        <f t="shared" si="5"/>
        <v>1</v>
      </c>
      <c r="AS27" s="20">
        <f t="shared" si="5"/>
        <v>119585</v>
      </c>
      <c r="AT27" s="99"/>
      <c r="AU27" s="99"/>
      <c r="AV27" s="99"/>
      <c r="AW27" s="99"/>
      <c r="AX27" s="99">
        <f t="shared" si="6"/>
        <v>1</v>
      </c>
      <c r="AY27" s="20">
        <f t="shared" si="6"/>
        <v>119585</v>
      </c>
      <c r="AZ27" s="99"/>
      <c r="BA27" s="99"/>
      <c r="BB27" s="99"/>
      <c r="BC27" s="99"/>
      <c r="BD27" s="99">
        <f t="shared" si="7"/>
        <v>1</v>
      </c>
      <c r="BE27" s="20">
        <f t="shared" si="7"/>
        <v>119585</v>
      </c>
      <c r="BF27" s="99"/>
      <c r="BG27" s="99"/>
      <c r="BH27" s="99"/>
      <c r="BI27" s="99"/>
      <c r="BJ27" s="99">
        <f t="shared" si="8"/>
        <v>1</v>
      </c>
      <c r="BK27" s="42">
        <f t="shared" si="8"/>
        <v>119585</v>
      </c>
      <c r="BL27" s="99"/>
      <c r="BM27" s="99"/>
      <c r="BN27" s="99"/>
      <c r="BO27" s="99"/>
      <c r="BP27" s="99">
        <f t="shared" si="9"/>
        <v>1</v>
      </c>
      <c r="BQ27" s="42">
        <f t="shared" si="9"/>
        <v>119585</v>
      </c>
      <c r="BR27" s="99"/>
      <c r="BS27" s="99"/>
      <c r="BT27" s="99"/>
      <c r="BU27" s="99"/>
      <c r="BV27" s="99">
        <f t="shared" si="10"/>
        <v>1</v>
      </c>
      <c r="BW27" s="20">
        <f t="shared" si="10"/>
        <v>119585</v>
      </c>
      <c r="BX27" s="99"/>
      <c r="BY27" s="99"/>
      <c r="BZ27" s="99"/>
      <c r="CA27" s="99"/>
      <c r="CB27" s="16">
        <f t="shared" si="11"/>
        <v>1</v>
      </c>
      <c r="CC27" s="17">
        <f t="shared" si="11"/>
        <v>119585</v>
      </c>
      <c r="CD27" s="17">
        <v>51811.1</v>
      </c>
      <c r="CE27" s="16">
        <v>10</v>
      </c>
    </row>
    <row r="28" spans="1:83" ht="15.75" x14ac:dyDescent="0.25">
      <c r="A28" s="63" t="s">
        <v>118</v>
      </c>
      <c r="B28" s="63" t="s">
        <v>89</v>
      </c>
      <c r="C28" s="72"/>
      <c r="D28" s="72" t="s">
        <v>126</v>
      </c>
      <c r="E28" s="72">
        <v>101420026</v>
      </c>
      <c r="F28" s="25" t="s">
        <v>67</v>
      </c>
      <c r="G28" s="16" t="s">
        <v>8</v>
      </c>
      <c r="H28" s="16">
        <v>1</v>
      </c>
      <c r="I28" s="42">
        <v>242758</v>
      </c>
      <c r="J28" s="99"/>
      <c r="K28" s="99"/>
      <c r="L28" s="99"/>
      <c r="M28" s="99"/>
      <c r="N28" s="16">
        <f t="shared" si="0"/>
        <v>1</v>
      </c>
      <c r="O28" s="20">
        <f t="shared" si="0"/>
        <v>242758</v>
      </c>
      <c r="P28" s="99"/>
      <c r="Q28" s="99"/>
      <c r="R28" s="99"/>
      <c r="S28" s="99"/>
      <c r="T28" s="99">
        <v>1</v>
      </c>
      <c r="U28" s="20">
        <f>O28+Q28-S28</f>
        <v>242758</v>
      </c>
      <c r="V28" s="99"/>
      <c r="W28" s="99"/>
      <c r="X28" s="99"/>
      <c r="Y28" s="99"/>
      <c r="Z28" s="99">
        <f t="shared" si="2"/>
        <v>1</v>
      </c>
      <c r="AA28" s="20">
        <f t="shared" si="2"/>
        <v>242758</v>
      </c>
      <c r="AB28" s="99"/>
      <c r="AC28" s="99"/>
      <c r="AD28" s="99"/>
      <c r="AE28" s="99"/>
      <c r="AF28" s="99">
        <f t="shared" si="3"/>
        <v>1</v>
      </c>
      <c r="AG28" s="20">
        <f t="shared" si="3"/>
        <v>242758</v>
      </c>
      <c r="AH28" s="99"/>
      <c r="AI28" s="99"/>
      <c r="AJ28" s="99"/>
      <c r="AK28" s="99"/>
      <c r="AL28" s="99">
        <f t="shared" si="4"/>
        <v>1</v>
      </c>
      <c r="AM28" s="20">
        <f t="shared" si="4"/>
        <v>242758</v>
      </c>
      <c r="AN28" s="99"/>
      <c r="AO28" s="99"/>
      <c r="AP28" s="99"/>
      <c r="AQ28" s="99"/>
      <c r="AR28" s="99">
        <f t="shared" si="5"/>
        <v>1</v>
      </c>
      <c r="AS28" s="20">
        <f t="shared" si="5"/>
        <v>242758</v>
      </c>
      <c r="AT28" s="99"/>
      <c r="AU28" s="99"/>
      <c r="AV28" s="99"/>
      <c r="AW28" s="99"/>
      <c r="AX28" s="99">
        <f t="shared" si="6"/>
        <v>1</v>
      </c>
      <c r="AY28" s="20">
        <f t="shared" si="6"/>
        <v>242758</v>
      </c>
      <c r="AZ28" s="99"/>
      <c r="BA28" s="99"/>
      <c r="BB28" s="99"/>
      <c r="BC28" s="99"/>
      <c r="BD28" s="99">
        <f t="shared" si="7"/>
        <v>1</v>
      </c>
      <c r="BE28" s="20">
        <f t="shared" si="7"/>
        <v>242758</v>
      </c>
      <c r="BF28" s="99"/>
      <c r="BG28" s="99"/>
      <c r="BH28" s="99"/>
      <c r="BI28" s="99"/>
      <c r="BJ28" s="99">
        <f t="shared" si="8"/>
        <v>1</v>
      </c>
      <c r="BK28" s="42">
        <f t="shared" si="8"/>
        <v>242758</v>
      </c>
      <c r="BL28" s="99"/>
      <c r="BM28" s="99"/>
      <c r="BN28" s="99"/>
      <c r="BO28" s="99"/>
      <c r="BP28" s="99">
        <f t="shared" si="9"/>
        <v>1</v>
      </c>
      <c r="BQ28" s="42">
        <f t="shared" si="9"/>
        <v>242758</v>
      </c>
      <c r="BR28" s="99"/>
      <c r="BS28" s="99"/>
      <c r="BT28" s="99"/>
      <c r="BU28" s="99"/>
      <c r="BV28" s="99">
        <f t="shared" si="10"/>
        <v>1</v>
      </c>
      <c r="BW28" s="20">
        <f t="shared" si="10"/>
        <v>242758</v>
      </c>
      <c r="BX28" s="99"/>
      <c r="BY28" s="99"/>
      <c r="BZ28" s="99"/>
      <c r="CA28" s="99"/>
      <c r="CB28" s="16">
        <f t="shared" si="11"/>
        <v>1</v>
      </c>
      <c r="CC28" s="17">
        <f t="shared" si="11"/>
        <v>242758</v>
      </c>
      <c r="CD28" s="17">
        <v>103154.7</v>
      </c>
      <c r="CE28" s="16">
        <v>10</v>
      </c>
    </row>
    <row r="29" spans="1:83" ht="15.75" x14ac:dyDescent="0.25">
      <c r="A29" s="63" t="s">
        <v>118</v>
      </c>
      <c r="B29" s="63" t="s">
        <v>89</v>
      </c>
      <c r="C29" s="72"/>
      <c r="D29" s="72" t="s">
        <v>126</v>
      </c>
      <c r="E29" s="72">
        <v>101420027</v>
      </c>
      <c r="F29" s="25" t="s">
        <v>66</v>
      </c>
      <c r="G29" s="16" t="s">
        <v>8</v>
      </c>
      <c r="H29" s="16">
        <v>1</v>
      </c>
      <c r="I29" s="42">
        <v>242758</v>
      </c>
      <c r="J29" s="99"/>
      <c r="K29" s="99"/>
      <c r="L29" s="99"/>
      <c r="M29" s="99"/>
      <c r="N29" s="16">
        <f t="shared" si="0"/>
        <v>1</v>
      </c>
      <c r="O29" s="20">
        <f t="shared" si="0"/>
        <v>242758</v>
      </c>
      <c r="P29" s="99"/>
      <c r="Q29" s="99"/>
      <c r="R29" s="99"/>
      <c r="S29" s="99"/>
      <c r="T29" s="99">
        <v>1</v>
      </c>
      <c r="U29" s="20">
        <f t="shared" ref="U29:U44" si="13">O29+Q29-S29</f>
        <v>242758</v>
      </c>
      <c r="V29" s="99"/>
      <c r="W29" s="99"/>
      <c r="X29" s="99"/>
      <c r="Y29" s="99"/>
      <c r="Z29" s="99">
        <f t="shared" si="2"/>
        <v>1</v>
      </c>
      <c r="AA29" s="20">
        <f t="shared" si="2"/>
        <v>242758</v>
      </c>
      <c r="AB29" s="99"/>
      <c r="AC29" s="99"/>
      <c r="AD29" s="99"/>
      <c r="AE29" s="99"/>
      <c r="AF29" s="99">
        <f t="shared" si="3"/>
        <v>1</v>
      </c>
      <c r="AG29" s="20">
        <f t="shared" si="3"/>
        <v>242758</v>
      </c>
      <c r="AH29" s="99"/>
      <c r="AI29" s="99"/>
      <c r="AJ29" s="99"/>
      <c r="AK29" s="99"/>
      <c r="AL29" s="99">
        <f t="shared" si="4"/>
        <v>1</v>
      </c>
      <c r="AM29" s="20">
        <f t="shared" si="4"/>
        <v>242758</v>
      </c>
      <c r="AN29" s="99"/>
      <c r="AO29" s="99"/>
      <c r="AP29" s="99"/>
      <c r="AQ29" s="99"/>
      <c r="AR29" s="99">
        <f t="shared" si="5"/>
        <v>1</v>
      </c>
      <c r="AS29" s="20">
        <f t="shared" si="5"/>
        <v>242758</v>
      </c>
      <c r="AT29" s="99"/>
      <c r="AU29" s="99"/>
      <c r="AV29" s="99"/>
      <c r="AW29" s="99"/>
      <c r="AX29" s="99">
        <f t="shared" si="6"/>
        <v>1</v>
      </c>
      <c r="AY29" s="20">
        <f t="shared" si="6"/>
        <v>242758</v>
      </c>
      <c r="AZ29" s="99"/>
      <c r="BA29" s="99"/>
      <c r="BB29" s="99"/>
      <c r="BC29" s="99"/>
      <c r="BD29" s="99">
        <f t="shared" si="7"/>
        <v>1</v>
      </c>
      <c r="BE29" s="20">
        <f t="shared" si="7"/>
        <v>242758</v>
      </c>
      <c r="BF29" s="99"/>
      <c r="BG29" s="99"/>
      <c r="BH29" s="99"/>
      <c r="BI29" s="99"/>
      <c r="BJ29" s="99">
        <f t="shared" si="8"/>
        <v>1</v>
      </c>
      <c r="BK29" s="42">
        <f t="shared" si="8"/>
        <v>242758</v>
      </c>
      <c r="BL29" s="99"/>
      <c r="BM29" s="99"/>
      <c r="BN29" s="99"/>
      <c r="BO29" s="99"/>
      <c r="BP29" s="99">
        <f t="shared" si="9"/>
        <v>1</v>
      </c>
      <c r="BQ29" s="42">
        <f t="shared" si="9"/>
        <v>242758</v>
      </c>
      <c r="BR29" s="99"/>
      <c r="BS29" s="99"/>
      <c r="BT29" s="99"/>
      <c r="BU29" s="99"/>
      <c r="BV29" s="99">
        <f t="shared" si="10"/>
        <v>1</v>
      </c>
      <c r="BW29" s="20">
        <f t="shared" si="10"/>
        <v>242758</v>
      </c>
      <c r="BX29" s="99"/>
      <c r="BY29" s="99"/>
      <c r="BZ29" s="99"/>
      <c r="CA29" s="99"/>
      <c r="CB29" s="16">
        <f t="shared" si="11"/>
        <v>1</v>
      </c>
      <c r="CC29" s="17">
        <f t="shared" si="11"/>
        <v>242758</v>
      </c>
      <c r="CD29" s="17">
        <v>103154.7</v>
      </c>
      <c r="CE29" s="16">
        <v>10</v>
      </c>
    </row>
    <row r="30" spans="1:83" ht="15.75" x14ac:dyDescent="0.25">
      <c r="A30" s="63" t="s">
        <v>118</v>
      </c>
      <c r="B30" s="63" t="s">
        <v>89</v>
      </c>
      <c r="C30" s="72"/>
      <c r="D30" s="72" t="s">
        <v>126</v>
      </c>
      <c r="E30" s="72">
        <v>101420028</v>
      </c>
      <c r="F30" s="25" t="s">
        <v>65</v>
      </c>
      <c r="G30" s="16" t="s">
        <v>8</v>
      </c>
      <c r="H30" s="16">
        <v>1</v>
      </c>
      <c r="I30" s="42">
        <v>228221</v>
      </c>
      <c r="J30" s="99"/>
      <c r="K30" s="99"/>
      <c r="L30" s="99"/>
      <c r="M30" s="99"/>
      <c r="N30" s="16">
        <f t="shared" si="0"/>
        <v>1</v>
      </c>
      <c r="O30" s="20">
        <f t="shared" si="0"/>
        <v>228221</v>
      </c>
      <c r="P30" s="99"/>
      <c r="Q30" s="99"/>
      <c r="R30" s="99"/>
      <c r="S30" s="99"/>
      <c r="T30" s="99">
        <f t="shared" ref="T30:T44" si="14">N30+P30-R30</f>
        <v>1</v>
      </c>
      <c r="U30" s="20">
        <f t="shared" si="13"/>
        <v>228221</v>
      </c>
      <c r="V30" s="99"/>
      <c r="W30" s="99"/>
      <c r="X30" s="99"/>
      <c r="Y30" s="99"/>
      <c r="Z30" s="99">
        <f t="shared" si="2"/>
        <v>1</v>
      </c>
      <c r="AA30" s="20">
        <f t="shared" si="2"/>
        <v>228221</v>
      </c>
      <c r="AB30" s="99"/>
      <c r="AC30" s="99"/>
      <c r="AD30" s="99"/>
      <c r="AE30" s="99"/>
      <c r="AF30" s="99">
        <f t="shared" si="3"/>
        <v>1</v>
      </c>
      <c r="AG30" s="20">
        <f t="shared" si="3"/>
        <v>228221</v>
      </c>
      <c r="AH30" s="99"/>
      <c r="AI30" s="99"/>
      <c r="AJ30" s="99"/>
      <c r="AK30" s="99"/>
      <c r="AL30" s="99">
        <f t="shared" si="4"/>
        <v>1</v>
      </c>
      <c r="AM30" s="20">
        <f t="shared" si="4"/>
        <v>228221</v>
      </c>
      <c r="AN30" s="99"/>
      <c r="AO30" s="99"/>
      <c r="AP30" s="99"/>
      <c r="AQ30" s="99"/>
      <c r="AR30" s="99">
        <f t="shared" si="5"/>
        <v>1</v>
      </c>
      <c r="AS30" s="20">
        <f t="shared" si="5"/>
        <v>228221</v>
      </c>
      <c r="AT30" s="99"/>
      <c r="AU30" s="99"/>
      <c r="AV30" s="99"/>
      <c r="AW30" s="99"/>
      <c r="AX30" s="99">
        <f t="shared" si="6"/>
        <v>1</v>
      </c>
      <c r="AY30" s="20">
        <f t="shared" si="6"/>
        <v>228221</v>
      </c>
      <c r="AZ30" s="99"/>
      <c r="BA30" s="99"/>
      <c r="BB30" s="99"/>
      <c r="BC30" s="99"/>
      <c r="BD30" s="99">
        <f t="shared" si="7"/>
        <v>1</v>
      </c>
      <c r="BE30" s="20">
        <f t="shared" si="7"/>
        <v>228221</v>
      </c>
      <c r="BF30" s="99"/>
      <c r="BG30" s="99"/>
      <c r="BH30" s="99"/>
      <c r="BI30" s="99"/>
      <c r="BJ30" s="99">
        <f t="shared" si="8"/>
        <v>1</v>
      </c>
      <c r="BK30" s="42">
        <f t="shared" si="8"/>
        <v>228221</v>
      </c>
      <c r="BL30" s="99"/>
      <c r="BM30" s="99"/>
      <c r="BN30" s="99"/>
      <c r="BO30" s="99"/>
      <c r="BP30" s="99">
        <f t="shared" si="9"/>
        <v>1</v>
      </c>
      <c r="BQ30" s="42">
        <f t="shared" si="9"/>
        <v>228221</v>
      </c>
      <c r="BR30" s="99"/>
      <c r="BS30" s="99"/>
      <c r="BT30" s="99"/>
      <c r="BU30" s="99"/>
      <c r="BV30" s="99">
        <f t="shared" si="10"/>
        <v>1</v>
      </c>
      <c r="BW30" s="20">
        <f t="shared" si="10"/>
        <v>228221</v>
      </c>
      <c r="BX30" s="99"/>
      <c r="BY30" s="99"/>
      <c r="BZ30" s="99"/>
      <c r="CA30" s="99"/>
      <c r="CB30" s="16">
        <f t="shared" si="11"/>
        <v>1</v>
      </c>
      <c r="CC30" s="17">
        <f t="shared" si="11"/>
        <v>228221</v>
      </c>
      <c r="CD30" s="17">
        <v>97012.6</v>
      </c>
      <c r="CE30" s="16">
        <v>10</v>
      </c>
    </row>
    <row r="31" spans="1:83" ht="15.75" x14ac:dyDescent="0.25">
      <c r="A31" s="63" t="s">
        <v>118</v>
      </c>
      <c r="B31" s="63" t="s">
        <v>89</v>
      </c>
      <c r="C31" s="72"/>
      <c r="D31" s="72" t="s">
        <v>126</v>
      </c>
      <c r="E31" s="72">
        <v>101420029</v>
      </c>
      <c r="F31" s="25" t="s">
        <v>42</v>
      </c>
      <c r="G31" s="16" t="s">
        <v>8</v>
      </c>
      <c r="H31" s="16">
        <v>1</v>
      </c>
      <c r="I31" s="42">
        <v>228221</v>
      </c>
      <c r="J31" s="99"/>
      <c r="K31" s="99"/>
      <c r="L31" s="99"/>
      <c r="M31" s="99"/>
      <c r="N31" s="16">
        <f t="shared" si="0"/>
        <v>1</v>
      </c>
      <c r="O31" s="20">
        <f t="shared" si="0"/>
        <v>228221</v>
      </c>
      <c r="P31" s="99"/>
      <c r="Q31" s="99"/>
      <c r="R31" s="99"/>
      <c r="S31" s="99"/>
      <c r="T31" s="99">
        <f t="shared" si="14"/>
        <v>1</v>
      </c>
      <c r="U31" s="20">
        <f t="shared" si="13"/>
        <v>228221</v>
      </c>
      <c r="V31" s="99"/>
      <c r="W31" s="99"/>
      <c r="X31" s="99"/>
      <c r="Y31" s="99"/>
      <c r="Z31" s="99">
        <f t="shared" si="2"/>
        <v>1</v>
      </c>
      <c r="AA31" s="20">
        <f t="shared" si="2"/>
        <v>228221</v>
      </c>
      <c r="AB31" s="99"/>
      <c r="AC31" s="99"/>
      <c r="AD31" s="99"/>
      <c r="AE31" s="99"/>
      <c r="AF31" s="99">
        <f t="shared" si="3"/>
        <v>1</v>
      </c>
      <c r="AG31" s="20">
        <f t="shared" si="3"/>
        <v>228221</v>
      </c>
      <c r="AH31" s="99"/>
      <c r="AI31" s="99"/>
      <c r="AJ31" s="99"/>
      <c r="AK31" s="99"/>
      <c r="AL31" s="99">
        <f t="shared" si="4"/>
        <v>1</v>
      </c>
      <c r="AM31" s="20">
        <f t="shared" si="4"/>
        <v>228221</v>
      </c>
      <c r="AN31" s="99"/>
      <c r="AO31" s="99"/>
      <c r="AP31" s="99"/>
      <c r="AQ31" s="99"/>
      <c r="AR31" s="99">
        <f t="shared" si="5"/>
        <v>1</v>
      </c>
      <c r="AS31" s="20">
        <f t="shared" si="5"/>
        <v>228221</v>
      </c>
      <c r="AT31" s="99"/>
      <c r="AU31" s="99"/>
      <c r="AV31" s="99"/>
      <c r="AW31" s="99"/>
      <c r="AX31" s="99">
        <f t="shared" si="6"/>
        <v>1</v>
      </c>
      <c r="AY31" s="20">
        <f t="shared" si="6"/>
        <v>228221</v>
      </c>
      <c r="AZ31" s="99"/>
      <c r="BA31" s="99"/>
      <c r="BB31" s="99"/>
      <c r="BC31" s="99"/>
      <c r="BD31" s="99">
        <f t="shared" si="7"/>
        <v>1</v>
      </c>
      <c r="BE31" s="20">
        <f t="shared" si="7"/>
        <v>228221</v>
      </c>
      <c r="BF31" s="99"/>
      <c r="BG31" s="99"/>
      <c r="BH31" s="99"/>
      <c r="BI31" s="99"/>
      <c r="BJ31" s="99">
        <f t="shared" si="8"/>
        <v>1</v>
      </c>
      <c r="BK31" s="42">
        <f t="shared" si="8"/>
        <v>228221</v>
      </c>
      <c r="BL31" s="99"/>
      <c r="BM31" s="99"/>
      <c r="BN31" s="99"/>
      <c r="BO31" s="99"/>
      <c r="BP31" s="99">
        <f t="shared" si="9"/>
        <v>1</v>
      </c>
      <c r="BQ31" s="42">
        <f t="shared" si="9"/>
        <v>228221</v>
      </c>
      <c r="BR31" s="99"/>
      <c r="BS31" s="99"/>
      <c r="BT31" s="99"/>
      <c r="BU31" s="99"/>
      <c r="BV31" s="99">
        <f t="shared" si="10"/>
        <v>1</v>
      </c>
      <c r="BW31" s="20">
        <f t="shared" si="10"/>
        <v>228221</v>
      </c>
      <c r="BX31" s="99"/>
      <c r="BY31" s="99"/>
      <c r="BZ31" s="99"/>
      <c r="CA31" s="99"/>
      <c r="CB31" s="16">
        <f t="shared" si="11"/>
        <v>1</v>
      </c>
      <c r="CC31" s="17">
        <f t="shared" si="11"/>
        <v>228221</v>
      </c>
      <c r="CD31" s="17">
        <v>97012.6</v>
      </c>
      <c r="CE31" s="16">
        <v>10</v>
      </c>
    </row>
    <row r="32" spans="1:83" ht="15.75" x14ac:dyDescent="0.25">
      <c r="A32" s="63" t="s">
        <v>118</v>
      </c>
      <c r="B32" s="63" t="s">
        <v>89</v>
      </c>
      <c r="C32" s="72"/>
      <c r="D32" s="72" t="s">
        <v>126</v>
      </c>
      <c r="E32" s="72">
        <v>101420030</v>
      </c>
      <c r="F32" s="25" t="s">
        <v>64</v>
      </c>
      <c r="G32" s="16" t="s">
        <v>8</v>
      </c>
      <c r="H32" s="16">
        <v>1</v>
      </c>
      <c r="I32" s="42">
        <v>228221</v>
      </c>
      <c r="J32" s="99"/>
      <c r="K32" s="99"/>
      <c r="L32" s="99"/>
      <c r="M32" s="99"/>
      <c r="N32" s="16">
        <f t="shared" si="0"/>
        <v>1</v>
      </c>
      <c r="O32" s="20">
        <f t="shared" si="0"/>
        <v>228221</v>
      </c>
      <c r="P32" s="99"/>
      <c r="Q32" s="99"/>
      <c r="R32" s="99"/>
      <c r="S32" s="99"/>
      <c r="T32" s="99">
        <f t="shared" si="14"/>
        <v>1</v>
      </c>
      <c r="U32" s="20">
        <f t="shared" si="13"/>
        <v>228221</v>
      </c>
      <c r="V32" s="99"/>
      <c r="W32" s="99"/>
      <c r="X32" s="99"/>
      <c r="Y32" s="99"/>
      <c r="Z32" s="99">
        <f t="shared" si="2"/>
        <v>1</v>
      </c>
      <c r="AA32" s="20">
        <f t="shared" si="2"/>
        <v>228221</v>
      </c>
      <c r="AB32" s="99"/>
      <c r="AC32" s="99"/>
      <c r="AD32" s="99"/>
      <c r="AE32" s="99"/>
      <c r="AF32" s="99">
        <f t="shared" si="3"/>
        <v>1</v>
      </c>
      <c r="AG32" s="20">
        <f t="shared" si="3"/>
        <v>228221</v>
      </c>
      <c r="AH32" s="99"/>
      <c r="AI32" s="99"/>
      <c r="AJ32" s="99"/>
      <c r="AK32" s="99"/>
      <c r="AL32" s="99">
        <f t="shared" si="4"/>
        <v>1</v>
      </c>
      <c r="AM32" s="20">
        <f t="shared" si="4"/>
        <v>228221</v>
      </c>
      <c r="AN32" s="99"/>
      <c r="AO32" s="99"/>
      <c r="AP32" s="99"/>
      <c r="AQ32" s="99"/>
      <c r="AR32" s="99">
        <f t="shared" si="5"/>
        <v>1</v>
      </c>
      <c r="AS32" s="20">
        <f t="shared" si="5"/>
        <v>228221</v>
      </c>
      <c r="AT32" s="99"/>
      <c r="AU32" s="99"/>
      <c r="AV32" s="99"/>
      <c r="AW32" s="99"/>
      <c r="AX32" s="99">
        <f t="shared" si="6"/>
        <v>1</v>
      </c>
      <c r="AY32" s="20">
        <f t="shared" si="6"/>
        <v>228221</v>
      </c>
      <c r="AZ32" s="99"/>
      <c r="BA32" s="99"/>
      <c r="BB32" s="99"/>
      <c r="BC32" s="99"/>
      <c r="BD32" s="99">
        <f t="shared" si="7"/>
        <v>1</v>
      </c>
      <c r="BE32" s="20">
        <f t="shared" si="7"/>
        <v>228221</v>
      </c>
      <c r="BF32" s="99"/>
      <c r="BG32" s="99"/>
      <c r="BH32" s="99"/>
      <c r="BI32" s="99"/>
      <c r="BJ32" s="99">
        <f t="shared" si="8"/>
        <v>1</v>
      </c>
      <c r="BK32" s="42">
        <f t="shared" si="8"/>
        <v>228221</v>
      </c>
      <c r="BL32" s="99"/>
      <c r="BM32" s="99"/>
      <c r="BN32" s="99"/>
      <c r="BO32" s="99"/>
      <c r="BP32" s="99">
        <f t="shared" si="9"/>
        <v>1</v>
      </c>
      <c r="BQ32" s="42">
        <f t="shared" si="9"/>
        <v>228221</v>
      </c>
      <c r="BR32" s="99"/>
      <c r="BS32" s="99"/>
      <c r="BT32" s="99"/>
      <c r="BU32" s="99"/>
      <c r="BV32" s="99">
        <f t="shared" si="10"/>
        <v>1</v>
      </c>
      <c r="BW32" s="20">
        <f t="shared" si="10"/>
        <v>228221</v>
      </c>
      <c r="BX32" s="99"/>
      <c r="BY32" s="99"/>
      <c r="BZ32" s="99"/>
      <c r="CA32" s="99"/>
      <c r="CB32" s="16">
        <f t="shared" si="11"/>
        <v>1</v>
      </c>
      <c r="CC32" s="17">
        <f t="shared" si="11"/>
        <v>228221</v>
      </c>
      <c r="CD32" s="17">
        <v>97012.6</v>
      </c>
      <c r="CE32" s="16">
        <v>10</v>
      </c>
    </row>
    <row r="33" spans="1:83" ht="15.75" x14ac:dyDescent="0.25">
      <c r="A33" s="63" t="s">
        <v>118</v>
      </c>
      <c r="B33" s="63" t="s">
        <v>89</v>
      </c>
      <c r="C33" s="72"/>
      <c r="D33" s="72" t="s">
        <v>126</v>
      </c>
      <c r="E33" s="72">
        <v>101420031</v>
      </c>
      <c r="F33" s="25" t="s">
        <v>63</v>
      </c>
      <c r="G33" s="16" t="s">
        <v>8</v>
      </c>
      <c r="H33" s="16">
        <v>1</v>
      </c>
      <c r="I33" s="42">
        <v>242758</v>
      </c>
      <c r="J33" s="99"/>
      <c r="K33" s="99"/>
      <c r="L33" s="99"/>
      <c r="M33" s="99"/>
      <c r="N33" s="16">
        <f t="shared" si="0"/>
        <v>1</v>
      </c>
      <c r="O33" s="20">
        <f t="shared" si="0"/>
        <v>242758</v>
      </c>
      <c r="P33" s="99"/>
      <c r="Q33" s="99"/>
      <c r="R33" s="99"/>
      <c r="S33" s="99"/>
      <c r="T33" s="99">
        <f t="shared" si="14"/>
        <v>1</v>
      </c>
      <c r="U33" s="20">
        <f t="shared" si="13"/>
        <v>242758</v>
      </c>
      <c r="V33" s="99"/>
      <c r="W33" s="99"/>
      <c r="X33" s="99"/>
      <c r="Y33" s="99"/>
      <c r="Z33" s="99">
        <f t="shared" si="2"/>
        <v>1</v>
      </c>
      <c r="AA33" s="20">
        <f t="shared" si="2"/>
        <v>242758</v>
      </c>
      <c r="AB33" s="99"/>
      <c r="AC33" s="99"/>
      <c r="AD33" s="99"/>
      <c r="AE33" s="99"/>
      <c r="AF33" s="99">
        <f t="shared" si="3"/>
        <v>1</v>
      </c>
      <c r="AG33" s="20">
        <f t="shared" si="3"/>
        <v>242758</v>
      </c>
      <c r="AH33" s="99"/>
      <c r="AI33" s="99"/>
      <c r="AJ33" s="99"/>
      <c r="AK33" s="99"/>
      <c r="AL33" s="99">
        <f t="shared" si="4"/>
        <v>1</v>
      </c>
      <c r="AM33" s="20">
        <f t="shared" si="4"/>
        <v>242758</v>
      </c>
      <c r="AN33" s="99"/>
      <c r="AO33" s="99"/>
      <c r="AP33" s="99"/>
      <c r="AQ33" s="99"/>
      <c r="AR33" s="99">
        <f t="shared" si="5"/>
        <v>1</v>
      </c>
      <c r="AS33" s="20">
        <f t="shared" si="5"/>
        <v>242758</v>
      </c>
      <c r="AT33" s="99"/>
      <c r="AU33" s="99"/>
      <c r="AV33" s="99"/>
      <c r="AW33" s="99"/>
      <c r="AX33" s="99">
        <f t="shared" si="6"/>
        <v>1</v>
      </c>
      <c r="AY33" s="20">
        <f t="shared" si="6"/>
        <v>242758</v>
      </c>
      <c r="AZ33" s="99"/>
      <c r="BA33" s="99"/>
      <c r="BB33" s="99"/>
      <c r="BC33" s="99"/>
      <c r="BD33" s="99">
        <f t="shared" si="7"/>
        <v>1</v>
      </c>
      <c r="BE33" s="20">
        <f t="shared" si="7"/>
        <v>242758</v>
      </c>
      <c r="BF33" s="99"/>
      <c r="BG33" s="99"/>
      <c r="BH33" s="99"/>
      <c r="BI33" s="99"/>
      <c r="BJ33" s="99">
        <f t="shared" si="8"/>
        <v>1</v>
      </c>
      <c r="BK33" s="42">
        <f t="shared" si="8"/>
        <v>242758</v>
      </c>
      <c r="BL33" s="99"/>
      <c r="BM33" s="99"/>
      <c r="BN33" s="99"/>
      <c r="BO33" s="99"/>
      <c r="BP33" s="99">
        <f t="shared" si="9"/>
        <v>1</v>
      </c>
      <c r="BQ33" s="42">
        <f t="shared" si="9"/>
        <v>242758</v>
      </c>
      <c r="BR33" s="99"/>
      <c r="BS33" s="99"/>
      <c r="BT33" s="99"/>
      <c r="BU33" s="99"/>
      <c r="BV33" s="99">
        <f t="shared" si="10"/>
        <v>1</v>
      </c>
      <c r="BW33" s="20">
        <f t="shared" si="10"/>
        <v>242758</v>
      </c>
      <c r="BX33" s="99"/>
      <c r="BY33" s="99"/>
      <c r="BZ33" s="99"/>
      <c r="CA33" s="99"/>
      <c r="CB33" s="16">
        <f t="shared" si="11"/>
        <v>1</v>
      </c>
      <c r="CC33" s="17">
        <f t="shared" si="11"/>
        <v>242758</v>
      </c>
      <c r="CD33" s="17">
        <v>103154.7</v>
      </c>
      <c r="CE33" s="16">
        <v>10</v>
      </c>
    </row>
    <row r="34" spans="1:83" ht="15.75" x14ac:dyDescent="0.25">
      <c r="A34" s="63" t="s">
        <v>118</v>
      </c>
      <c r="B34" s="63" t="s">
        <v>89</v>
      </c>
      <c r="C34" s="72"/>
      <c r="D34" s="72" t="s">
        <v>126</v>
      </c>
      <c r="E34" s="72">
        <v>101420032</v>
      </c>
      <c r="F34" s="25" t="s">
        <v>51</v>
      </c>
      <c r="G34" s="16" t="s">
        <v>8</v>
      </c>
      <c r="H34" s="16">
        <v>1</v>
      </c>
      <c r="I34" s="42">
        <v>242758</v>
      </c>
      <c r="J34" s="99"/>
      <c r="K34" s="99"/>
      <c r="L34" s="99"/>
      <c r="M34" s="99"/>
      <c r="N34" s="16">
        <f t="shared" si="0"/>
        <v>1</v>
      </c>
      <c r="O34" s="20">
        <f t="shared" si="0"/>
        <v>242758</v>
      </c>
      <c r="P34" s="99"/>
      <c r="Q34" s="99"/>
      <c r="R34" s="99"/>
      <c r="S34" s="99"/>
      <c r="T34" s="99">
        <f t="shared" si="14"/>
        <v>1</v>
      </c>
      <c r="U34" s="20">
        <f t="shared" si="13"/>
        <v>242758</v>
      </c>
      <c r="V34" s="99"/>
      <c r="W34" s="99"/>
      <c r="X34" s="99"/>
      <c r="Y34" s="99"/>
      <c r="Z34" s="99">
        <f t="shared" si="2"/>
        <v>1</v>
      </c>
      <c r="AA34" s="20">
        <f t="shared" si="2"/>
        <v>242758</v>
      </c>
      <c r="AB34" s="99"/>
      <c r="AC34" s="99"/>
      <c r="AD34" s="99"/>
      <c r="AE34" s="99"/>
      <c r="AF34" s="99">
        <f t="shared" si="3"/>
        <v>1</v>
      </c>
      <c r="AG34" s="20">
        <f t="shared" si="3"/>
        <v>242758</v>
      </c>
      <c r="AH34" s="99"/>
      <c r="AI34" s="99"/>
      <c r="AJ34" s="99"/>
      <c r="AK34" s="99"/>
      <c r="AL34" s="99">
        <f t="shared" si="4"/>
        <v>1</v>
      </c>
      <c r="AM34" s="20">
        <f t="shared" si="4"/>
        <v>242758</v>
      </c>
      <c r="AN34" s="99"/>
      <c r="AO34" s="99"/>
      <c r="AP34" s="99"/>
      <c r="AQ34" s="99"/>
      <c r="AR34" s="99">
        <f t="shared" si="5"/>
        <v>1</v>
      </c>
      <c r="AS34" s="20">
        <f t="shared" si="5"/>
        <v>242758</v>
      </c>
      <c r="AT34" s="99"/>
      <c r="AU34" s="99"/>
      <c r="AV34" s="99"/>
      <c r="AW34" s="99"/>
      <c r="AX34" s="99">
        <f t="shared" si="6"/>
        <v>1</v>
      </c>
      <c r="AY34" s="20">
        <f t="shared" si="6"/>
        <v>242758</v>
      </c>
      <c r="AZ34" s="99"/>
      <c r="BA34" s="99"/>
      <c r="BB34" s="99"/>
      <c r="BC34" s="99"/>
      <c r="BD34" s="99">
        <f t="shared" si="7"/>
        <v>1</v>
      </c>
      <c r="BE34" s="20">
        <f t="shared" si="7"/>
        <v>242758</v>
      </c>
      <c r="BF34" s="99"/>
      <c r="BG34" s="99"/>
      <c r="BH34" s="99"/>
      <c r="BI34" s="99"/>
      <c r="BJ34" s="99">
        <f t="shared" si="8"/>
        <v>1</v>
      </c>
      <c r="BK34" s="42">
        <f t="shared" si="8"/>
        <v>242758</v>
      </c>
      <c r="BL34" s="99"/>
      <c r="BM34" s="99"/>
      <c r="BN34" s="99"/>
      <c r="BO34" s="99"/>
      <c r="BP34" s="99">
        <f t="shared" si="9"/>
        <v>1</v>
      </c>
      <c r="BQ34" s="42">
        <f t="shared" si="9"/>
        <v>242758</v>
      </c>
      <c r="BR34" s="99"/>
      <c r="BS34" s="99"/>
      <c r="BT34" s="99"/>
      <c r="BU34" s="99"/>
      <c r="BV34" s="99">
        <f t="shared" si="10"/>
        <v>1</v>
      </c>
      <c r="BW34" s="20">
        <f t="shared" si="10"/>
        <v>242758</v>
      </c>
      <c r="BX34" s="99"/>
      <c r="BY34" s="99"/>
      <c r="BZ34" s="99"/>
      <c r="CA34" s="99"/>
      <c r="CB34" s="16">
        <f t="shared" si="11"/>
        <v>1</v>
      </c>
      <c r="CC34" s="17">
        <f t="shared" si="11"/>
        <v>242758</v>
      </c>
      <c r="CD34" s="17">
        <v>103154.7</v>
      </c>
      <c r="CE34" s="16">
        <v>10</v>
      </c>
    </row>
    <row r="35" spans="1:83" ht="15.75" x14ac:dyDescent="0.25">
      <c r="A35" s="63" t="s">
        <v>118</v>
      </c>
      <c r="B35" s="63" t="s">
        <v>89</v>
      </c>
      <c r="C35" s="72"/>
      <c r="D35" s="72" t="s">
        <v>126</v>
      </c>
      <c r="E35" s="72">
        <v>101420033</v>
      </c>
      <c r="F35" s="25" t="s">
        <v>58</v>
      </c>
      <c r="G35" s="16" t="s">
        <v>8</v>
      </c>
      <c r="H35" s="16">
        <v>1</v>
      </c>
      <c r="I35" s="42">
        <v>242758</v>
      </c>
      <c r="J35" s="99"/>
      <c r="K35" s="99"/>
      <c r="L35" s="99"/>
      <c r="M35" s="99"/>
      <c r="N35" s="16">
        <f t="shared" si="0"/>
        <v>1</v>
      </c>
      <c r="O35" s="20">
        <f t="shared" si="0"/>
        <v>242758</v>
      </c>
      <c r="P35" s="99"/>
      <c r="Q35" s="99"/>
      <c r="R35" s="99"/>
      <c r="S35" s="99"/>
      <c r="T35" s="99">
        <f t="shared" si="14"/>
        <v>1</v>
      </c>
      <c r="U35" s="20">
        <f t="shared" si="13"/>
        <v>242758</v>
      </c>
      <c r="V35" s="99"/>
      <c r="W35" s="99"/>
      <c r="X35" s="99"/>
      <c r="Y35" s="99"/>
      <c r="Z35" s="99">
        <f t="shared" si="2"/>
        <v>1</v>
      </c>
      <c r="AA35" s="20">
        <f t="shared" si="2"/>
        <v>242758</v>
      </c>
      <c r="AB35" s="99"/>
      <c r="AC35" s="99"/>
      <c r="AD35" s="99"/>
      <c r="AE35" s="99"/>
      <c r="AF35" s="99">
        <f t="shared" si="3"/>
        <v>1</v>
      </c>
      <c r="AG35" s="20">
        <f t="shared" si="3"/>
        <v>242758</v>
      </c>
      <c r="AH35" s="99"/>
      <c r="AI35" s="99"/>
      <c r="AJ35" s="99"/>
      <c r="AK35" s="99"/>
      <c r="AL35" s="99">
        <f t="shared" si="4"/>
        <v>1</v>
      </c>
      <c r="AM35" s="20">
        <f t="shared" si="4"/>
        <v>242758</v>
      </c>
      <c r="AN35" s="99"/>
      <c r="AO35" s="99"/>
      <c r="AP35" s="99"/>
      <c r="AQ35" s="99"/>
      <c r="AR35" s="99">
        <f t="shared" si="5"/>
        <v>1</v>
      </c>
      <c r="AS35" s="20">
        <f t="shared" si="5"/>
        <v>242758</v>
      </c>
      <c r="AT35" s="99"/>
      <c r="AU35" s="99"/>
      <c r="AV35" s="99"/>
      <c r="AW35" s="99"/>
      <c r="AX35" s="99">
        <f t="shared" si="6"/>
        <v>1</v>
      </c>
      <c r="AY35" s="20">
        <f t="shared" si="6"/>
        <v>242758</v>
      </c>
      <c r="AZ35" s="99"/>
      <c r="BA35" s="99"/>
      <c r="BB35" s="99"/>
      <c r="BC35" s="99"/>
      <c r="BD35" s="99">
        <f t="shared" si="7"/>
        <v>1</v>
      </c>
      <c r="BE35" s="20">
        <f t="shared" si="7"/>
        <v>242758</v>
      </c>
      <c r="BF35" s="99"/>
      <c r="BG35" s="99"/>
      <c r="BH35" s="99"/>
      <c r="BI35" s="99"/>
      <c r="BJ35" s="99">
        <f t="shared" si="8"/>
        <v>1</v>
      </c>
      <c r="BK35" s="42">
        <f t="shared" si="8"/>
        <v>242758</v>
      </c>
      <c r="BL35" s="99"/>
      <c r="BM35" s="99"/>
      <c r="BN35" s="99"/>
      <c r="BO35" s="99"/>
      <c r="BP35" s="99">
        <f t="shared" si="9"/>
        <v>1</v>
      </c>
      <c r="BQ35" s="42">
        <f t="shared" si="9"/>
        <v>242758</v>
      </c>
      <c r="BR35" s="99"/>
      <c r="BS35" s="99"/>
      <c r="BT35" s="99"/>
      <c r="BU35" s="99"/>
      <c r="BV35" s="99">
        <f t="shared" si="10"/>
        <v>1</v>
      </c>
      <c r="BW35" s="20">
        <f t="shared" si="10"/>
        <v>242758</v>
      </c>
      <c r="BX35" s="99"/>
      <c r="BY35" s="99"/>
      <c r="BZ35" s="99"/>
      <c r="CA35" s="99"/>
      <c r="CB35" s="16">
        <f t="shared" si="11"/>
        <v>1</v>
      </c>
      <c r="CC35" s="17">
        <f t="shared" si="11"/>
        <v>242758</v>
      </c>
      <c r="CD35" s="17">
        <v>103154.7</v>
      </c>
      <c r="CE35" s="16">
        <v>10</v>
      </c>
    </row>
    <row r="36" spans="1:83" ht="15.75" x14ac:dyDescent="0.25">
      <c r="A36" s="63" t="s">
        <v>118</v>
      </c>
      <c r="B36" s="63" t="s">
        <v>89</v>
      </c>
      <c r="C36" s="72"/>
      <c r="D36" s="72" t="s">
        <v>126</v>
      </c>
      <c r="E36" s="72">
        <v>101420034</v>
      </c>
      <c r="F36" s="25" t="s">
        <v>57</v>
      </c>
      <c r="G36" s="16" t="s">
        <v>8</v>
      </c>
      <c r="H36" s="16">
        <v>1</v>
      </c>
      <c r="I36" s="42">
        <v>242758</v>
      </c>
      <c r="J36" s="99"/>
      <c r="K36" s="99"/>
      <c r="L36" s="99"/>
      <c r="M36" s="99"/>
      <c r="N36" s="16">
        <f t="shared" si="0"/>
        <v>1</v>
      </c>
      <c r="O36" s="20">
        <f t="shared" si="0"/>
        <v>242758</v>
      </c>
      <c r="P36" s="99"/>
      <c r="Q36" s="99"/>
      <c r="R36" s="99"/>
      <c r="S36" s="99"/>
      <c r="T36" s="99">
        <f t="shared" si="14"/>
        <v>1</v>
      </c>
      <c r="U36" s="20">
        <f t="shared" si="13"/>
        <v>242758</v>
      </c>
      <c r="V36" s="99"/>
      <c r="W36" s="99"/>
      <c r="X36" s="99"/>
      <c r="Y36" s="99"/>
      <c r="Z36" s="99">
        <f t="shared" si="2"/>
        <v>1</v>
      </c>
      <c r="AA36" s="20">
        <f t="shared" si="2"/>
        <v>242758</v>
      </c>
      <c r="AB36" s="99"/>
      <c r="AC36" s="99"/>
      <c r="AD36" s="99"/>
      <c r="AE36" s="99"/>
      <c r="AF36" s="99">
        <f t="shared" si="3"/>
        <v>1</v>
      </c>
      <c r="AG36" s="20">
        <f t="shared" si="3"/>
        <v>242758</v>
      </c>
      <c r="AH36" s="99"/>
      <c r="AI36" s="99"/>
      <c r="AJ36" s="99"/>
      <c r="AK36" s="99"/>
      <c r="AL36" s="99">
        <f t="shared" si="4"/>
        <v>1</v>
      </c>
      <c r="AM36" s="20">
        <f t="shared" si="4"/>
        <v>242758</v>
      </c>
      <c r="AN36" s="99"/>
      <c r="AO36" s="99"/>
      <c r="AP36" s="99"/>
      <c r="AQ36" s="99"/>
      <c r="AR36" s="99">
        <f t="shared" si="5"/>
        <v>1</v>
      </c>
      <c r="AS36" s="20">
        <f t="shared" si="5"/>
        <v>242758</v>
      </c>
      <c r="AT36" s="99"/>
      <c r="AU36" s="99"/>
      <c r="AV36" s="99"/>
      <c r="AW36" s="99"/>
      <c r="AX36" s="99">
        <f t="shared" si="6"/>
        <v>1</v>
      </c>
      <c r="AY36" s="20">
        <f t="shared" si="6"/>
        <v>242758</v>
      </c>
      <c r="AZ36" s="99"/>
      <c r="BA36" s="99"/>
      <c r="BB36" s="99"/>
      <c r="BC36" s="99"/>
      <c r="BD36" s="99">
        <f t="shared" si="7"/>
        <v>1</v>
      </c>
      <c r="BE36" s="20">
        <f t="shared" si="7"/>
        <v>242758</v>
      </c>
      <c r="BF36" s="99"/>
      <c r="BG36" s="99"/>
      <c r="BH36" s="99"/>
      <c r="BI36" s="99"/>
      <c r="BJ36" s="99">
        <f t="shared" si="8"/>
        <v>1</v>
      </c>
      <c r="BK36" s="42">
        <f t="shared" si="8"/>
        <v>242758</v>
      </c>
      <c r="BL36" s="99"/>
      <c r="BM36" s="99"/>
      <c r="BN36" s="99"/>
      <c r="BO36" s="99"/>
      <c r="BP36" s="99">
        <f t="shared" si="9"/>
        <v>1</v>
      </c>
      <c r="BQ36" s="42">
        <f t="shared" si="9"/>
        <v>242758</v>
      </c>
      <c r="BR36" s="99"/>
      <c r="BS36" s="99"/>
      <c r="BT36" s="99"/>
      <c r="BU36" s="99"/>
      <c r="BV36" s="99">
        <f t="shared" si="10"/>
        <v>1</v>
      </c>
      <c r="BW36" s="20">
        <f t="shared" si="10"/>
        <v>242758</v>
      </c>
      <c r="BX36" s="99"/>
      <c r="BY36" s="99"/>
      <c r="BZ36" s="99"/>
      <c r="CA36" s="99"/>
      <c r="CB36" s="16">
        <f t="shared" si="11"/>
        <v>1</v>
      </c>
      <c r="CC36" s="17">
        <f t="shared" si="11"/>
        <v>242758</v>
      </c>
      <c r="CD36" s="17">
        <v>103154.7</v>
      </c>
      <c r="CE36" s="16">
        <v>10</v>
      </c>
    </row>
    <row r="37" spans="1:83" ht="15.75" x14ac:dyDescent="0.25">
      <c r="A37" s="63" t="s">
        <v>118</v>
      </c>
      <c r="B37" s="63" t="s">
        <v>89</v>
      </c>
      <c r="C37" s="72"/>
      <c r="D37" s="72" t="s">
        <v>126</v>
      </c>
      <c r="E37" s="72">
        <v>101420035</v>
      </c>
      <c r="F37" s="201" t="s">
        <v>56</v>
      </c>
      <c r="G37" s="16" t="s">
        <v>8</v>
      </c>
      <c r="H37" s="16">
        <v>1</v>
      </c>
      <c r="I37" s="42">
        <v>119585</v>
      </c>
      <c r="J37" s="99"/>
      <c r="K37" s="99"/>
      <c r="L37" s="99"/>
      <c r="M37" s="99"/>
      <c r="N37" s="16">
        <f t="shared" si="0"/>
        <v>1</v>
      </c>
      <c r="O37" s="20">
        <f t="shared" si="0"/>
        <v>119585</v>
      </c>
      <c r="P37" s="99"/>
      <c r="Q37" s="99"/>
      <c r="R37" s="99"/>
      <c r="S37" s="99"/>
      <c r="T37" s="99">
        <f t="shared" si="14"/>
        <v>1</v>
      </c>
      <c r="U37" s="20">
        <f t="shared" si="13"/>
        <v>119585</v>
      </c>
      <c r="V37" s="99"/>
      <c r="W37" s="99"/>
      <c r="X37" s="99"/>
      <c r="Y37" s="99"/>
      <c r="Z37" s="99">
        <f t="shared" si="2"/>
        <v>1</v>
      </c>
      <c r="AA37" s="20">
        <f t="shared" si="2"/>
        <v>119585</v>
      </c>
      <c r="AB37" s="99"/>
      <c r="AC37" s="99"/>
      <c r="AD37" s="99"/>
      <c r="AE37" s="99"/>
      <c r="AF37" s="99">
        <f t="shared" si="3"/>
        <v>1</v>
      </c>
      <c r="AG37" s="20">
        <f t="shared" si="3"/>
        <v>119585</v>
      </c>
      <c r="AH37" s="99"/>
      <c r="AI37" s="99"/>
      <c r="AJ37" s="99"/>
      <c r="AK37" s="99"/>
      <c r="AL37" s="99">
        <f t="shared" si="4"/>
        <v>1</v>
      </c>
      <c r="AM37" s="20">
        <f t="shared" si="4"/>
        <v>119585</v>
      </c>
      <c r="AN37" s="99"/>
      <c r="AO37" s="99"/>
      <c r="AP37" s="99"/>
      <c r="AQ37" s="99"/>
      <c r="AR37" s="99">
        <f t="shared" si="5"/>
        <v>1</v>
      </c>
      <c r="AS37" s="20">
        <f t="shared" si="5"/>
        <v>119585</v>
      </c>
      <c r="AT37" s="99"/>
      <c r="AU37" s="99"/>
      <c r="AV37" s="99"/>
      <c r="AW37" s="99"/>
      <c r="AX37" s="99">
        <f t="shared" si="6"/>
        <v>1</v>
      </c>
      <c r="AY37" s="20">
        <f t="shared" si="6"/>
        <v>119585</v>
      </c>
      <c r="AZ37" s="99"/>
      <c r="BA37" s="99"/>
      <c r="BB37" s="99"/>
      <c r="BC37" s="99"/>
      <c r="BD37" s="99">
        <f t="shared" si="7"/>
        <v>1</v>
      </c>
      <c r="BE37" s="20">
        <f t="shared" si="7"/>
        <v>119585</v>
      </c>
      <c r="BF37" s="99"/>
      <c r="BG37" s="99"/>
      <c r="BH37" s="99"/>
      <c r="BI37" s="99"/>
      <c r="BJ37" s="99">
        <f t="shared" si="8"/>
        <v>1</v>
      </c>
      <c r="BK37" s="42">
        <f t="shared" si="8"/>
        <v>119585</v>
      </c>
      <c r="BL37" s="99"/>
      <c r="BM37" s="99"/>
      <c r="BN37" s="99"/>
      <c r="BO37" s="99"/>
      <c r="BP37" s="99">
        <f t="shared" si="9"/>
        <v>1</v>
      </c>
      <c r="BQ37" s="42">
        <f t="shared" si="9"/>
        <v>119585</v>
      </c>
      <c r="BR37" s="99"/>
      <c r="BS37" s="99"/>
      <c r="BT37" s="99"/>
      <c r="BU37" s="99"/>
      <c r="BV37" s="99">
        <f t="shared" si="10"/>
        <v>1</v>
      </c>
      <c r="BW37" s="20">
        <f t="shared" si="10"/>
        <v>119585</v>
      </c>
      <c r="BX37" s="99"/>
      <c r="BY37" s="99"/>
      <c r="BZ37" s="99"/>
      <c r="CA37" s="99"/>
      <c r="CB37" s="16">
        <f t="shared" si="11"/>
        <v>1</v>
      </c>
      <c r="CC37" s="17">
        <f t="shared" si="11"/>
        <v>119585</v>
      </c>
      <c r="CD37" s="17">
        <v>51812.1</v>
      </c>
      <c r="CE37" s="16">
        <v>10</v>
      </c>
    </row>
    <row r="38" spans="1:83" ht="15.75" x14ac:dyDescent="0.25">
      <c r="A38" s="63" t="s">
        <v>118</v>
      </c>
      <c r="B38" s="63" t="s">
        <v>89</v>
      </c>
      <c r="C38" s="72"/>
      <c r="D38" s="72" t="s">
        <v>126</v>
      </c>
      <c r="E38" s="72">
        <v>101420036</v>
      </c>
      <c r="F38" s="201" t="s">
        <v>41</v>
      </c>
      <c r="G38" s="16" t="s">
        <v>8</v>
      </c>
      <c r="H38" s="16">
        <v>1</v>
      </c>
      <c r="I38" s="42">
        <v>242758</v>
      </c>
      <c r="J38" s="99"/>
      <c r="K38" s="99"/>
      <c r="L38" s="99"/>
      <c r="M38" s="99"/>
      <c r="N38" s="16">
        <f t="shared" si="0"/>
        <v>1</v>
      </c>
      <c r="O38" s="20">
        <f t="shared" si="0"/>
        <v>242758</v>
      </c>
      <c r="P38" s="99"/>
      <c r="Q38" s="99"/>
      <c r="R38" s="99"/>
      <c r="S38" s="99"/>
      <c r="T38" s="99">
        <f t="shared" si="14"/>
        <v>1</v>
      </c>
      <c r="U38" s="20">
        <f t="shared" si="13"/>
        <v>242758</v>
      </c>
      <c r="V38" s="99"/>
      <c r="W38" s="99"/>
      <c r="X38" s="99"/>
      <c r="Y38" s="99"/>
      <c r="Z38" s="99">
        <f t="shared" si="2"/>
        <v>1</v>
      </c>
      <c r="AA38" s="20">
        <f t="shared" si="2"/>
        <v>242758</v>
      </c>
      <c r="AB38" s="99"/>
      <c r="AC38" s="99"/>
      <c r="AD38" s="99"/>
      <c r="AE38" s="99"/>
      <c r="AF38" s="99">
        <f t="shared" si="3"/>
        <v>1</v>
      </c>
      <c r="AG38" s="20">
        <f t="shared" si="3"/>
        <v>242758</v>
      </c>
      <c r="AH38" s="99"/>
      <c r="AI38" s="99"/>
      <c r="AJ38" s="99"/>
      <c r="AK38" s="99"/>
      <c r="AL38" s="99">
        <f t="shared" si="4"/>
        <v>1</v>
      </c>
      <c r="AM38" s="20">
        <f t="shared" si="4"/>
        <v>242758</v>
      </c>
      <c r="AN38" s="99"/>
      <c r="AO38" s="99"/>
      <c r="AP38" s="99"/>
      <c r="AQ38" s="99"/>
      <c r="AR38" s="99">
        <f t="shared" si="5"/>
        <v>1</v>
      </c>
      <c r="AS38" s="20">
        <f t="shared" si="5"/>
        <v>242758</v>
      </c>
      <c r="AT38" s="99"/>
      <c r="AU38" s="99"/>
      <c r="AV38" s="99"/>
      <c r="AW38" s="99"/>
      <c r="AX38" s="99">
        <f t="shared" si="6"/>
        <v>1</v>
      </c>
      <c r="AY38" s="20">
        <f t="shared" si="6"/>
        <v>242758</v>
      </c>
      <c r="AZ38" s="99"/>
      <c r="BA38" s="99"/>
      <c r="BB38" s="99"/>
      <c r="BC38" s="99"/>
      <c r="BD38" s="99">
        <f t="shared" si="7"/>
        <v>1</v>
      </c>
      <c r="BE38" s="20">
        <f t="shared" si="7"/>
        <v>242758</v>
      </c>
      <c r="BF38" s="99"/>
      <c r="BG38" s="99"/>
      <c r="BH38" s="99"/>
      <c r="BI38" s="99"/>
      <c r="BJ38" s="99">
        <f t="shared" si="8"/>
        <v>1</v>
      </c>
      <c r="BK38" s="42">
        <f t="shared" si="8"/>
        <v>242758</v>
      </c>
      <c r="BL38" s="99"/>
      <c r="BM38" s="99"/>
      <c r="BN38" s="99"/>
      <c r="BO38" s="99"/>
      <c r="BP38" s="99">
        <f t="shared" si="9"/>
        <v>1</v>
      </c>
      <c r="BQ38" s="42">
        <f t="shared" si="9"/>
        <v>242758</v>
      </c>
      <c r="BR38" s="99"/>
      <c r="BS38" s="99"/>
      <c r="BT38" s="99"/>
      <c r="BU38" s="99"/>
      <c r="BV38" s="99">
        <f t="shared" si="10"/>
        <v>1</v>
      </c>
      <c r="BW38" s="20">
        <f t="shared" si="10"/>
        <v>242758</v>
      </c>
      <c r="BX38" s="99"/>
      <c r="BY38" s="99"/>
      <c r="BZ38" s="99"/>
      <c r="CA38" s="99"/>
      <c r="CB38" s="16">
        <f t="shared" si="11"/>
        <v>1</v>
      </c>
      <c r="CC38" s="17">
        <f t="shared" si="11"/>
        <v>242758</v>
      </c>
      <c r="CD38" s="17">
        <v>103154.7</v>
      </c>
      <c r="CE38" s="16">
        <v>10</v>
      </c>
    </row>
    <row r="39" spans="1:83" ht="15.75" x14ac:dyDescent="0.25">
      <c r="A39" s="63" t="s">
        <v>118</v>
      </c>
      <c r="B39" s="63" t="s">
        <v>89</v>
      </c>
      <c r="C39" s="72"/>
      <c r="D39" s="72" t="s">
        <v>126</v>
      </c>
      <c r="E39" s="72">
        <v>101420037</v>
      </c>
      <c r="F39" s="201" t="s">
        <v>38</v>
      </c>
      <c r="G39" s="16" t="s">
        <v>8</v>
      </c>
      <c r="H39" s="16">
        <v>1</v>
      </c>
      <c r="I39" s="42">
        <v>119585</v>
      </c>
      <c r="J39" s="99"/>
      <c r="K39" s="99"/>
      <c r="L39" s="99"/>
      <c r="M39" s="99"/>
      <c r="N39" s="16">
        <f t="shared" si="0"/>
        <v>1</v>
      </c>
      <c r="O39" s="20">
        <f t="shared" si="0"/>
        <v>119585</v>
      </c>
      <c r="P39" s="99"/>
      <c r="Q39" s="99"/>
      <c r="R39" s="99"/>
      <c r="S39" s="99"/>
      <c r="T39" s="99">
        <f t="shared" si="14"/>
        <v>1</v>
      </c>
      <c r="U39" s="20">
        <f t="shared" si="13"/>
        <v>119585</v>
      </c>
      <c r="V39" s="99"/>
      <c r="W39" s="99"/>
      <c r="X39" s="99"/>
      <c r="Y39" s="99"/>
      <c r="Z39" s="99">
        <f t="shared" si="2"/>
        <v>1</v>
      </c>
      <c r="AA39" s="20">
        <f t="shared" si="2"/>
        <v>119585</v>
      </c>
      <c r="AB39" s="99"/>
      <c r="AC39" s="99"/>
      <c r="AD39" s="99"/>
      <c r="AE39" s="99"/>
      <c r="AF39" s="99">
        <f t="shared" si="3"/>
        <v>1</v>
      </c>
      <c r="AG39" s="20">
        <f t="shared" si="3"/>
        <v>119585</v>
      </c>
      <c r="AH39" s="99"/>
      <c r="AI39" s="99"/>
      <c r="AJ39" s="99"/>
      <c r="AK39" s="99"/>
      <c r="AL39" s="99">
        <f t="shared" si="4"/>
        <v>1</v>
      </c>
      <c r="AM39" s="20">
        <f t="shared" si="4"/>
        <v>119585</v>
      </c>
      <c r="AN39" s="99"/>
      <c r="AO39" s="99"/>
      <c r="AP39" s="99"/>
      <c r="AQ39" s="99"/>
      <c r="AR39" s="99">
        <f t="shared" si="5"/>
        <v>1</v>
      </c>
      <c r="AS39" s="20">
        <f t="shared" si="5"/>
        <v>119585</v>
      </c>
      <c r="AT39" s="99"/>
      <c r="AU39" s="99"/>
      <c r="AV39" s="99"/>
      <c r="AW39" s="99"/>
      <c r="AX39" s="99">
        <f t="shared" si="6"/>
        <v>1</v>
      </c>
      <c r="AY39" s="20">
        <f t="shared" si="6"/>
        <v>119585</v>
      </c>
      <c r="AZ39" s="99"/>
      <c r="BA39" s="99"/>
      <c r="BB39" s="99"/>
      <c r="BC39" s="99"/>
      <c r="BD39" s="99">
        <f t="shared" si="7"/>
        <v>1</v>
      </c>
      <c r="BE39" s="20">
        <f t="shared" si="7"/>
        <v>119585</v>
      </c>
      <c r="BF39" s="99"/>
      <c r="BG39" s="99"/>
      <c r="BH39" s="99"/>
      <c r="BI39" s="99"/>
      <c r="BJ39" s="99">
        <f t="shared" si="8"/>
        <v>1</v>
      </c>
      <c r="BK39" s="42">
        <f t="shared" si="8"/>
        <v>119585</v>
      </c>
      <c r="BL39" s="99"/>
      <c r="BM39" s="99"/>
      <c r="BN39" s="99"/>
      <c r="BO39" s="99"/>
      <c r="BP39" s="99">
        <f t="shared" si="9"/>
        <v>1</v>
      </c>
      <c r="BQ39" s="42">
        <f t="shared" si="9"/>
        <v>119585</v>
      </c>
      <c r="BR39" s="99"/>
      <c r="BS39" s="99"/>
      <c r="BT39" s="99"/>
      <c r="BU39" s="99"/>
      <c r="BV39" s="99">
        <f t="shared" si="10"/>
        <v>1</v>
      </c>
      <c r="BW39" s="20">
        <f t="shared" si="10"/>
        <v>119585</v>
      </c>
      <c r="BX39" s="99"/>
      <c r="BY39" s="99"/>
      <c r="BZ39" s="99"/>
      <c r="CA39" s="99"/>
      <c r="CB39" s="16">
        <f t="shared" si="11"/>
        <v>1</v>
      </c>
      <c r="CC39" s="17">
        <f t="shared" si="11"/>
        <v>119585</v>
      </c>
      <c r="CD39" s="17">
        <v>51812.1</v>
      </c>
      <c r="CE39" s="16">
        <v>10</v>
      </c>
    </row>
    <row r="40" spans="1:83" ht="15.75" x14ac:dyDescent="0.25">
      <c r="A40" s="63" t="s">
        <v>118</v>
      </c>
      <c r="B40" s="63" t="s">
        <v>89</v>
      </c>
      <c r="C40" s="72"/>
      <c r="D40" s="72" t="s">
        <v>126</v>
      </c>
      <c r="E40" s="72">
        <v>101420038</v>
      </c>
      <c r="F40" s="201" t="s">
        <v>49</v>
      </c>
      <c r="G40" s="16" t="s">
        <v>8</v>
      </c>
      <c r="H40" s="16">
        <v>1</v>
      </c>
      <c r="I40" s="42">
        <v>242758</v>
      </c>
      <c r="J40" s="99"/>
      <c r="K40" s="99"/>
      <c r="L40" s="99"/>
      <c r="M40" s="99"/>
      <c r="N40" s="16">
        <f t="shared" si="0"/>
        <v>1</v>
      </c>
      <c r="O40" s="20">
        <f t="shared" si="0"/>
        <v>242758</v>
      </c>
      <c r="P40" s="99"/>
      <c r="Q40" s="99"/>
      <c r="R40" s="99"/>
      <c r="S40" s="99"/>
      <c r="T40" s="99">
        <f t="shared" si="14"/>
        <v>1</v>
      </c>
      <c r="U40" s="20">
        <f t="shared" si="13"/>
        <v>242758</v>
      </c>
      <c r="V40" s="99"/>
      <c r="W40" s="99"/>
      <c r="X40" s="99"/>
      <c r="Y40" s="99"/>
      <c r="Z40" s="99">
        <f t="shared" si="2"/>
        <v>1</v>
      </c>
      <c r="AA40" s="20">
        <f t="shared" si="2"/>
        <v>242758</v>
      </c>
      <c r="AB40" s="99"/>
      <c r="AC40" s="99"/>
      <c r="AD40" s="99"/>
      <c r="AE40" s="99"/>
      <c r="AF40" s="99">
        <f t="shared" si="3"/>
        <v>1</v>
      </c>
      <c r="AG40" s="20">
        <f t="shared" si="3"/>
        <v>242758</v>
      </c>
      <c r="AH40" s="99"/>
      <c r="AI40" s="99"/>
      <c r="AJ40" s="99"/>
      <c r="AK40" s="99"/>
      <c r="AL40" s="99">
        <f t="shared" si="4"/>
        <v>1</v>
      </c>
      <c r="AM40" s="20">
        <f t="shared" si="4"/>
        <v>242758</v>
      </c>
      <c r="AN40" s="99"/>
      <c r="AO40" s="99"/>
      <c r="AP40" s="99"/>
      <c r="AQ40" s="99"/>
      <c r="AR40" s="99">
        <f t="shared" si="5"/>
        <v>1</v>
      </c>
      <c r="AS40" s="20">
        <f t="shared" si="5"/>
        <v>242758</v>
      </c>
      <c r="AT40" s="99"/>
      <c r="AU40" s="99"/>
      <c r="AV40" s="99"/>
      <c r="AW40" s="99"/>
      <c r="AX40" s="99">
        <f t="shared" si="6"/>
        <v>1</v>
      </c>
      <c r="AY40" s="20">
        <f t="shared" si="6"/>
        <v>242758</v>
      </c>
      <c r="AZ40" s="99"/>
      <c r="BA40" s="99"/>
      <c r="BB40" s="99"/>
      <c r="BC40" s="99"/>
      <c r="BD40" s="99">
        <f t="shared" si="7"/>
        <v>1</v>
      </c>
      <c r="BE40" s="20">
        <f t="shared" si="7"/>
        <v>242758</v>
      </c>
      <c r="BF40" s="99"/>
      <c r="BG40" s="99"/>
      <c r="BH40" s="99"/>
      <c r="BI40" s="99"/>
      <c r="BJ40" s="99">
        <f t="shared" si="8"/>
        <v>1</v>
      </c>
      <c r="BK40" s="42">
        <f t="shared" si="8"/>
        <v>242758</v>
      </c>
      <c r="BL40" s="99"/>
      <c r="BM40" s="99"/>
      <c r="BN40" s="99"/>
      <c r="BO40" s="99"/>
      <c r="BP40" s="99">
        <f t="shared" si="9"/>
        <v>1</v>
      </c>
      <c r="BQ40" s="42">
        <f t="shared" si="9"/>
        <v>242758</v>
      </c>
      <c r="BR40" s="99"/>
      <c r="BS40" s="99"/>
      <c r="BT40" s="99"/>
      <c r="BU40" s="99"/>
      <c r="BV40" s="99">
        <f t="shared" si="10"/>
        <v>1</v>
      </c>
      <c r="BW40" s="20">
        <f t="shared" si="10"/>
        <v>242758</v>
      </c>
      <c r="BX40" s="99"/>
      <c r="BY40" s="99"/>
      <c r="BZ40" s="99"/>
      <c r="CA40" s="99"/>
      <c r="CB40" s="16">
        <f t="shared" si="11"/>
        <v>1</v>
      </c>
      <c r="CC40" s="17">
        <f t="shared" si="11"/>
        <v>242758</v>
      </c>
      <c r="CD40" s="17">
        <v>103154.7</v>
      </c>
      <c r="CE40" s="16">
        <v>10</v>
      </c>
    </row>
    <row r="41" spans="1:83" ht="15.75" x14ac:dyDescent="0.25">
      <c r="A41" s="63" t="s">
        <v>118</v>
      </c>
      <c r="B41" s="63" t="s">
        <v>89</v>
      </c>
      <c r="C41" s="72"/>
      <c r="D41" s="72" t="s">
        <v>126</v>
      </c>
      <c r="E41" s="72">
        <v>101420039</v>
      </c>
      <c r="F41" s="201" t="s">
        <v>48</v>
      </c>
      <c r="G41" s="16" t="s">
        <v>8</v>
      </c>
      <c r="H41" s="16">
        <v>1</v>
      </c>
      <c r="I41" s="42">
        <v>242758</v>
      </c>
      <c r="J41" s="99"/>
      <c r="K41" s="99"/>
      <c r="L41" s="99"/>
      <c r="M41" s="99"/>
      <c r="N41" s="16">
        <f t="shared" si="0"/>
        <v>1</v>
      </c>
      <c r="O41" s="20">
        <f t="shared" si="0"/>
        <v>242758</v>
      </c>
      <c r="P41" s="99"/>
      <c r="Q41" s="99"/>
      <c r="R41" s="99"/>
      <c r="S41" s="99"/>
      <c r="T41" s="99">
        <f t="shared" si="14"/>
        <v>1</v>
      </c>
      <c r="U41" s="20">
        <f t="shared" si="13"/>
        <v>242758</v>
      </c>
      <c r="V41" s="99"/>
      <c r="W41" s="99"/>
      <c r="X41" s="99"/>
      <c r="Y41" s="99"/>
      <c r="Z41" s="99">
        <f t="shared" si="2"/>
        <v>1</v>
      </c>
      <c r="AA41" s="20">
        <f t="shared" si="2"/>
        <v>242758</v>
      </c>
      <c r="AB41" s="99"/>
      <c r="AC41" s="99"/>
      <c r="AD41" s="99"/>
      <c r="AE41" s="99"/>
      <c r="AF41" s="99">
        <f t="shared" si="3"/>
        <v>1</v>
      </c>
      <c r="AG41" s="20">
        <f t="shared" si="3"/>
        <v>242758</v>
      </c>
      <c r="AH41" s="99"/>
      <c r="AI41" s="99"/>
      <c r="AJ41" s="99"/>
      <c r="AK41" s="99"/>
      <c r="AL41" s="99">
        <f t="shared" si="4"/>
        <v>1</v>
      </c>
      <c r="AM41" s="20">
        <f t="shared" si="4"/>
        <v>242758</v>
      </c>
      <c r="AN41" s="99"/>
      <c r="AO41" s="99"/>
      <c r="AP41" s="99"/>
      <c r="AQ41" s="99"/>
      <c r="AR41" s="99">
        <f t="shared" si="5"/>
        <v>1</v>
      </c>
      <c r="AS41" s="20">
        <f t="shared" si="5"/>
        <v>242758</v>
      </c>
      <c r="AT41" s="99"/>
      <c r="AU41" s="99"/>
      <c r="AV41" s="99"/>
      <c r="AW41" s="99"/>
      <c r="AX41" s="99">
        <f t="shared" si="6"/>
        <v>1</v>
      </c>
      <c r="AY41" s="20">
        <f t="shared" si="6"/>
        <v>242758</v>
      </c>
      <c r="AZ41" s="99"/>
      <c r="BA41" s="99"/>
      <c r="BB41" s="99"/>
      <c r="BC41" s="99"/>
      <c r="BD41" s="99">
        <f t="shared" si="7"/>
        <v>1</v>
      </c>
      <c r="BE41" s="20">
        <f t="shared" si="7"/>
        <v>242758</v>
      </c>
      <c r="BF41" s="99"/>
      <c r="BG41" s="99"/>
      <c r="BH41" s="99"/>
      <c r="BI41" s="99"/>
      <c r="BJ41" s="99">
        <f t="shared" si="8"/>
        <v>1</v>
      </c>
      <c r="BK41" s="42">
        <f t="shared" si="8"/>
        <v>242758</v>
      </c>
      <c r="BL41" s="99"/>
      <c r="BM41" s="99"/>
      <c r="BN41" s="99"/>
      <c r="BO41" s="99"/>
      <c r="BP41" s="99">
        <f t="shared" si="9"/>
        <v>1</v>
      </c>
      <c r="BQ41" s="42">
        <f t="shared" si="9"/>
        <v>242758</v>
      </c>
      <c r="BR41" s="99"/>
      <c r="BS41" s="99"/>
      <c r="BT41" s="99"/>
      <c r="BU41" s="99"/>
      <c r="BV41" s="99">
        <f t="shared" si="10"/>
        <v>1</v>
      </c>
      <c r="BW41" s="20">
        <f t="shared" si="10"/>
        <v>242758</v>
      </c>
      <c r="BX41" s="99"/>
      <c r="BY41" s="99"/>
      <c r="BZ41" s="99"/>
      <c r="CA41" s="99"/>
      <c r="CB41" s="16">
        <f t="shared" si="11"/>
        <v>1</v>
      </c>
      <c r="CC41" s="17">
        <f t="shared" si="11"/>
        <v>242758</v>
      </c>
      <c r="CD41" s="17">
        <v>103154.7</v>
      </c>
      <c r="CE41" s="16">
        <v>10</v>
      </c>
    </row>
    <row r="42" spans="1:83" ht="15.75" x14ac:dyDescent="0.25">
      <c r="A42" s="63" t="s">
        <v>118</v>
      </c>
      <c r="B42" s="63" t="s">
        <v>89</v>
      </c>
      <c r="C42" s="72"/>
      <c r="D42" s="72" t="s">
        <v>126</v>
      </c>
      <c r="E42" s="72">
        <v>101420040</v>
      </c>
      <c r="F42" s="201" t="s">
        <v>50</v>
      </c>
      <c r="G42" s="16" t="s">
        <v>8</v>
      </c>
      <c r="H42" s="16">
        <v>1</v>
      </c>
      <c r="I42" s="42">
        <v>119585</v>
      </c>
      <c r="J42" s="99"/>
      <c r="K42" s="99"/>
      <c r="L42" s="99"/>
      <c r="M42" s="99"/>
      <c r="N42" s="16">
        <f t="shared" si="0"/>
        <v>1</v>
      </c>
      <c r="O42" s="20">
        <f t="shared" si="0"/>
        <v>119585</v>
      </c>
      <c r="P42" s="99"/>
      <c r="Q42" s="99"/>
      <c r="R42" s="99"/>
      <c r="S42" s="99"/>
      <c r="T42" s="99">
        <f t="shared" si="14"/>
        <v>1</v>
      </c>
      <c r="U42" s="20">
        <f t="shared" si="13"/>
        <v>119585</v>
      </c>
      <c r="V42" s="99"/>
      <c r="W42" s="99"/>
      <c r="X42" s="99"/>
      <c r="Y42" s="99"/>
      <c r="Z42" s="99">
        <f t="shared" si="2"/>
        <v>1</v>
      </c>
      <c r="AA42" s="20">
        <f t="shared" si="2"/>
        <v>119585</v>
      </c>
      <c r="AB42" s="99"/>
      <c r="AC42" s="99"/>
      <c r="AD42" s="99"/>
      <c r="AE42" s="99"/>
      <c r="AF42" s="99">
        <f t="shared" si="3"/>
        <v>1</v>
      </c>
      <c r="AG42" s="20">
        <f t="shared" si="3"/>
        <v>119585</v>
      </c>
      <c r="AH42" s="99"/>
      <c r="AI42" s="99"/>
      <c r="AJ42" s="99"/>
      <c r="AK42" s="99"/>
      <c r="AL42" s="99">
        <f t="shared" si="4"/>
        <v>1</v>
      </c>
      <c r="AM42" s="20">
        <f t="shared" si="4"/>
        <v>119585</v>
      </c>
      <c r="AN42" s="99"/>
      <c r="AO42" s="99"/>
      <c r="AP42" s="99"/>
      <c r="AQ42" s="99"/>
      <c r="AR42" s="99">
        <f t="shared" si="5"/>
        <v>1</v>
      </c>
      <c r="AS42" s="20">
        <f t="shared" si="5"/>
        <v>119585</v>
      </c>
      <c r="AT42" s="99"/>
      <c r="AU42" s="99"/>
      <c r="AV42" s="99"/>
      <c r="AW42" s="99"/>
      <c r="AX42" s="99">
        <f t="shared" si="6"/>
        <v>1</v>
      </c>
      <c r="AY42" s="20">
        <f t="shared" si="6"/>
        <v>119585</v>
      </c>
      <c r="AZ42" s="99"/>
      <c r="BA42" s="99"/>
      <c r="BB42" s="99"/>
      <c r="BC42" s="99"/>
      <c r="BD42" s="99">
        <f t="shared" si="7"/>
        <v>1</v>
      </c>
      <c r="BE42" s="20">
        <f t="shared" si="7"/>
        <v>119585</v>
      </c>
      <c r="BF42" s="99"/>
      <c r="BG42" s="99"/>
      <c r="BH42" s="99"/>
      <c r="BI42" s="99"/>
      <c r="BJ42" s="99">
        <f t="shared" si="8"/>
        <v>1</v>
      </c>
      <c r="BK42" s="42">
        <f t="shared" si="8"/>
        <v>119585</v>
      </c>
      <c r="BL42" s="99"/>
      <c r="BM42" s="99"/>
      <c r="BN42" s="99"/>
      <c r="BO42" s="99"/>
      <c r="BP42" s="99">
        <f t="shared" si="9"/>
        <v>1</v>
      </c>
      <c r="BQ42" s="42">
        <f t="shared" si="9"/>
        <v>119585</v>
      </c>
      <c r="BR42" s="99"/>
      <c r="BS42" s="99"/>
      <c r="BT42" s="99"/>
      <c r="BU42" s="99"/>
      <c r="BV42" s="99">
        <f t="shared" si="10"/>
        <v>1</v>
      </c>
      <c r="BW42" s="20">
        <f t="shared" si="10"/>
        <v>119585</v>
      </c>
      <c r="BX42" s="99"/>
      <c r="BY42" s="99"/>
      <c r="BZ42" s="99"/>
      <c r="CA42" s="99"/>
      <c r="CB42" s="16">
        <f t="shared" si="11"/>
        <v>1</v>
      </c>
      <c r="CC42" s="17">
        <f t="shared" si="11"/>
        <v>119585</v>
      </c>
      <c r="CD42" s="17">
        <v>51811.1</v>
      </c>
      <c r="CE42" s="16">
        <v>10</v>
      </c>
    </row>
    <row r="43" spans="1:83" ht="15.75" x14ac:dyDescent="0.25">
      <c r="A43" s="63" t="s">
        <v>118</v>
      </c>
      <c r="B43" s="63" t="s">
        <v>89</v>
      </c>
      <c r="C43" s="72"/>
      <c r="D43" s="72" t="s">
        <v>126</v>
      </c>
      <c r="E43" s="72">
        <v>101420041</v>
      </c>
      <c r="F43" s="201" t="s">
        <v>61</v>
      </c>
      <c r="G43" s="16" t="s">
        <v>8</v>
      </c>
      <c r="H43" s="16">
        <v>1</v>
      </c>
      <c r="I43" s="42">
        <v>242758</v>
      </c>
      <c r="J43" s="99"/>
      <c r="K43" s="99"/>
      <c r="L43" s="99"/>
      <c r="M43" s="99"/>
      <c r="N43" s="16">
        <f t="shared" si="0"/>
        <v>1</v>
      </c>
      <c r="O43" s="20">
        <f t="shared" si="0"/>
        <v>242758</v>
      </c>
      <c r="P43" s="99"/>
      <c r="Q43" s="99"/>
      <c r="R43" s="99"/>
      <c r="S43" s="99"/>
      <c r="T43" s="99">
        <f t="shared" si="14"/>
        <v>1</v>
      </c>
      <c r="U43" s="20">
        <f t="shared" si="13"/>
        <v>242758</v>
      </c>
      <c r="V43" s="99"/>
      <c r="W43" s="99"/>
      <c r="X43" s="99"/>
      <c r="Y43" s="99"/>
      <c r="Z43" s="99">
        <f t="shared" si="2"/>
        <v>1</v>
      </c>
      <c r="AA43" s="20">
        <f t="shared" si="2"/>
        <v>242758</v>
      </c>
      <c r="AB43" s="99"/>
      <c r="AC43" s="99"/>
      <c r="AD43" s="99"/>
      <c r="AE43" s="99"/>
      <c r="AF43" s="99">
        <f t="shared" si="3"/>
        <v>1</v>
      </c>
      <c r="AG43" s="20">
        <f t="shared" si="3"/>
        <v>242758</v>
      </c>
      <c r="AH43" s="99"/>
      <c r="AI43" s="99"/>
      <c r="AJ43" s="99"/>
      <c r="AK43" s="99"/>
      <c r="AL43" s="99">
        <f t="shared" si="4"/>
        <v>1</v>
      </c>
      <c r="AM43" s="20">
        <f t="shared" si="4"/>
        <v>242758</v>
      </c>
      <c r="AN43" s="99"/>
      <c r="AO43" s="99"/>
      <c r="AP43" s="99"/>
      <c r="AQ43" s="99"/>
      <c r="AR43" s="99">
        <f t="shared" si="5"/>
        <v>1</v>
      </c>
      <c r="AS43" s="20">
        <f t="shared" si="5"/>
        <v>242758</v>
      </c>
      <c r="AT43" s="99"/>
      <c r="AU43" s="99"/>
      <c r="AV43" s="99"/>
      <c r="AW43" s="99"/>
      <c r="AX43" s="99">
        <f t="shared" si="6"/>
        <v>1</v>
      </c>
      <c r="AY43" s="20">
        <f t="shared" si="6"/>
        <v>242758</v>
      </c>
      <c r="AZ43" s="99"/>
      <c r="BA43" s="99"/>
      <c r="BB43" s="99"/>
      <c r="BC43" s="99"/>
      <c r="BD43" s="99">
        <f t="shared" si="7"/>
        <v>1</v>
      </c>
      <c r="BE43" s="20">
        <f t="shared" si="7"/>
        <v>242758</v>
      </c>
      <c r="BF43" s="99"/>
      <c r="BG43" s="99"/>
      <c r="BH43" s="99"/>
      <c r="BI43" s="99"/>
      <c r="BJ43" s="99">
        <f t="shared" si="8"/>
        <v>1</v>
      </c>
      <c r="BK43" s="42">
        <f t="shared" si="8"/>
        <v>242758</v>
      </c>
      <c r="BL43" s="99"/>
      <c r="BM43" s="99"/>
      <c r="BN43" s="99"/>
      <c r="BO43" s="99"/>
      <c r="BP43" s="99">
        <f t="shared" si="9"/>
        <v>1</v>
      </c>
      <c r="BQ43" s="42">
        <f t="shared" si="9"/>
        <v>242758</v>
      </c>
      <c r="BR43" s="99"/>
      <c r="BS43" s="99"/>
      <c r="BT43" s="99"/>
      <c r="BU43" s="99"/>
      <c r="BV43" s="99">
        <f t="shared" si="10"/>
        <v>1</v>
      </c>
      <c r="BW43" s="20">
        <f t="shared" si="10"/>
        <v>242758</v>
      </c>
      <c r="BX43" s="99"/>
      <c r="BY43" s="99"/>
      <c r="BZ43" s="99"/>
      <c r="CA43" s="99"/>
      <c r="CB43" s="16">
        <f t="shared" si="11"/>
        <v>1</v>
      </c>
      <c r="CC43" s="17">
        <f t="shared" si="11"/>
        <v>242758</v>
      </c>
      <c r="CD43" s="17">
        <v>103154.7</v>
      </c>
      <c r="CE43" s="16">
        <v>10</v>
      </c>
    </row>
    <row r="44" spans="1:83" ht="15.75" x14ac:dyDescent="0.25">
      <c r="A44" s="63" t="s">
        <v>118</v>
      </c>
      <c r="B44" s="63" t="s">
        <v>89</v>
      </c>
      <c r="C44" s="72"/>
      <c r="D44" s="72" t="s">
        <v>126</v>
      </c>
      <c r="E44" s="72">
        <v>101420042</v>
      </c>
      <c r="F44" s="25" t="s">
        <v>55</v>
      </c>
      <c r="G44" s="16" t="s">
        <v>8</v>
      </c>
      <c r="H44" s="16">
        <v>1</v>
      </c>
      <c r="I44" s="42">
        <v>228221</v>
      </c>
      <c r="J44" s="99"/>
      <c r="K44" s="99"/>
      <c r="L44" s="99"/>
      <c r="M44" s="99"/>
      <c r="N44" s="16">
        <f t="shared" si="0"/>
        <v>1</v>
      </c>
      <c r="O44" s="20">
        <f t="shared" si="0"/>
        <v>228221</v>
      </c>
      <c r="P44" s="99"/>
      <c r="Q44" s="99"/>
      <c r="R44" s="99"/>
      <c r="S44" s="99"/>
      <c r="T44" s="99">
        <f t="shared" si="14"/>
        <v>1</v>
      </c>
      <c r="U44" s="20">
        <f t="shared" si="13"/>
        <v>228221</v>
      </c>
      <c r="V44" s="99"/>
      <c r="W44" s="99"/>
      <c r="X44" s="99"/>
      <c r="Y44" s="99"/>
      <c r="Z44" s="99">
        <f t="shared" si="2"/>
        <v>1</v>
      </c>
      <c r="AA44" s="20">
        <f t="shared" si="2"/>
        <v>228221</v>
      </c>
      <c r="AB44" s="99"/>
      <c r="AC44" s="99"/>
      <c r="AD44" s="99"/>
      <c r="AE44" s="99"/>
      <c r="AF44" s="99">
        <f t="shared" si="3"/>
        <v>1</v>
      </c>
      <c r="AG44" s="20">
        <f t="shared" si="3"/>
        <v>228221</v>
      </c>
      <c r="AH44" s="99"/>
      <c r="AI44" s="99"/>
      <c r="AJ44" s="99"/>
      <c r="AK44" s="99"/>
      <c r="AL44" s="99">
        <f t="shared" si="4"/>
        <v>1</v>
      </c>
      <c r="AM44" s="20">
        <f t="shared" si="4"/>
        <v>228221</v>
      </c>
      <c r="AN44" s="99"/>
      <c r="AO44" s="99"/>
      <c r="AP44" s="99"/>
      <c r="AQ44" s="99"/>
      <c r="AR44" s="99">
        <f t="shared" si="5"/>
        <v>1</v>
      </c>
      <c r="AS44" s="20">
        <f t="shared" si="5"/>
        <v>228221</v>
      </c>
      <c r="AT44" s="99"/>
      <c r="AU44" s="99"/>
      <c r="AV44" s="99"/>
      <c r="AW44" s="99"/>
      <c r="AX44" s="99">
        <f t="shared" si="6"/>
        <v>1</v>
      </c>
      <c r="AY44" s="20">
        <f t="shared" si="6"/>
        <v>228221</v>
      </c>
      <c r="AZ44" s="99"/>
      <c r="BA44" s="99"/>
      <c r="BB44" s="99"/>
      <c r="BC44" s="99"/>
      <c r="BD44" s="99">
        <f t="shared" si="7"/>
        <v>1</v>
      </c>
      <c r="BE44" s="20">
        <f t="shared" si="7"/>
        <v>228221</v>
      </c>
      <c r="BF44" s="99"/>
      <c r="BG44" s="99"/>
      <c r="BH44" s="99"/>
      <c r="BI44" s="99"/>
      <c r="BJ44" s="99">
        <f t="shared" si="8"/>
        <v>1</v>
      </c>
      <c r="BK44" s="42">
        <f t="shared" si="8"/>
        <v>228221</v>
      </c>
      <c r="BL44" s="99"/>
      <c r="BM44" s="99"/>
      <c r="BN44" s="99"/>
      <c r="BO44" s="99"/>
      <c r="BP44" s="99">
        <f t="shared" si="9"/>
        <v>1</v>
      </c>
      <c r="BQ44" s="42">
        <f t="shared" si="9"/>
        <v>228221</v>
      </c>
      <c r="BR44" s="99"/>
      <c r="BS44" s="99"/>
      <c r="BT44" s="99"/>
      <c r="BU44" s="99"/>
      <c r="BV44" s="99">
        <f t="shared" si="10"/>
        <v>1</v>
      </c>
      <c r="BW44" s="20">
        <f t="shared" si="10"/>
        <v>228221</v>
      </c>
      <c r="BX44" s="99"/>
      <c r="BY44" s="99"/>
      <c r="BZ44" s="99"/>
      <c r="CA44" s="99"/>
      <c r="CB44" s="16">
        <f t="shared" si="11"/>
        <v>1</v>
      </c>
      <c r="CC44" s="17">
        <f t="shared" si="11"/>
        <v>228221</v>
      </c>
      <c r="CD44" s="17">
        <v>97012.6</v>
      </c>
      <c r="CE44" s="16">
        <v>10</v>
      </c>
    </row>
    <row r="45" spans="1:83" ht="18.75" x14ac:dyDescent="0.3">
      <c r="A45" s="226" t="s">
        <v>6</v>
      </c>
      <c r="B45" s="227"/>
      <c r="C45" s="227"/>
      <c r="D45" s="227"/>
      <c r="E45" s="230"/>
      <c r="F45" s="231"/>
      <c r="G45" s="196"/>
      <c r="H45" s="196"/>
      <c r="I45" s="197"/>
      <c r="J45" s="198"/>
      <c r="K45" s="199"/>
      <c r="L45" s="199"/>
      <c r="M45" s="199"/>
      <c r="N45" s="199"/>
      <c r="O45" s="199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2"/>
      <c r="AN45" s="12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2"/>
      <c r="AZ45" s="122"/>
      <c r="BA45" s="122"/>
      <c r="BB45" s="122"/>
      <c r="BC45" s="122"/>
      <c r="BD45" s="122"/>
      <c r="BE45" s="122"/>
      <c r="BF45" s="122"/>
      <c r="BG45" s="122"/>
      <c r="BH45" s="122"/>
      <c r="BI45" s="122"/>
      <c r="BJ45" s="122"/>
      <c r="BK45" s="122"/>
      <c r="BL45" s="122"/>
      <c r="BM45" s="122"/>
      <c r="BN45" s="122"/>
      <c r="BO45" s="122"/>
      <c r="BP45" s="122"/>
      <c r="BQ45" s="122"/>
      <c r="BR45" s="122"/>
      <c r="BS45" s="122"/>
      <c r="BT45" s="122"/>
      <c r="BU45" s="122"/>
      <c r="BV45" s="122"/>
      <c r="BW45" s="122"/>
      <c r="BX45" s="122"/>
      <c r="BY45" s="122"/>
      <c r="BZ45" s="122"/>
      <c r="CA45" s="122"/>
      <c r="CB45" s="122"/>
      <c r="CC45" s="122">
        <f>SUM(CC9:CC44)</f>
        <v>18617249</v>
      </c>
      <c r="CD45" s="122">
        <f>SUM(CD9:CD44)</f>
        <v>9642211.0499999896</v>
      </c>
      <c r="CE45" s="24"/>
    </row>
  </sheetData>
  <mergeCells count="36">
    <mergeCell ref="V7:Y7"/>
    <mergeCell ref="Z7:AA7"/>
    <mergeCell ref="AB7:AE7"/>
    <mergeCell ref="C4:CE4"/>
    <mergeCell ref="CC2:CE2"/>
    <mergeCell ref="G7:G8"/>
    <mergeCell ref="H7:I7"/>
    <mergeCell ref="J7:M7"/>
    <mergeCell ref="N7:O7"/>
    <mergeCell ref="P7:S7"/>
    <mergeCell ref="B7:B8"/>
    <mergeCell ref="C7:C8"/>
    <mergeCell ref="D7:D8"/>
    <mergeCell ref="E7:E8"/>
    <mergeCell ref="F7:F8"/>
    <mergeCell ref="CE7:CE8"/>
    <mergeCell ref="BX7:CA7"/>
    <mergeCell ref="CB7:CC7"/>
    <mergeCell ref="BR7:BU7"/>
    <mergeCell ref="BV7:BW7"/>
    <mergeCell ref="A45:F45"/>
    <mergeCell ref="BF7:BI7"/>
    <mergeCell ref="BJ7:BK7"/>
    <mergeCell ref="BL7:BO7"/>
    <mergeCell ref="BP7:BQ7"/>
    <mergeCell ref="AN7:AQ7"/>
    <mergeCell ref="AR7:AS7"/>
    <mergeCell ref="AT7:AW7"/>
    <mergeCell ref="AX7:AY7"/>
    <mergeCell ref="AZ7:BC7"/>
    <mergeCell ref="BD7:BE7"/>
    <mergeCell ref="AF7:AG7"/>
    <mergeCell ref="AH7:AK7"/>
    <mergeCell ref="AL7:AM7"/>
    <mergeCell ref="T7:U7"/>
    <mergeCell ref="A7:A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D12"/>
  <sheetViews>
    <sheetView zoomScaleNormal="100" workbookViewId="0">
      <pane xSplit="5" topLeftCell="F1" activePane="topRight" state="frozen"/>
      <selection pane="topRight" activeCell="A3" sqref="A3:CD3"/>
    </sheetView>
  </sheetViews>
  <sheetFormatPr defaultRowHeight="15" x14ac:dyDescent="0.25"/>
  <cols>
    <col min="1" max="1" width="10.140625" customWidth="1"/>
    <col min="2" max="3" width="14.5703125" customWidth="1"/>
    <col min="4" max="4" width="12.5703125" customWidth="1"/>
    <col min="5" max="5" width="31.28515625" customWidth="1"/>
    <col min="6" max="6" width="7.85546875" customWidth="1"/>
    <col min="7" max="7" width="9.140625" hidden="1" customWidth="1"/>
    <col min="8" max="8" width="10.7109375" hidden="1" customWidth="1"/>
    <col min="9" max="9" width="9.140625" hidden="1" customWidth="1"/>
    <col min="10" max="10" width="9.5703125" hidden="1" customWidth="1"/>
    <col min="11" max="13" width="9.140625" hidden="1" customWidth="1"/>
    <col min="14" max="14" width="10.7109375" hidden="1" customWidth="1"/>
    <col min="15" max="19" width="9.140625" hidden="1" customWidth="1"/>
    <col min="20" max="20" width="10.7109375" hidden="1" customWidth="1"/>
    <col min="21" max="25" width="9.140625" hidden="1" customWidth="1"/>
    <col min="26" max="26" width="10.7109375" hidden="1" customWidth="1"/>
    <col min="27" max="31" width="9.140625" hidden="1" customWidth="1"/>
    <col min="32" max="32" width="10.7109375" hidden="1" customWidth="1"/>
    <col min="33" max="37" width="9.140625" hidden="1" customWidth="1"/>
    <col min="38" max="38" width="10.7109375" hidden="1" customWidth="1"/>
    <col min="39" max="43" width="9.140625" hidden="1" customWidth="1"/>
    <col min="44" max="44" width="10.7109375" hidden="1" customWidth="1"/>
    <col min="45" max="49" width="9.140625" hidden="1" customWidth="1"/>
    <col min="50" max="50" width="10.7109375" hidden="1" customWidth="1"/>
    <col min="51" max="55" width="9.140625" hidden="1" customWidth="1"/>
    <col min="56" max="56" width="10.7109375" hidden="1" customWidth="1"/>
    <col min="57" max="61" width="9.140625" hidden="1" customWidth="1"/>
    <col min="62" max="62" width="10.7109375" hidden="1" customWidth="1"/>
    <col min="63" max="67" width="9.140625" hidden="1" customWidth="1"/>
    <col min="68" max="68" width="11.7109375" hidden="1" customWidth="1"/>
    <col min="69" max="73" width="9.140625" hidden="1" customWidth="1"/>
    <col min="74" max="74" width="10.7109375" hidden="1" customWidth="1"/>
    <col min="75" max="78" width="9.140625" hidden="1" customWidth="1"/>
    <col min="79" max="79" width="9.140625" customWidth="1"/>
    <col min="80" max="80" width="10.7109375" customWidth="1"/>
  </cols>
  <sheetData>
    <row r="2" spans="1:82" ht="15.75" x14ac:dyDescent="0.25">
      <c r="CB2" s="259" t="s">
        <v>224</v>
      </c>
      <c r="CC2" s="259"/>
      <c r="CD2" s="259"/>
    </row>
    <row r="3" spans="1:82" ht="18" customHeight="1" x14ac:dyDescent="0.25">
      <c r="A3" s="221" t="s">
        <v>227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1"/>
      <c r="BI3" s="221"/>
      <c r="BJ3" s="221"/>
      <c r="BK3" s="221"/>
      <c r="BL3" s="221"/>
      <c r="BM3" s="221"/>
      <c r="BN3" s="221"/>
      <c r="BO3" s="221"/>
      <c r="BP3" s="221"/>
      <c r="BQ3" s="221"/>
      <c r="BR3" s="221"/>
      <c r="BS3" s="221"/>
      <c r="BT3" s="221"/>
      <c r="BU3" s="221"/>
      <c r="BV3" s="221"/>
      <c r="BW3" s="221"/>
      <c r="BX3" s="221"/>
      <c r="BY3" s="221"/>
      <c r="BZ3" s="221"/>
      <c r="CA3" s="221"/>
      <c r="CB3" s="221"/>
      <c r="CC3" s="221"/>
      <c r="CD3" s="221"/>
    </row>
    <row r="5" spans="1:82" ht="50.25" customHeight="1" x14ac:dyDescent="0.25">
      <c r="A5" s="217" t="s">
        <v>0</v>
      </c>
      <c r="B5" s="217" t="s">
        <v>117</v>
      </c>
      <c r="C5" s="219" t="s">
        <v>137</v>
      </c>
      <c r="D5" s="219" t="s">
        <v>1</v>
      </c>
      <c r="E5" s="224" t="s">
        <v>2</v>
      </c>
      <c r="F5" s="219" t="s">
        <v>3</v>
      </c>
      <c r="G5" s="209" t="s">
        <v>150</v>
      </c>
      <c r="H5" s="214"/>
      <c r="I5" s="213" t="s">
        <v>9</v>
      </c>
      <c r="J5" s="213"/>
      <c r="K5" s="213"/>
      <c r="L5" s="213"/>
      <c r="M5" s="209" t="s">
        <v>168</v>
      </c>
      <c r="N5" s="214"/>
      <c r="O5" s="213" t="s">
        <v>10</v>
      </c>
      <c r="P5" s="213"/>
      <c r="Q5" s="213"/>
      <c r="R5" s="213"/>
      <c r="S5" s="209" t="s">
        <v>148</v>
      </c>
      <c r="T5" s="214"/>
      <c r="U5" s="213" t="s">
        <v>11</v>
      </c>
      <c r="V5" s="213"/>
      <c r="W5" s="213"/>
      <c r="X5" s="213"/>
      <c r="Y5" s="209" t="s">
        <v>160</v>
      </c>
      <c r="Z5" s="214"/>
      <c r="AA5" s="213" t="s">
        <v>20</v>
      </c>
      <c r="AB5" s="213"/>
      <c r="AC5" s="213"/>
      <c r="AD5" s="213"/>
      <c r="AE5" s="209" t="s">
        <v>161</v>
      </c>
      <c r="AF5" s="214"/>
      <c r="AG5" s="213" t="s">
        <v>12</v>
      </c>
      <c r="AH5" s="213"/>
      <c r="AI5" s="213"/>
      <c r="AJ5" s="213"/>
      <c r="AK5" s="209" t="s">
        <v>152</v>
      </c>
      <c r="AL5" s="214"/>
      <c r="AM5" s="213" t="s">
        <v>13</v>
      </c>
      <c r="AN5" s="213"/>
      <c r="AO5" s="213"/>
      <c r="AP5" s="213"/>
      <c r="AQ5" s="209" t="s">
        <v>153</v>
      </c>
      <c r="AR5" s="214"/>
      <c r="AS5" s="213" t="s">
        <v>14</v>
      </c>
      <c r="AT5" s="213"/>
      <c r="AU5" s="213"/>
      <c r="AV5" s="213"/>
      <c r="AW5" s="209" t="s">
        <v>164</v>
      </c>
      <c r="AX5" s="214"/>
      <c r="AY5" s="213" t="s">
        <v>15</v>
      </c>
      <c r="AZ5" s="213"/>
      <c r="BA5" s="213"/>
      <c r="BB5" s="213"/>
      <c r="BC5" s="209" t="s">
        <v>165</v>
      </c>
      <c r="BD5" s="214"/>
      <c r="BE5" s="213" t="s">
        <v>16</v>
      </c>
      <c r="BF5" s="213"/>
      <c r="BG5" s="213"/>
      <c r="BH5" s="213"/>
      <c r="BI5" s="209" t="s">
        <v>166</v>
      </c>
      <c r="BJ5" s="214"/>
      <c r="BK5" s="213" t="s">
        <v>17</v>
      </c>
      <c r="BL5" s="213"/>
      <c r="BM5" s="213"/>
      <c r="BN5" s="213"/>
      <c r="BO5" s="209" t="s">
        <v>157</v>
      </c>
      <c r="BP5" s="214"/>
      <c r="BQ5" s="213" t="s">
        <v>18</v>
      </c>
      <c r="BR5" s="213"/>
      <c r="BS5" s="213"/>
      <c r="BT5" s="213"/>
      <c r="BU5" s="209" t="s">
        <v>158</v>
      </c>
      <c r="BV5" s="214"/>
      <c r="BW5" s="213" t="s">
        <v>19</v>
      </c>
      <c r="BX5" s="213"/>
      <c r="BY5" s="213"/>
      <c r="BZ5" s="213"/>
      <c r="CA5" s="209" t="s">
        <v>159</v>
      </c>
      <c r="CB5" s="214"/>
      <c r="CC5" s="194" t="s">
        <v>220</v>
      </c>
      <c r="CD5" s="211" t="s">
        <v>221</v>
      </c>
    </row>
    <row r="6" spans="1:82" ht="57" customHeight="1" x14ac:dyDescent="0.3">
      <c r="A6" s="222"/>
      <c r="B6" s="218"/>
      <c r="C6" s="220"/>
      <c r="D6" s="223"/>
      <c r="E6" s="225"/>
      <c r="F6" s="223"/>
      <c r="G6" s="2" t="s">
        <v>4</v>
      </c>
      <c r="H6" s="2" t="s">
        <v>5</v>
      </c>
      <c r="I6" s="2" t="s">
        <v>4</v>
      </c>
      <c r="J6" s="2" t="s">
        <v>5</v>
      </c>
      <c r="K6" s="2" t="s">
        <v>4</v>
      </c>
      <c r="L6" s="2" t="s">
        <v>5</v>
      </c>
      <c r="M6" s="2" t="s">
        <v>4</v>
      </c>
      <c r="N6" s="2" t="s">
        <v>5</v>
      </c>
      <c r="O6" s="2" t="s">
        <v>4</v>
      </c>
      <c r="P6" s="2" t="s">
        <v>5</v>
      </c>
      <c r="Q6" s="2" t="s">
        <v>4</v>
      </c>
      <c r="R6" s="2" t="s">
        <v>5</v>
      </c>
      <c r="S6" s="2" t="s">
        <v>4</v>
      </c>
      <c r="T6" s="2" t="s">
        <v>5</v>
      </c>
      <c r="U6" s="2" t="s">
        <v>4</v>
      </c>
      <c r="V6" s="2" t="s">
        <v>5</v>
      </c>
      <c r="W6" s="2" t="s">
        <v>4</v>
      </c>
      <c r="X6" s="2" t="s">
        <v>5</v>
      </c>
      <c r="Y6" s="2" t="s">
        <v>4</v>
      </c>
      <c r="Z6" s="2" t="s">
        <v>5</v>
      </c>
      <c r="AA6" s="2" t="s">
        <v>4</v>
      </c>
      <c r="AB6" s="2" t="s">
        <v>5</v>
      </c>
      <c r="AC6" s="2" t="s">
        <v>4</v>
      </c>
      <c r="AD6" s="2" t="s">
        <v>5</v>
      </c>
      <c r="AE6" s="2" t="s">
        <v>4</v>
      </c>
      <c r="AF6" s="2" t="s">
        <v>5</v>
      </c>
      <c r="AG6" s="2" t="s">
        <v>4</v>
      </c>
      <c r="AH6" s="2" t="s">
        <v>5</v>
      </c>
      <c r="AI6" s="2" t="s">
        <v>4</v>
      </c>
      <c r="AJ6" s="2" t="s">
        <v>5</v>
      </c>
      <c r="AK6" s="2" t="s">
        <v>4</v>
      </c>
      <c r="AL6" s="2" t="s">
        <v>5</v>
      </c>
      <c r="AM6" s="2" t="s">
        <v>4</v>
      </c>
      <c r="AN6" s="2" t="s">
        <v>5</v>
      </c>
      <c r="AO6" s="2" t="s">
        <v>4</v>
      </c>
      <c r="AP6" s="2" t="s">
        <v>5</v>
      </c>
      <c r="AQ6" s="2" t="s">
        <v>4</v>
      </c>
      <c r="AR6" s="2" t="s">
        <v>5</v>
      </c>
      <c r="AS6" s="2" t="s">
        <v>4</v>
      </c>
      <c r="AT6" s="2" t="s">
        <v>5</v>
      </c>
      <c r="AU6" s="2" t="s">
        <v>4</v>
      </c>
      <c r="AV6" s="2" t="s">
        <v>5</v>
      </c>
      <c r="AW6" s="2" t="s">
        <v>4</v>
      </c>
      <c r="AX6" s="2" t="s">
        <v>5</v>
      </c>
      <c r="AY6" s="2" t="s">
        <v>4</v>
      </c>
      <c r="AZ6" s="2" t="s">
        <v>5</v>
      </c>
      <c r="BA6" s="2" t="s">
        <v>4</v>
      </c>
      <c r="BB6" s="2" t="s">
        <v>5</v>
      </c>
      <c r="BC6" s="2" t="s">
        <v>4</v>
      </c>
      <c r="BD6" s="2" t="s">
        <v>5</v>
      </c>
      <c r="BE6" s="2" t="s">
        <v>4</v>
      </c>
      <c r="BF6" s="2" t="s">
        <v>5</v>
      </c>
      <c r="BG6" s="2" t="s">
        <v>4</v>
      </c>
      <c r="BH6" s="2" t="s">
        <v>5</v>
      </c>
      <c r="BI6" s="2" t="s">
        <v>4</v>
      </c>
      <c r="BJ6" s="2" t="s">
        <v>5</v>
      </c>
      <c r="BK6" s="2" t="s">
        <v>4</v>
      </c>
      <c r="BL6" s="2" t="s">
        <v>5</v>
      </c>
      <c r="BM6" s="2" t="s">
        <v>4</v>
      </c>
      <c r="BN6" s="2" t="s">
        <v>5</v>
      </c>
      <c r="BO6" s="2" t="s">
        <v>4</v>
      </c>
      <c r="BP6" s="2" t="s">
        <v>5</v>
      </c>
      <c r="BQ6" s="2" t="s">
        <v>4</v>
      </c>
      <c r="BR6" s="2" t="s">
        <v>5</v>
      </c>
      <c r="BS6" s="2" t="s">
        <v>4</v>
      </c>
      <c r="BT6" s="2" t="s">
        <v>5</v>
      </c>
      <c r="BU6" s="2" t="s">
        <v>4</v>
      </c>
      <c r="BV6" s="2" t="s">
        <v>5</v>
      </c>
      <c r="BW6" s="2" t="s">
        <v>4</v>
      </c>
      <c r="BX6" s="2" t="s">
        <v>5</v>
      </c>
      <c r="BY6" s="2" t="s">
        <v>4</v>
      </c>
      <c r="BZ6" s="2" t="s">
        <v>5</v>
      </c>
      <c r="CA6" s="2" t="s">
        <v>4</v>
      </c>
      <c r="CB6" s="2" t="s">
        <v>5</v>
      </c>
      <c r="CC6" s="193" t="s">
        <v>5</v>
      </c>
      <c r="CD6" s="212"/>
    </row>
    <row r="7" spans="1:82" ht="30" x14ac:dyDescent="0.25">
      <c r="A7" s="71" t="s">
        <v>90</v>
      </c>
      <c r="B7" s="71" t="s">
        <v>89</v>
      </c>
      <c r="C7" s="71" t="s">
        <v>135</v>
      </c>
      <c r="D7" s="64" t="s">
        <v>120</v>
      </c>
      <c r="E7" s="3" t="s">
        <v>80</v>
      </c>
      <c r="F7" s="5" t="s">
        <v>8</v>
      </c>
      <c r="G7" s="5">
        <v>5</v>
      </c>
      <c r="H7" s="6">
        <v>100</v>
      </c>
      <c r="I7" s="16"/>
      <c r="J7" s="17"/>
      <c r="K7" s="16"/>
      <c r="L7" s="16"/>
      <c r="M7" s="5">
        <f t="shared" ref="M7:M11" si="0">G7+I7-K7</f>
        <v>5</v>
      </c>
      <c r="N7" s="6">
        <f t="shared" ref="N7:N11" si="1">H7+J7-L7</f>
        <v>100</v>
      </c>
      <c r="O7" s="16"/>
      <c r="P7" s="17"/>
      <c r="Q7" s="16"/>
      <c r="R7" s="16"/>
      <c r="S7" s="5">
        <f t="shared" ref="S7:S11" si="2">M7+O7-Q7</f>
        <v>5</v>
      </c>
      <c r="T7" s="6">
        <f t="shared" ref="T7:T11" si="3">N7+P7-R7</f>
        <v>100</v>
      </c>
      <c r="U7" s="16"/>
      <c r="V7" s="17"/>
      <c r="W7" s="16"/>
      <c r="X7" s="16"/>
      <c r="Y7" s="5">
        <f t="shared" ref="Y7:Y11" si="4">S7+U7-W7</f>
        <v>5</v>
      </c>
      <c r="Z7" s="6">
        <f t="shared" ref="Z7:Z11" si="5">T7+V7-X7</f>
        <v>100</v>
      </c>
      <c r="AA7" s="16"/>
      <c r="AB7" s="17"/>
      <c r="AC7" s="16"/>
      <c r="AD7" s="16"/>
      <c r="AE7" s="5">
        <f t="shared" ref="AE7:AE11" si="6">Y7+AA7-AC7</f>
        <v>5</v>
      </c>
      <c r="AF7" s="6">
        <f t="shared" ref="AF7:AF11" si="7">Z7+AB7-AD7</f>
        <v>100</v>
      </c>
      <c r="AG7" s="16"/>
      <c r="AH7" s="17"/>
      <c r="AI7" s="16"/>
      <c r="AJ7" s="16"/>
      <c r="AK7" s="5">
        <f t="shared" ref="AK7:AK11" si="8">AE7+AG7-AI7</f>
        <v>5</v>
      </c>
      <c r="AL7" s="6">
        <f t="shared" ref="AL7:AL11" si="9">AF7+AH7-AJ7</f>
        <v>100</v>
      </c>
      <c r="AM7" s="16"/>
      <c r="AN7" s="17"/>
      <c r="AO7" s="16"/>
      <c r="AP7" s="16"/>
      <c r="AQ7" s="5">
        <f t="shared" ref="AQ7:AQ11" si="10">AK7+AM7-AO7</f>
        <v>5</v>
      </c>
      <c r="AR7" s="6">
        <f t="shared" ref="AR7:AR11" si="11">AL7+AN7-AP7</f>
        <v>100</v>
      </c>
      <c r="AS7" s="16"/>
      <c r="AT7" s="17"/>
      <c r="AU7" s="16"/>
      <c r="AV7" s="16"/>
      <c r="AW7" s="5">
        <f t="shared" ref="AW7:AW11" si="12">AQ7+AS7-AU7</f>
        <v>5</v>
      </c>
      <c r="AX7" s="6">
        <f t="shared" ref="AX7:AX11" si="13">AR7+AT7-AV7</f>
        <v>100</v>
      </c>
      <c r="AY7" s="16"/>
      <c r="AZ7" s="17"/>
      <c r="BA7" s="16"/>
      <c r="BB7" s="16"/>
      <c r="BC7" s="5">
        <f t="shared" ref="BC7:BC11" si="14">AW7+AY7-BA7</f>
        <v>5</v>
      </c>
      <c r="BD7" s="6">
        <f t="shared" ref="BD7:BD11" si="15">AX7+AZ7-BB7</f>
        <v>100</v>
      </c>
      <c r="BE7" s="16"/>
      <c r="BF7" s="17"/>
      <c r="BG7" s="16"/>
      <c r="BH7" s="16"/>
      <c r="BI7" s="5">
        <f t="shared" ref="BI7:BI11" si="16">BC7+BE7-BG7</f>
        <v>5</v>
      </c>
      <c r="BJ7" s="6">
        <f t="shared" ref="BJ7:BJ11" si="17">BD7+BF7-BH7</f>
        <v>100</v>
      </c>
      <c r="BK7" s="16"/>
      <c r="BL7" s="17"/>
      <c r="BM7" s="16"/>
      <c r="BN7" s="16"/>
      <c r="BO7" s="5">
        <f t="shared" ref="BO7:BO11" si="18">BI7+BK7-BM7</f>
        <v>5</v>
      </c>
      <c r="BP7" s="11">
        <f t="shared" ref="BP7:BP11" si="19">BJ7+BL7-BN7</f>
        <v>100</v>
      </c>
      <c r="BQ7" s="16"/>
      <c r="BR7" s="17"/>
      <c r="BS7" s="16"/>
      <c r="BT7" s="16"/>
      <c r="BU7" s="5">
        <f t="shared" ref="BU7:BU11" si="20">BO7+BQ7-BS7</f>
        <v>5</v>
      </c>
      <c r="BV7" s="6">
        <f t="shared" ref="BV7:BV11" si="21">BP7+BR7-BT7</f>
        <v>100</v>
      </c>
      <c r="BW7" s="16"/>
      <c r="BX7" s="17"/>
      <c r="BY7" s="16"/>
      <c r="BZ7" s="16"/>
      <c r="CA7" s="5">
        <f t="shared" ref="CA7:CA11" si="22">BU7+BW7-BY7</f>
        <v>5</v>
      </c>
      <c r="CB7" s="45">
        <f t="shared" ref="CB7:CB11" si="23">BV7+BX7-BZ7</f>
        <v>100</v>
      </c>
      <c r="CC7" s="16">
        <v>30.77</v>
      </c>
      <c r="CD7" s="16">
        <v>25</v>
      </c>
    </row>
    <row r="8" spans="1:82" ht="30" x14ac:dyDescent="0.25">
      <c r="A8" s="71" t="s">
        <v>90</v>
      </c>
      <c r="B8" s="71" t="s">
        <v>89</v>
      </c>
      <c r="C8" s="71" t="s">
        <v>135</v>
      </c>
      <c r="D8" s="64" t="s">
        <v>121</v>
      </c>
      <c r="E8" s="3" t="s">
        <v>76</v>
      </c>
      <c r="F8" s="5" t="s">
        <v>8</v>
      </c>
      <c r="G8" s="5">
        <v>15</v>
      </c>
      <c r="H8" s="6">
        <v>180</v>
      </c>
      <c r="I8" s="16"/>
      <c r="J8" s="17"/>
      <c r="K8" s="16"/>
      <c r="L8" s="16"/>
      <c r="M8" s="5">
        <f t="shared" si="0"/>
        <v>15</v>
      </c>
      <c r="N8" s="6">
        <f t="shared" si="1"/>
        <v>180</v>
      </c>
      <c r="O8" s="16"/>
      <c r="P8" s="17"/>
      <c r="Q8" s="16"/>
      <c r="R8" s="16"/>
      <c r="S8" s="5">
        <f t="shared" si="2"/>
        <v>15</v>
      </c>
      <c r="T8" s="6">
        <f t="shared" si="3"/>
        <v>180</v>
      </c>
      <c r="U8" s="16"/>
      <c r="V8" s="17"/>
      <c r="W8" s="16"/>
      <c r="X8" s="16"/>
      <c r="Y8" s="5">
        <f t="shared" si="4"/>
        <v>15</v>
      </c>
      <c r="Z8" s="6">
        <f t="shared" si="5"/>
        <v>180</v>
      </c>
      <c r="AA8" s="16"/>
      <c r="AB8" s="17"/>
      <c r="AC8" s="16"/>
      <c r="AD8" s="16"/>
      <c r="AE8" s="5">
        <f t="shared" si="6"/>
        <v>15</v>
      </c>
      <c r="AF8" s="6">
        <f t="shared" si="7"/>
        <v>180</v>
      </c>
      <c r="AG8" s="16"/>
      <c r="AH8" s="17"/>
      <c r="AI8" s="16"/>
      <c r="AJ8" s="16"/>
      <c r="AK8" s="5">
        <f t="shared" si="8"/>
        <v>15</v>
      </c>
      <c r="AL8" s="6">
        <f t="shared" si="9"/>
        <v>180</v>
      </c>
      <c r="AM8" s="16"/>
      <c r="AN8" s="17"/>
      <c r="AO8" s="16"/>
      <c r="AP8" s="16"/>
      <c r="AQ8" s="5">
        <f t="shared" si="10"/>
        <v>15</v>
      </c>
      <c r="AR8" s="6">
        <f t="shared" si="11"/>
        <v>180</v>
      </c>
      <c r="AS8" s="16"/>
      <c r="AT8" s="17"/>
      <c r="AU8" s="16"/>
      <c r="AV8" s="16"/>
      <c r="AW8" s="5">
        <f t="shared" si="12"/>
        <v>15</v>
      </c>
      <c r="AX8" s="6">
        <f t="shared" si="13"/>
        <v>180</v>
      </c>
      <c r="AY8" s="16"/>
      <c r="AZ8" s="17"/>
      <c r="BA8" s="16"/>
      <c r="BB8" s="16"/>
      <c r="BC8" s="5">
        <f t="shared" si="14"/>
        <v>15</v>
      </c>
      <c r="BD8" s="6">
        <f t="shared" si="15"/>
        <v>180</v>
      </c>
      <c r="BE8" s="16"/>
      <c r="BF8" s="17"/>
      <c r="BG8" s="16"/>
      <c r="BH8" s="16"/>
      <c r="BI8" s="5">
        <f t="shared" si="16"/>
        <v>15</v>
      </c>
      <c r="BJ8" s="6">
        <f t="shared" si="17"/>
        <v>180</v>
      </c>
      <c r="BK8" s="16"/>
      <c r="BL8" s="17"/>
      <c r="BM8" s="16"/>
      <c r="BN8" s="16"/>
      <c r="BO8" s="5">
        <f t="shared" si="18"/>
        <v>15</v>
      </c>
      <c r="BP8" s="11">
        <f t="shared" si="19"/>
        <v>180</v>
      </c>
      <c r="BQ8" s="16"/>
      <c r="BR8" s="17"/>
      <c r="BS8" s="16">
        <v>1</v>
      </c>
      <c r="BT8" s="17">
        <v>12</v>
      </c>
      <c r="BU8" s="5">
        <f t="shared" si="20"/>
        <v>14</v>
      </c>
      <c r="BV8" s="6">
        <f t="shared" si="21"/>
        <v>168</v>
      </c>
      <c r="BW8" s="16"/>
      <c r="BX8" s="17"/>
      <c r="BY8" s="16"/>
      <c r="BZ8" s="16"/>
      <c r="CA8" s="5">
        <f t="shared" si="22"/>
        <v>14</v>
      </c>
      <c r="CB8" s="45">
        <f t="shared" si="23"/>
        <v>168</v>
      </c>
      <c r="CC8" s="16">
        <v>86.48</v>
      </c>
      <c r="CD8" s="16">
        <v>25</v>
      </c>
    </row>
    <row r="9" spans="1:82" ht="30" x14ac:dyDescent="0.25">
      <c r="A9" s="71" t="s">
        <v>90</v>
      </c>
      <c r="B9" s="71" t="s">
        <v>89</v>
      </c>
      <c r="C9" s="71" t="s">
        <v>135</v>
      </c>
      <c r="D9" s="64" t="s">
        <v>122</v>
      </c>
      <c r="E9" s="3" t="s">
        <v>78</v>
      </c>
      <c r="F9" s="5" t="s">
        <v>8</v>
      </c>
      <c r="G9" s="5">
        <v>4</v>
      </c>
      <c r="H9" s="6">
        <v>100</v>
      </c>
      <c r="I9" s="16"/>
      <c r="J9" s="17"/>
      <c r="K9" s="16"/>
      <c r="L9" s="16"/>
      <c r="M9" s="5">
        <f t="shared" si="0"/>
        <v>4</v>
      </c>
      <c r="N9" s="6">
        <f t="shared" si="1"/>
        <v>100</v>
      </c>
      <c r="O9" s="16"/>
      <c r="P9" s="17"/>
      <c r="Q9" s="16"/>
      <c r="R9" s="16"/>
      <c r="S9" s="5">
        <f t="shared" si="2"/>
        <v>4</v>
      </c>
      <c r="T9" s="6">
        <f t="shared" si="3"/>
        <v>100</v>
      </c>
      <c r="U9" s="16"/>
      <c r="V9" s="17"/>
      <c r="W9" s="16"/>
      <c r="X9" s="16"/>
      <c r="Y9" s="5">
        <f t="shared" si="4"/>
        <v>4</v>
      </c>
      <c r="Z9" s="6">
        <f t="shared" si="5"/>
        <v>100</v>
      </c>
      <c r="AA9" s="16"/>
      <c r="AB9" s="17"/>
      <c r="AC9" s="16"/>
      <c r="AD9" s="16"/>
      <c r="AE9" s="5">
        <f t="shared" si="6"/>
        <v>4</v>
      </c>
      <c r="AF9" s="6">
        <f t="shared" si="7"/>
        <v>100</v>
      </c>
      <c r="AG9" s="16"/>
      <c r="AH9" s="17"/>
      <c r="AI9" s="16"/>
      <c r="AJ9" s="16"/>
      <c r="AK9" s="5">
        <f t="shared" si="8"/>
        <v>4</v>
      </c>
      <c r="AL9" s="6">
        <f t="shared" si="9"/>
        <v>100</v>
      </c>
      <c r="AM9" s="16"/>
      <c r="AN9" s="17"/>
      <c r="AO9" s="16"/>
      <c r="AP9" s="16"/>
      <c r="AQ9" s="5">
        <f t="shared" si="10"/>
        <v>4</v>
      </c>
      <c r="AR9" s="6">
        <f t="shared" si="11"/>
        <v>100</v>
      </c>
      <c r="AS9" s="16"/>
      <c r="AT9" s="17"/>
      <c r="AU9" s="16"/>
      <c r="AV9" s="16"/>
      <c r="AW9" s="5">
        <f t="shared" si="12"/>
        <v>4</v>
      </c>
      <c r="AX9" s="6">
        <f t="shared" si="13"/>
        <v>100</v>
      </c>
      <c r="AY9" s="16"/>
      <c r="AZ9" s="17"/>
      <c r="BA9" s="16"/>
      <c r="BB9" s="16"/>
      <c r="BC9" s="5">
        <f t="shared" si="14"/>
        <v>4</v>
      </c>
      <c r="BD9" s="6">
        <f t="shared" si="15"/>
        <v>100</v>
      </c>
      <c r="BE9" s="16"/>
      <c r="BF9" s="17"/>
      <c r="BG9" s="16"/>
      <c r="BH9" s="16"/>
      <c r="BI9" s="5">
        <f t="shared" si="16"/>
        <v>4</v>
      </c>
      <c r="BJ9" s="6">
        <f t="shared" si="17"/>
        <v>100</v>
      </c>
      <c r="BK9" s="16"/>
      <c r="BL9" s="17"/>
      <c r="BM9" s="16"/>
      <c r="BN9" s="16"/>
      <c r="BO9" s="5">
        <f t="shared" si="18"/>
        <v>4</v>
      </c>
      <c r="BP9" s="11">
        <f t="shared" si="19"/>
        <v>100</v>
      </c>
      <c r="BQ9" s="16"/>
      <c r="BR9" s="17"/>
      <c r="BS9" s="16">
        <v>1</v>
      </c>
      <c r="BT9" s="17">
        <v>25</v>
      </c>
      <c r="BU9" s="5">
        <f t="shared" si="20"/>
        <v>3</v>
      </c>
      <c r="BV9" s="6">
        <f t="shared" si="21"/>
        <v>75</v>
      </c>
      <c r="BW9" s="16"/>
      <c r="BX9" s="17"/>
      <c r="BY9" s="16"/>
      <c r="BZ9" s="16"/>
      <c r="CA9" s="5">
        <f t="shared" si="22"/>
        <v>3</v>
      </c>
      <c r="CB9" s="45">
        <f t="shared" si="23"/>
        <v>75</v>
      </c>
      <c r="CC9" s="16">
        <v>33.090000000000003</v>
      </c>
      <c r="CD9" s="16">
        <v>25</v>
      </c>
    </row>
    <row r="10" spans="1:82" ht="30" x14ac:dyDescent="0.25">
      <c r="A10" s="71" t="s">
        <v>90</v>
      </c>
      <c r="B10" s="71" t="s">
        <v>89</v>
      </c>
      <c r="C10" s="71" t="s">
        <v>135</v>
      </c>
      <c r="D10" s="64" t="s">
        <v>123</v>
      </c>
      <c r="E10" s="7" t="s">
        <v>79</v>
      </c>
      <c r="F10" s="5" t="s">
        <v>8</v>
      </c>
      <c r="G10" s="5">
        <v>3</v>
      </c>
      <c r="H10" s="6">
        <v>60</v>
      </c>
      <c r="I10" s="16"/>
      <c r="J10" s="17"/>
      <c r="K10" s="16"/>
      <c r="L10" s="16"/>
      <c r="M10" s="5">
        <f t="shared" si="0"/>
        <v>3</v>
      </c>
      <c r="N10" s="6">
        <f t="shared" si="1"/>
        <v>60</v>
      </c>
      <c r="O10" s="16"/>
      <c r="P10" s="17"/>
      <c r="Q10" s="16"/>
      <c r="R10" s="16"/>
      <c r="S10" s="5">
        <f t="shared" si="2"/>
        <v>3</v>
      </c>
      <c r="T10" s="6">
        <f t="shared" si="3"/>
        <v>60</v>
      </c>
      <c r="U10" s="16"/>
      <c r="V10" s="17"/>
      <c r="W10" s="16"/>
      <c r="X10" s="16"/>
      <c r="Y10" s="5">
        <f t="shared" si="4"/>
        <v>3</v>
      </c>
      <c r="Z10" s="6">
        <f t="shared" si="5"/>
        <v>60</v>
      </c>
      <c r="AA10" s="16"/>
      <c r="AB10" s="17"/>
      <c r="AC10" s="16"/>
      <c r="AD10" s="16"/>
      <c r="AE10" s="5">
        <f t="shared" si="6"/>
        <v>3</v>
      </c>
      <c r="AF10" s="6">
        <f t="shared" si="7"/>
        <v>60</v>
      </c>
      <c r="AG10" s="16"/>
      <c r="AH10" s="17"/>
      <c r="AI10" s="16"/>
      <c r="AJ10" s="16"/>
      <c r="AK10" s="5">
        <f t="shared" si="8"/>
        <v>3</v>
      </c>
      <c r="AL10" s="6">
        <f t="shared" si="9"/>
        <v>60</v>
      </c>
      <c r="AM10" s="16"/>
      <c r="AN10" s="17"/>
      <c r="AO10" s="16"/>
      <c r="AP10" s="16"/>
      <c r="AQ10" s="5">
        <f t="shared" si="10"/>
        <v>3</v>
      </c>
      <c r="AR10" s="6">
        <f t="shared" si="11"/>
        <v>60</v>
      </c>
      <c r="AS10" s="16"/>
      <c r="AT10" s="17"/>
      <c r="AU10" s="16"/>
      <c r="AV10" s="16"/>
      <c r="AW10" s="5">
        <f t="shared" si="12"/>
        <v>3</v>
      </c>
      <c r="AX10" s="6">
        <f t="shared" si="13"/>
        <v>60</v>
      </c>
      <c r="AY10" s="16"/>
      <c r="AZ10" s="17"/>
      <c r="BA10" s="16"/>
      <c r="BB10" s="16"/>
      <c r="BC10" s="5">
        <f t="shared" si="14"/>
        <v>3</v>
      </c>
      <c r="BD10" s="6">
        <f t="shared" si="15"/>
        <v>60</v>
      </c>
      <c r="BE10" s="16"/>
      <c r="BF10" s="17"/>
      <c r="BG10" s="16"/>
      <c r="BH10" s="16"/>
      <c r="BI10" s="5">
        <f t="shared" si="16"/>
        <v>3</v>
      </c>
      <c r="BJ10" s="6">
        <f t="shared" si="17"/>
        <v>60</v>
      </c>
      <c r="BK10" s="16"/>
      <c r="BL10" s="17"/>
      <c r="BM10" s="16"/>
      <c r="BN10" s="16"/>
      <c r="BO10" s="5">
        <f t="shared" si="18"/>
        <v>3</v>
      </c>
      <c r="BP10" s="11">
        <f t="shared" si="19"/>
        <v>60</v>
      </c>
      <c r="BQ10" s="16"/>
      <c r="BR10" s="17"/>
      <c r="BS10" s="16"/>
      <c r="BT10" s="17"/>
      <c r="BU10" s="5">
        <f t="shared" si="20"/>
        <v>3</v>
      </c>
      <c r="BV10" s="6">
        <f t="shared" si="21"/>
        <v>60</v>
      </c>
      <c r="BW10" s="16"/>
      <c r="BX10" s="17"/>
      <c r="BY10" s="16"/>
      <c r="BZ10" s="16"/>
      <c r="CA10" s="5">
        <f t="shared" si="22"/>
        <v>3</v>
      </c>
      <c r="CB10" s="45">
        <f t="shared" si="23"/>
        <v>60</v>
      </c>
      <c r="CC10" s="16">
        <v>24.53</v>
      </c>
      <c r="CD10" s="16">
        <v>25</v>
      </c>
    </row>
    <row r="11" spans="1:82" ht="30" x14ac:dyDescent="0.25">
      <c r="A11" s="71" t="s">
        <v>90</v>
      </c>
      <c r="B11" s="71" t="s">
        <v>89</v>
      </c>
      <c r="C11" s="71" t="s">
        <v>135</v>
      </c>
      <c r="D11" s="64" t="s">
        <v>124</v>
      </c>
      <c r="E11" s="3" t="s">
        <v>77</v>
      </c>
      <c r="F11" s="5" t="s">
        <v>8</v>
      </c>
      <c r="G11" s="5">
        <v>11</v>
      </c>
      <c r="H11" s="6">
        <v>330</v>
      </c>
      <c r="I11" s="16"/>
      <c r="J11" s="17"/>
      <c r="K11" s="16"/>
      <c r="L11" s="16"/>
      <c r="M11" s="5">
        <f t="shared" si="0"/>
        <v>11</v>
      </c>
      <c r="N11" s="6">
        <f t="shared" si="1"/>
        <v>330</v>
      </c>
      <c r="O11" s="16"/>
      <c r="P11" s="17"/>
      <c r="Q11" s="16"/>
      <c r="R11" s="16"/>
      <c r="S11" s="5">
        <f t="shared" si="2"/>
        <v>11</v>
      </c>
      <c r="T11" s="6">
        <f t="shared" si="3"/>
        <v>330</v>
      </c>
      <c r="U11" s="16"/>
      <c r="V11" s="17"/>
      <c r="W11" s="16"/>
      <c r="X11" s="16"/>
      <c r="Y11" s="5">
        <f t="shared" si="4"/>
        <v>11</v>
      </c>
      <c r="Z11" s="6">
        <f t="shared" si="5"/>
        <v>330</v>
      </c>
      <c r="AA11" s="16"/>
      <c r="AB11" s="17"/>
      <c r="AC11" s="16"/>
      <c r="AD11" s="16"/>
      <c r="AE11" s="5">
        <f t="shared" si="6"/>
        <v>11</v>
      </c>
      <c r="AF11" s="6">
        <f t="shared" si="7"/>
        <v>330</v>
      </c>
      <c r="AG11" s="16"/>
      <c r="AH11" s="17"/>
      <c r="AI11" s="16"/>
      <c r="AJ11" s="16"/>
      <c r="AK11" s="5">
        <f t="shared" si="8"/>
        <v>11</v>
      </c>
      <c r="AL11" s="6">
        <f t="shared" si="9"/>
        <v>330</v>
      </c>
      <c r="AM11" s="16"/>
      <c r="AN11" s="17"/>
      <c r="AO11" s="16"/>
      <c r="AP11" s="16"/>
      <c r="AQ11" s="5">
        <f t="shared" si="10"/>
        <v>11</v>
      </c>
      <c r="AR11" s="6">
        <f t="shared" si="11"/>
        <v>330</v>
      </c>
      <c r="AS11" s="16"/>
      <c r="AT11" s="17"/>
      <c r="AU11" s="16"/>
      <c r="AV11" s="16"/>
      <c r="AW11" s="5">
        <f t="shared" si="12"/>
        <v>11</v>
      </c>
      <c r="AX11" s="6">
        <f t="shared" si="13"/>
        <v>330</v>
      </c>
      <c r="AY11" s="16"/>
      <c r="AZ11" s="17"/>
      <c r="BA11" s="16"/>
      <c r="BB11" s="16"/>
      <c r="BC11" s="5">
        <f t="shared" si="14"/>
        <v>11</v>
      </c>
      <c r="BD11" s="6">
        <f t="shared" si="15"/>
        <v>330</v>
      </c>
      <c r="BE11" s="16"/>
      <c r="BF11" s="17"/>
      <c r="BG11" s="16"/>
      <c r="BH11" s="16"/>
      <c r="BI11" s="5">
        <f t="shared" si="16"/>
        <v>11</v>
      </c>
      <c r="BJ11" s="6">
        <f t="shared" si="17"/>
        <v>330</v>
      </c>
      <c r="BK11" s="16"/>
      <c r="BL11" s="17"/>
      <c r="BM11" s="16"/>
      <c r="BN11" s="16"/>
      <c r="BO11" s="5">
        <f t="shared" si="18"/>
        <v>11</v>
      </c>
      <c r="BP11" s="11">
        <f t="shared" si="19"/>
        <v>330</v>
      </c>
      <c r="BQ11" s="16"/>
      <c r="BR11" s="17"/>
      <c r="BS11" s="16">
        <v>4</v>
      </c>
      <c r="BT11" s="17">
        <v>120</v>
      </c>
      <c r="BU11" s="5">
        <f t="shared" si="20"/>
        <v>7</v>
      </c>
      <c r="BV11" s="6">
        <f t="shared" si="21"/>
        <v>210</v>
      </c>
      <c r="BW11" s="16"/>
      <c r="BX11" s="17"/>
      <c r="BY11" s="16"/>
      <c r="BZ11" s="16"/>
      <c r="CA11" s="5">
        <f t="shared" si="22"/>
        <v>7</v>
      </c>
      <c r="CB11" s="45">
        <f t="shared" si="23"/>
        <v>210</v>
      </c>
      <c r="CC11" s="17">
        <v>105.7</v>
      </c>
      <c r="CD11" s="16">
        <v>25</v>
      </c>
    </row>
    <row r="12" spans="1:82" ht="18.75" x14ac:dyDescent="0.3">
      <c r="A12" s="215" t="s">
        <v>181</v>
      </c>
      <c r="B12" s="232"/>
      <c r="C12" s="232"/>
      <c r="D12" s="233"/>
      <c r="E12" s="233"/>
      <c r="F12" s="234"/>
      <c r="G12" s="121"/>
      <c r="H12" s="122">
        <f>SUM(H7:H11)</f>
        <v>770</v>
      </c>
      <c r="I12" s="121"/>
      <c r="J12" s="122">
        <f>SUM(J7:J11)</f>
        <v>0</v>
      </c>
      <c r="K12" s="121"/>
      <c r="L12" s="122">
        <f>SUM(L7:L11)</f>
        <v>0</v>
      </c>
      <c r="M12" s="121"/>
      <c r="N12" s="122">
        <f>SUM(N7:N11)</f>
        <v>770</v>
      </c>
      <c r="O12" s="121"/>
      <c r="P12" s="122">
        <f>SUM(P7:P11)</f>
        <v>0</v>
      </c>
      <c r="Q12" s="121"/>
      <c r="R12" s="122">
        <f>SUM(R7:R11)</f>
        <v>0</v>
      </c>
      <c r="S12" s="121"/>
      <c r="T12" s="122">
        <f>SUM(T7:T11)</f>
        <v>770</v>
      </c>
      <c r="U12" s="121"/>
      <c r="V12" s="122">
        <f>SUM(V7:V11)</f>
        <v>0</v>
      </c>
      <c r="W12" s="121"/>
      <c r="X12" s="122">
        <f>SUM(X7:X11)</f>
        <v>0</v>
      </c>
      <c r="Y12" s="121"/>
      <c r="Z12" s="122">
        <f>SUM(Z7:Z11)</f>
        <v>770</v>
      </c>
      <c r="AA12" s="121"/>
      <c r="AB12" s="122">
        <f>SUM(AB7:AB11)</f>
        <v>0</v>
      </c>
      <c r="AC12" s="121"/>
      <c r="AD12" s="122">
        <f>SUM(AD7:AD11)</f>
        <v>0</v>
      </c>
      <c r="AE12" s="121"/>
      <c r="AF12" s="122">
        <f>SUM(AF7:AF11)</f>
        <v>770</v>
      </c>
      <c r="AG12" s="121"/>
      <c r="AH12" s="122">
        <f>SUM(AH7:AH11)</f>
        <v>0</v>
      </c>
      <c r="AI12" s="121"/>
      <c r="AJ12" s="122">
        <f>SUM(AJ7:AJ11)</f>
        <v>0</v>
      </c>
      <c r="AK12" s="121"/>
      <c r="AL12" s="122">
        <f>SUM(AL7:AL11)</f>
        <v>770</v>
      </c>
      <c r="AM12" s="121"/>
      <c r="AN12" s="122">
        <f>SUM(AN7:AN11)</f>
        <v>0</v>
      </c>
      <c r="AO12" s="121"/>
      <c r="AP12" s="122">
        <f>SUM(AP7:AP11)</f>
        <v>0</v>
      </c>
      <c r="AQ12" s="121"/>
      <c r="AR12" s="122">
        <f>SUM(AR7:AR11)</f>
        <v>770</v>
      </c>
      <c r="AS12" s="121"/>
      <c r="AT12" s="122">
        <f>SUM(AT7:AT11)</f>
        <v>0</v>
      </c>
      <c r="AU12" s="121"/>
      <c r="AV12" s="122">
        <f>SUM(AV7:AV11)</f>
        <v>0</v>
      </c>
      <c r="AW12" s="121"/>
      <c r="AX12" s="122">
        <f>SUM(AX7:AX11)</f>
        <v>770</v>
      </c>
      <c r="AY12" s="121"/>
      <c r="AZ12" s="122">
        <f>SUM(AZ7:AZ11)</f>
        <v>0</v>
      </c>
      <c r="BA12" s="121"/>
      <c r="BB12" s="122">
        <f>SUM(BB7:BB11)</f>
        <v>0</v>
      </c>
      <c r="BC12" s="121"/>
      <c r="BD12" s="122">
        <f>SUM(BD7:BD11)</f>
        <v>770</v>
      </c>
      <c r="BE12" s="121"/>
      <c r="BF12" s="122">
        <f>SUM(BF7:BF11)</f>
        <v>0</v>
      </c>
      <c r="BG12" s="121"/>
      <c r="BH12" s="122">
        <f>SUM(BH7:BH11)</f>
        <v>0</v>
      </c>
      <c r="BI12" s="121"/>
      <c r="BJ12" s="122">
        <f>SUM(BJ7:BJ11)</f>
        <v>770</v>
      </c>
      <c r="BK12" s="121"/>
      <c r="BL12" s="122">
        <f>SUM(BL7:BL11)</f>
        <v>0</v>
      </c>
      <c r="BM12" s="121"/>
      <c r="BN12" s="122">
        <f>SUM(BN7:BN11)</f>
        <v>0</v>
      </c>
      <c r="BO12" s="121"/>
      <c r="BP12" s="122">
        <f>SUM(BP7:BP11)</f>
        <v>770</v>
      </c>
      <c r="BQ12" s="121"/>
      <c r="BR12" s="122">
        <f>SUM(BR7:BR11)</f>
        <v>0</v>
      </c>
      <c r="BS12" s="121"/>
      <c r="BT12" s="122">
        <f>SUM(BT7:BT11)</f>
        <v>157</v>
      </c>
      <c r="BU12" s="121"/>
      <c r="BV12" s="122">
        <f>SUM(BV7:BV11)</f>
        <v>613</v>
      </c>
      <c r="BW12" s="121"/>
      <c r="BX12" s="122">
        <f>SUM(BX7:BX11)</f>
        <v>0</v>
      </c>
      <c r="BY12" s="121"/>
      <c r="BZ12" s="122">
        <f>SUM(BZ7:BZ11)</f>
        <v>0</v>
      </c>
      <c r="CA12" s="121"/>
      <c r="CB12" s="122">
        <f>SUM(CB7:CB11)</f>
        <v>613</v>
      </c>
      <c r="CC12" s="122">
        <f>SUM(CC7:CC11)</f>
        <v>280.57</v>
      </c>
      <c r="CD12" s="120"/>
    </row>
  </sheetData>
  <autoFilter ref="A5:CB12">
    <filterColumn colId="6" showButton="0"/>
    <filterColumn colId="8" showButton="0"/>
    <filterColumn colId="9" showButton="0"/>
    <filterColumn colId="10" showButton="0"/>
    <filterColumn colId="12" showButton="0"/>
    <filterColumn colId="14" showButton="0"/>
    <filterColumn colId="15" showButton="0"/>
    <filterColumn colId="16" showButton="0"/>
    <filterColumn colId="18" showButton="0"/>
    <filterColumn colId="20" showButton="0"/>
    <filterColumn colId="21" showButton="0"/>
    <filterColumn colId="22" showButton="0"/>
    <filterColumn colId="24" showButton="0"/>
    <filterColumn colId="26" showButton="0"/>
    <filterColumn colId="27" showButton="0"/>
    <filterColumn colId="28" showButton="0"/>
    <filterColumn colId="30" showButton="0"/>
    <filterColumn colId="32" showButton="0"/>
    <filterColumn colId="33" showButton="0"/>
    <filterColumn colId="34" showButton="0"/>
    <filterColumn colId="36" showButton="0"/>
    <filterColumn colId="38" showButton="0"/>
    <filterColumn colId="39" showButton="0"/>
    <filterColumn colId="40" showButton="0"/>
    <filterColumn colId="42" showButton="0"/>
    <filterColumn colId="44" showButton="0"/>
    <filterColumn colId="45" showButton="0"/>
    <filterColumn colId="46" showButton="0"/>
    <filterColumn colId="48" showButton="0"/>
    <filterColumn colId="50" showButton="0"/>
    <filterColumn colId="51" showButton="0"/>
    <filterColumn colId="52" showButton="0"/>
    <filterColumn colId="54" showButton="0"/>
    <filterColumn colId="56" showButton="0"/>
    <filterColumn colId="57" showButton="0"/>
    <filterColumn colId="58" showButton="0"/>
    <filterColumn colId="60" showButton="0"/>
    <filterColumn colId="62" showButton="0"/>
    <filterColumn colId="63" showButton="0"/>
    <filterColumn colId="64" showButton="0"/>
    <filterColumn colId="66" showButton="0"/>
    <filterColumn colId="68" showButton="0"/>
    <filterColumn colId="69" showButton="0"/>
    <filterColumn colId="70" showButton="0"/>
    <filterColumn colId="72" showButton="0"/>
    <filterColumn colId="74" showButton="0"/>
    <filterColumn colId="75" showButton="0"/>
    <filterColumn colId="76" showButton="0"/>
    <filterColumn colId="78" showButton="0"/>
  </autoFilter>
  <sortState ref="E12:E21">
    <sortCondition ref="E12"/>
  </sortState>
  <mergeCells count="35">
    <mergeCell ref="AG5:AJ5"/>
    <mergeCell ref="AK5:AL5"/>
    <mergeCell ref="A3:CD3"/>
    <mergeCell ref="CB2:CD2"/>
    <mergeCell ref="BW5:BZ5"/>
    <mergeCell ref="CA5:CB5"/>
    <mergeCell ref="S5:T5"/>
    <mergeCell ref="U5:X5"/>
    <mergeCell ref="Y5:Z5"/>
    <mergeCell ref="AA5:AD5"/>
    <mergeCell ref="BO5:BP5"/>
    <mergeCell ref="BI5:BJ5"/>
    <mergeCell ref="BK5:BN5"/>
    <mergeCell ref="AW5:AX5"/>
    <mergeCell ref="AY5:BB5"/>
    <mergeCell ref="BC5:BD5"/>
    <mergeCell ref="BE5:BH5"/>
    <mergeCell ref="AM5:AP5"/>
    <mergeCell ref="AQ5:AR5"/>
    <mergeCell ref="CD5:CD6"/>
    <mergeCell ref="A12:F12"/>
    <mergeCell ref="O5:R5"/>
    <mergeCell ref="I5:L5"/>
    <mergeCell ref="D5:D6"/>
    <mergeCell ref="E5:E6"/>
    <mergeCell ref="F5:F6"/>
    <mergeCell ref="G5:H5"/>
    <mergeCell ref="M5:N5"/>
    <mergeCell ref="A5:A6"/>
    <mergeCell ref="B5:B6"/>
    <mergeCell ref="C5:C6"/>
    <mergeCell ref="AS5:AV5"/>
    <mergeCell ref="BQ5:BT5"/>
    <mergeCell ref="BU5:BV5"/>
    <mergeCell ref="AE5:AF5"/>
  </mergeCells>
  <pageMargins left="0.31496062992125984" right="0.11811023622047245" top="0.19685039370078741" bottom="0.15748031496062992" header="0.31496062992125984" footer="0.31496062992125984"/>
  <pageSetup paperSize="9" scale="91" fitToHeight="2" orientation="portrait" r:id="rId1"/>
  <colBreaks count="1" manualBreakCount="1">
    <brk id="7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16"/>
  <sheetViews>
    <sheetView zoomScaleNormal="100" workbookViewId="0">
      <selection activeCell="CB2" sqref="CB2:CD2"/>
    </sheetView>
  </sheetViews>
  <sheetFormatPr defaultRowHeight="15" x14ac:dyDescent="0.25"/>
  <cols>
    <col min="2" max="2" width="14.42578125" customWidth="1"/>
    <col min="3" max="3" width="18.28515625" customWidth="1"/>
    <col min="4" max="4" width="11.28515625" customWidth="1"/>
    <col min="5" max="5" width="55.140625" bestFit="1" customWidth="1"/>
    <col min="7" max="7" width="8.85546875" hidden="1" customWidth="1"/>
    <col min="8" max="8" width="15.140625" hidden="1" customWidth="1"/>
    <col min="9" max="9" width="8.85546875" hidden="1" customWidth="1"/>
    <col min="10" max="10" width="10.5703125" hidden="1" customWidth="1"/>
    <col min="11" max="11" width="8.85546875" hidden="1" customWidth="1"/>
    <col min="12" max="12" width="9.28515625" hidden="1" customWidth="1"/>
    <col min="13" max="13" width="8.85546875" hidden="1" customWidth="1"/>
    <col min="14" max="14" width="13.7109375" hidden="1" customWidth="1"/>
    <col min="15" max="15" width="9.140625" hidden="1" customWidth="1"/>
    <col min="16" max="16" width="9.28515625" hidden="1" customWidth="1"/>
    <col min="17" max="17" width="9.140625" hidden="1" customWidth="1"/>
    <col min="18" max="18" width="9.28515625" hidden="1" customWidth="1"/>
    <col min="19" max="19" width="9.140625" hidden="1" customWidth="1"/>
    <col min="20" max="20" width="13.7109375" hidden="1" customWidth="1"/>
    <col min="21" max="21" width="9.140625" hidden="1" customWidth="1"/>
    <col min="22" max="22" width="9.28515625" hidden="1" customWidth="1"/>
    <col min="23" max="23" width="9.140625" hidden="1" customWidth="1"/>
    <col min="24" max="24" width="9.28515625" hidden="1" customWidth="1"/>
    <col min="25" max="25" width="9.140625" hidden="1" customWidth="1"/>
    <col min="26" max="26" width="13.5703125" hidden="1" customWidth="1"/>
    <col min="27" max="27" width="9.140625" hidden="1" customWidth="1"/>
    <col min="28" max="28" width="9.28515625" hidden="1" customWidth="1"/>
    <col min="29" max="29" width="9.140625" hidden="1" customWidth="1"/>
    <col min="30" max="30" width="9.28515625" hidden="1" customWidth="1"/>
    <col min="31" max="31" width="9.140625" hidden="1" customWidth="1"/>
    <col min="32" max="32" width="13.5703125" hidden="1" customWidth="1"/>
    <col min="33" max="33" width="9.140625" hidden="1" customWidth="1"/>
    <col min="34" max="34" width="9.28515625" hidden="1" customWidth="1"/>
    <col min="35" max="35" width="9.140625" hidden="1" customWidth="1"/>
    <col min="36" max="36" width="9.28515625" hidden="1" customWidth="1"/>
    <col min="37" max="37" width="9.140625" hidden="1" customWidth="1"/>
    <col min="38" max="38" width="13.5703125" hidden="1" customWidth="1"/>
    <col min="39" max="39" width="9.140625" hidden="1" customWidth="1"/>
    <col min="40" max="40" width="9.28515625" hidden="1" customWidth="1"/>
    <col min="41" max="41" width="9.140625" hidden="1" customWidth="1"/>
    <col min="42" max="42" width="9.28515625" hidden="1" customWidth="1"/>
    <col min="43" max="43" width="9.140625" hidden="1" customWidth="1"/>
    <col min="44" max="44" width="13.5703125" hidden="1" customWidth="1"/>
    <col min="45" max="45" width="9.140625" hidden="1" customWidth="1"/>
    <col min="46" max="46" width="9.28515625" hidden="1" customWidth="1"/>
    <col min="47" max="47" width="9.140625" hidden="1" customWidth="1"/>
    <col min="48" max="48" width="9.28515625" hidden="1" customWidth="1"/>
    <col min="49" max="49" width="9.140625" hidden="1" customWidth="1"/>
    <col min="50" max="50" width="13.5703125" hidden="1" customWidth="1"/>
    <col min="51" max="51" width="9.140625" hidden="1" customWidth="1"/>
    <col min="52" max="52" width="11.28515625" hidden="1" customWidth="1"/>
    <col min="53" max="53" width="9.140625" hidden="1" customWidth="1"/>
    <col min="54" max="54" width="9.28515625" hidden="1" customWidth="1"/>
    <col min="55" max="55" width="9.140625" hidden="1" customWidth="1"/>
    <col min="56" max="56" width="13.5703125" hidden="1" customWidth="1"/>
    <col min="57" max="57" width="9.140625" hidden="1" customWidth="1"/>
    <col min="58" max="58" width="9.28515625" hidden="1" customWidth="1"/>
    <col min="59" max="59" width="9.140625" hidden="1" customWidth="1"/>
    <col min="60" max="60" width="9.28515625" hidden="1" customWidth="1"/>
    <col min="61" max="61" width="9.140625" hidden="1" customWidth="1"/>
    <col min="62" max="62" width="13.5703125" hidden="1" customWidth="1"/>
    <col min="63" max="63" width="9.140625" hidden="1" customWidth="1"/>
    <col min="64" max="64" width="9.28515625" hidden="1" customWidth="1"/>
    <col min="65" max="65" width="9.140625" hidden="1" customWidth="1"/>
    <col min="66" max="66" width="9.28515625" hidden="1" customWidth="1"/>
    <col min="67" max="67" width="9.140625" hidden="1" customWidth="1"/>
    <col min="68" max="68" width="13.5703125" hidden="1" customWidth="1"/>
    <col min="69" max="69" width="9.140625" hidden="1" customWidth="1"/>
    <col min="70" max="70" width="9.28515625" hidden="1" customWidth="1"/>
    <col min="71" max="71" width="9.140625" hidden="1" customWidth="1"/>
    <col min="72" max="72" width="9.28515625" hidden="1" customWidth="1"/>
    <col min="73" max="73" width="9.140625" hidden="1" customWidth="1"/>
    <col min="74" max="74" width="13.5703125" hidden="1" customWidth="1"/>
    <col min="75" max="75" width="9.140625" hidden="1" customWidth="1"/>
    <col min="76" max="76" width="10.28515625" hidden="1" customWidth="1"/>
    <col min="77" max="77" width="9.140625" hidden="1" customWidth="1"/>
    <col min="78" max="78" width="9.28515625" hidden="1" customWidth="1"/>
    <col min="79" max="79" width="9.140625" customWidth="1"/>
    <col min="80" max="80" width="13.5703125" customWidth="1"/>
  </cols>
  <sheetData>
    <row r="1" spans="1:82" ht="19.5" customHeight="1" x14ac:dyDescent="0.25"/>
    <row r="2" spans="1:82" ht="19.5" customHeight="1" x14ac:dyDescent="0.25">
      <c r="A2" s="52"/>
      <c r="B2" s="62"/>
      <c r="C2" s="94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X2" t="s">
        <v>177</v>
      </c>
      <c r="CB2" s="259" t="s">
        <v>224</v>
      </c>
      <c r="CC2" s="259"/>
      <c r="CD2" s="259"/>
    </row>
    <row r="3" spans="1:82" ht="21" customHeight="1" x14ac:dyDescent="0.25">
      <c r="A3" s="221" t="s">
        <v>228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1"/>
      <c r="BI3" s="221"/>
      <c r="BJ3" s="221"/>
      <c r="BK3" s="221"/>
      <c r="BL3" s="221"/>
      <c r="BM3" s="221"/>
      <c r="BN3" s="221"/>
      <c r="BO3" s="221"/>
      <c r="BP3" s="221"/>
      <c r="BQ3" s="221"/>
      <c r="BR3" s="221"/>
      <c r="BS3" s="221"/>
      <c r="BT3" s="221"/>
      <c r="BU3" s="221"/>
      <c r="BV3" s="221"/>
      <c r="BW3" s="221"/>
      <c r="BX3" s="221"/>
      <c r="BY3" s="221"/>
      <c r="BZ3" s="221"/>
      <c r="CA3" s="221"/>
      <c r="CB3" s="221"/>
      <c r="CC3" s="221"/>
      <c r="CD3" s="221"/>
    </row>
    <row r="4" spans="1:82" ht="19.5" customHeight="1" x14ac:dyDescent="0.25">
      <c r="A4" s="52"/>
      <c r="B4" s="62"/>
      <c r="C4" s="94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</row>
    <row r="5" spans="1:82" ht="19.5" x14ac:dyDescent="0.25">
      <c r="A5" s="1"/>
      <c r="B5" s="62"/>
      <c r="C5" s="94"/>
      <c r="D5" s="26"/>
      <c r="E5" s="1"/>
      <c r="F5" s="2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</row>
    <row r="6" spans="1:82" ht="54" customHeight="1" x14ac:dyDescent="0.25">
      <c r="A6" s="217" t="s">
        <v>0</v>
      </c>
      <c r="B6" s="217" t="s">
        <v>119</v>
      </c>
      <c r="C6" s="219" t="s">
        <v>137</v>
      </c>
      <c r="D6" s="219" t="s">
        <v>1</v>
      </c>
      <c r="E6" s="224" t="s">
        <v>2</v>
      </c>
      <c r="F6" s="219" t="s">
        <v>3</v>
      </c>
      <c r="G6" s="209" t="s">
        <v>150</v>
      </c>
      <c r="H6" s="214"/>
      <c r="I6" s="213" t="s">
        <v>9</v>
      </c>
      <c r="J6" s="213"/>
      <c r="K6" s="213"/>
      <c r="L6" s="213"/>
      <c r="M6" s="209" t="s">
        <v>147</v>
      </c>
      <c r="N6" s="214"/>
      <c r="O6" s="213" t="s">
        <v>10</v>
      </c>
      <c r="P6" s="213"/>
      <c r="Q6" s="213"/>
      <c r="R6" s="213"/>
      <c r="S6" s="209" t="s">
        <v>169</v>
      </c>
      <c r="T6" s="214"/>
      <c r="U6" s="213" t="s">
        <v>11</v>
      </c>
      <c r="V6" s="213"/>
      <c r="W6" s="213"/>
      <c r="X6" s="213"/>
      <c r="Y6" s="209" t="s">
        <v>149</v>
      </c>
      <c r="Z6" s="214"/>
      <c r="AA6" s="213" t="s">
        <v>20</v>
      </c>
      <c r="AB6" s="213"/>
      <c r="AC6" s="213"/>
      <c r="AD6" s="213"/>
      <c r="AE6" s="209" t="s">
        <v>161</v>
      </c>
      <c r="AF6" s="214"/>
      <c r="AG6" s="213" t="s">
        <v>12</v>
      </c>
      <c r="AH6" s="213"/>
      <c r="AI6" s="213"/>
      <c r="AJ6" s="213"/>
      <c r="AK6" s="209" t="s">
        <v>152</v>
      </c>
      <c r="AL6" s="214"/>
      <c r="AM6" s="213" t="s">
        <v>13</v>
      </c>
      <c r="AN6" s="213"/>
      <c r="AO6" s="213"/>
      <c r="AP6" s="213"/>
      <c r="AQ6" s="209" t="s">
        <v>163</v>
      </c>
      <c r="AR6" s="214"/>
      <c r="AS6" s="213" t="s">
        <v>14</v>
      </c>
      <c r="AT6" s="213"/>
      <c r="AU6" s="213"/>
      <c r="AV6" s="213"/>
      <c r="AW6" s="209" t="s">
        <v>164</v>
      </c>
      <c r="AX6" s="214"/>
      <c r="AY6" s="213" t="s">
        <v>15</v>
      </c>
      <c r="AZ6" s="213"/>
      <c r="BA6" s="213"/>
      <c r="BB6" s="213"/>
      <c r="BC6" s="209" t="s">
        <v>155</v>
      </c>
      <c r="BD6" s="214"/>
      <c r="BE6" s="213" t="s">
        <v>16</v>
      </c>
      <c r="BF6" s="213"/>
      <c r="BG6" s="213"/>
      <c r="BH6" s="213"/>
      <c r="BI6" s="209" t="s">
        <v>166</v>
      </c>
      <c r="BJ6" s="214"/>
      <c r="BK6" s="213" t="s">
        <v>17</v>
      </c>
      <c r="BL6" s="213"/>
      <c r="BM6" s="213"/>
      <c r="BN6" s="213"/>
      <c r="BO6" s="209" t="s">
        <v>157</v>
      </c>
      <c r="BP6" s="214"/>
      <c r="BQ6" s="213" t="s">
        <v>18</v>
      </c>
      <c r="BR6" s="213"/>
      <c r="BS6" s="213"/>
      <c r="BT6" s="213"/>
      <c r="BU6" s="209" t="s">
        <v>158</v>
      </c>
      <c r="BV6" s="214"/>
      <c r="BW6" s="213" t="s">
        <v>19</v>
      </c>
      <c r="BX6" s="213"/>
      <c r="BY6" s="213"/>
      <c r="BZ6" s="213"/>
      <c r="CA6" s="209" t="s">
        <v>159</v>
      </c>
      <c r="CB6" s="214"/>
      <c r="CC6" s="194" t="s">
        <v>220</v>
      </c>
      <c r="CD6" s="211" t="s">
        <v>221</v>
      </c>
    </row>
    <row r="7" spans="1:82" ht="51" customHeight="1" x14ac:dyDescent="0.3">
      <c r="A7" s="222"/>
      <c r="B7" s="218"/>
      <c r="C7" s="220"/>
      <c r="D7" s="223"/>
      <c r="E7" s="225"/>
      <c r="F7" s="223"/>
      <c r="G7" s="2" t="s">
        <v>4</v>
      </c>
      <c r="H7" s="2" t="s">
        <v>5</v>
      </c>
      <c r="I7" s="2" t="s">
        <v>4</v>
      </c>
      <c r="J7" s="2" t="s">
        <v>5</v>
      </c>
      <c r="K7" s="2" t="s">
        <v>4</v>
      </c>
      <c r="L7" s="2" t="s">
        <v>5</v>
      </c>
      <c r="M7" s="2" t="s">
        <v>4</v>
      </c>
      <c r="N7" s="2" t="s">
        <v>5</v>
      </c>
      <c r="O7" s="2" t="s">
        <v>4</v>
      </c>
      <c r="P7" s="2" t="s">
        <v>5</v>
      </c>
      <c r="Q7" s="2" t="s">
        <v>4</v>
      </c>
      <c r="R7" s="2" t="s">
        <v>5</v>
      </c>
      <c r="S7" s="2" t="s">
        <v>4</v>
      </c>
      <c r="T7" s="2" t="s">
        <v>5</v>
      </c>
      <c r="U7" s="2" t="s">
        <v>4</v>
      </c>
      <c r="V7" s="2" t="s">
        <v>5</v>
      </c>
      <c r="W7" s="2" t="s">
        <v>4</v>
      </c>
      <c r="X7" s="2" t="s">
        <v>5</v>
      </c>
      <c r="Y7" s="2" t="s">
        <v>4</v>
      </c>
      <c r="Z7" s="2" t="s">
        <v>5</v>
      </c>
      <c r="AA7" s="2" t="s">
        <v>4</v>
      </c>
      <c r="AB7" s="2" t="s">
        <v>5</v>
      </c>
      <c r="AC7" s="2" t="s">
        <v>4</v>
      </c>
      <c r="AD7" s="2" t="s">
        <v>5</v>
      </c>
      <c r="AE7" s="2" t="s">
        <v>4</v>
      </c>
      <c r="AF7" s="2" t="s">
        <v>5</v>
      </c>
      <c r="AG7" s="2" t="s">
        <v>4</v>
      </c>
      <c r="AH7" s="2" t="s">
        <v>5</v>
      </c>
      <c r="AI7" s="2" t="s">
        <v>4</v>
      </c>
      <c r="AJ7" s="2" t="s">
        <v>5</v>
      </c>
      <c r="AK7" s="2" t="s">
        <v>4</v>
      </c>
      <c r="AL7" s="2" t="s">
        <v>5</v>
      </c>
      <c r="AM7" s="2" t="s">
        <v>4</v>
      </c>
      <c r="AN7" s="2" t="s">
        <v>5</v>
      </c>
      <c r="AO7" s="2" t="s">
        <v>4</v>
      </c>
      <c r="AP7" s="2" t="s">
        <v>5</v>
      </c>
      <c r="AQ7" s="2" t="s">
        <v>4</v>
      </c>
      <c r="AR7" s="2" t="s">
        <v>5</v>
      </c>
      <c r="AS7" s="2" t="s">
        <v>4</v>
      </c>
      <c r="AT7" s="2" t="s">
        <v>5</v>
      </c>
      <c r="AU7" s="2" t="s">
        <v>4</v>
      </c>
      <c r="AV7" s="2" t="s">
        <v>5</v>
      </c>
      <c r="AW7" s="2" t="s">
        <v>4</v>
      </c>
      <c r="AX7" s="2" t="s">
        <v>5</v>
      </c>
      <c r="AY7" s="2" t="s">
        <v>4</v>
      </c>
      <c r="AZ7" s="2" t="s">
        <v>5</v>
      </c>
      <c r="BA7" s="2" t="s">
        <v>4</v>
      </c>
      <c r="BB7" s="2" t="s">
        <v>5</v>
      </c>
      <c r="BC7" s="2" t="s">
        <v>4</v>
      </c>
      <c r="BD7" s="2" t="s">
        <v>5</v>
      </c>
      <c r="BE7" s="2" t="s">
        <v>4</v>
      </c>
      <c r="BF7" s="2" t="s">
        <v>5</v>
      </c>
      <c r="BG7" s="2" t="s">
        <v>4</v>
      </c>
      <c r="BH7" s="2" t="s">
        <v>5</v>
      </c>
      <c r="BI7" s="2" t="s">
        <v>4</v>
      </c>
      <c r="BJ7" s="2" t="s">
        <v>5</v>
      </c>
      <c r="BK7" s="2" t="s">
        <v>4</v>
      </c>
      <c r="BL7" s="2" t="s">
        <v>5</v>
      </c>
      <c r="BM7" s="2" t="s">
        <v>4</v>
      </c>
      <c r="BN7" s="2" t="s">
        <v>5</v>
      </c>
      <c r="BO7" s="2" t="s">
        <v>4</v>
      </c>
      <c r="BP7" s="2" t="s">
        <v>5</v>
      </c>
      <c r="BQ7" s="2" t="s">
        <v>4</v>
      </c>
      <c r="BR7" s="2" t="s">
        <v>5</v>
      </c>
      <c r="BS7" s="2" t="s">
        <v>4</v>
      </c>
      <c r="BT7" s="2" t="s">
        <v>5</v>
      </c>
      <c r="BU7" s="2" t="s">
        <v>4</v>
      </c>
      <c r="BV7" s="2" t="s">
        <v>5</v>
      </c>
      <c r="BW7" s="2" t="s">
        <v>4</v>
      </c>
      <c r="BX7" s="2" t="s">
        <v>5</v>
      </c>
      <c r="BY7" s="2" t="s">
        <v>4</v>
      </c>
      <c r="BZ7" s="2" t="s">
        <v>5</v>
      </c>
      <c r="CA7" s="2" t="s">
        <v>4</v>
      </c>
      <c r="CB7" s="2" t="s">
        <v>5</v>
      </c>
      <c r="CC7" s="193" t="s">
        <v>5</v>
      </c>
      <c r="CD7" s="212"/>
    </row>
    <row r="8" spans="1:82" ht="47.25" x14ac:dyDescent="0.25">
      <c r="A8" s="63" t="s">
        <v>90</v>
      </c>
      <c r="B8" s="65" t="s">
        <v>89</v>
      </c>
      <c r="C8" s="65"/>
      <c r="D8" s="64">
        <v>101810068</v>
      </c>
      <c r="E8" s="12" t="s">
        <v>84</v>
      </c>
      <c r="F8" s="5"/>
      <c r="G8" s="5"/>
      <c r="H8" s="17">
        <v>8337</v>
      </c>
      <c r="I8" s="16"/>
      <c r="J8" s="17"/>
      <c r="K8" s="16"/>
      <c r="L8" s="16"/>
      <c r="M8" s="5">
        <f t="shared" ref="M8:N15" si="0">G8+I8-K8</f>
        <v>0</v>
      </c>
      <c r="N8" s="6">
        <f t="shared" si="0"/>
        <v>8337</v>
      </c>
      <c r="O8" s="16"/>
      <c r="P8" s="17"/>
      <c r="Q8" s="16"/>
      <c r="R8" s="16"/>
      <c r="S8" s="5">
        <f t="shared" ref="S8:T15" si="1">M8+O8-Q8</f>
        <v>0</v>
      </c>
      <c r="T8" s="6">
        <f t="shared" si="1"/>
        <v>8337</v>
      </c>
      <c r="U8" s="16"/>
      <c r="V8" s="17"/>
      <c r="W8" s="16"/>
      <c r="X8" s="16"/>
      <c r="Y8" s="5">
        <f t="shared" ref="Y8:Z15" si="2">S8+U8-W8</f>
        <v>0</v>
      </c>
      <c r="Z8" s="6">
        <f t="shared" si="2"/>
        <v>8337</v>
      </c>
      <c r="AA8" s="16"/>
      <c r="AB8" s="17"/>
      <c r="AC8" s="16"/>
      <c r="AD8" s="16"/>
      <c r="AE8" s="5">
        <f t="shared" ref="AE8:AF15" si="3">Y8+AA8-AC8</f>
        <v>0</v>
      </c>
      <c r="AF8" s="6">
        <f t="shared" si="3"/>
        <v>8337</v>
      </c>
      <c r="AG8" s="16"/>
      <c r="AH8" s="17"/>
      <c r="AI8" s="16"/>
      <c r="AJ8" s="16"/>
      <c r="AK8" s="5">
        <f t="shared" ref="AK8:AL15" si="4">AE8+AG8-AI8</f>
        <v>0</v>
      </c>
      <c r="AL8" s="6">
        <f t="shared" si="4"/>
        <v>8337</v>
      </c>
      <c r="AM8" s="16"/>
      <c r="AN8" s="17"/>
      <c r="AO8" s="16"/>
      <c r="AP8" s="16"/>
      <c r="AQ8" s="5">
        <f t="shared" ref="AQ8:AR15" si="5">AK8+AM8-AO8</f>
        <v>0</v>
      </c>
      <c r="AR8" s="6">
        <f t="shared" si="5"/>
        <v>8337</v>
      </c>
      <c r="AS8" s="16"/>
      <c r="AT8" s="17"/>
      <c r="AU8" s="16"/>
      <c r="AV8" s="16"/>
      <c r="AW8" s="5">
        <f t="shared" ref="AW8:AX15" si="6">AQ8+AS8-AU8</f>
        <v>0</v>
      </c>
      <c r="AX8" s="6">
        <f t="shared" si="6"/>
        <v>8337</v>
      </c>
      <c r="AY8" s="16"/>
      <c r="AZ8" s="17"/>
      <c r="BA8" s="16"/>
      <c r="BB8" s="16"/>
      <c r="BC8" s="5">
        <f t="shared" ref="BC8:BD15" si="7">AW8+AY8-BA8</f>
        <v>0</v>
      </c>
      <c r="BD8" s="6">
        <f t="shared" si="7"/>
        <v>8337</v>
      </c>
      <c r="BE8" s="16"/>
      <c r="BF8" s="17"/>
      <c r="BG8" s="16"/>
      <c r="BH8" s="16"/>
      <c r="BI8" s="5">
        <f t="shared" ref="BI8:BJ15" si="8">BC8+BE8-BG8</f>
        <v>0</v>
      </c>
      <c r="BJ8" s="6">
        <f t="shared" si="8"/>
        <v>8337</v>
      </c>
      <c r="BK8" s="16"/>
      <c r="BL8" s="17"/>
      <c r="BM8" s="16"/>
      <c r="BN8" s="16"/>
      <c r="BO8" s="5">
        <f t="shared" ref="BO8:BP15" si="9">BI8+BK8-BM8</f>
        <v>0</v>
      </c>
      <c r="BP8" s="6">
        <f t="shared" si="9"/>
        <v>8337</v>
      </c>
      <c r="BQ8" s="16"/>
      <c r="BR8" s="17"/>
      <c r="BS8" s="16"/>
      <c r="BT8" s="16"/>
      <c r="BU8" s="5">
        <f t="shared" ref="BU8:BV15" si="10">BO8+BQ8-BS8</f>
        <v>0</v>
      </c>
      <c r="BV8" s="6">
        <f t="shared" si="10"/>
        <v>8337</v>
      </c>
      <c r="BW8" s="16"/>
      <c r="BX8" s="17"/>
      <c r="BY8" s="16"/>
      <c r="BZ8" s="16"/>
      <c r="CA8" s="16">
        <f t="shared" ref="CA8:CB15" si="11">BU8+BW8-BY8</f>
        <v>0</v>
      </c>
      <c r="CB8" s="45">
        <f t="shared" si="11"/>
        <v>8337</v>
      </c>
      <c r="CC8" s="16">
        <v>0</v>
      </c>
      <c r="CD8" s="16">
        <v>10</v>
      </c>
    </row>
    <row r="9" spans="1:82" ht="63" x14ac:dyDescent="0.25">
      <c r="A9" s="63" t="s">
        <v>90</v>
      </c>
      <c r="B9" s="65" t="s">
        <v>89</v>
      </c>
      <c r="C9" s="65"/>
      <c r="D9" s="64">
        <v>101810069</v>
      </c>
      <c r="E9" s="12" t="s">
        <v>87</v>
      </c>
      <c r="F9" s="5"/>
      <c r="G9" s="5"/>
      <c r="H9" s="17">
        <v>100278</v>
      </c>
      <c r="I9" s="16"/>
      <c r="J9" s="17"/>
      <c r="K9" s="16"/>
      <c r="L9" s="16"/>
      <c r="M9" s="5">
        <f t="shared" si="0"/>
        <v>0</v>
      </c>
      <c r="N9" s="6">
        <f t="shared" si="0"/>
        <v>100278</v>
      </c>
      <c r="O9" s="16"/>
      <c r="P9" s="17"/>
      <c r="Q9" s="16"/>
      <c r="R9" s="16"/>
      <c r="S9" s="5">
        <f t="shared" si="1"/>
        <v>0</v>
      </c>
      <c r="T9" s="6">
        <f t="shared" si="1"/>
        <v>100278</v>
      </c>
      <c r="U9" s="16"/>
      <c r="V9" s="17"/>
      <c r="W9" s="16"/>
      <c r="X9" s="16"/>
      <c r="Y9" s="5">
        <f t="shared" si="2"/>
        <v>0</v>
      </c>
      <c r="Z9" s="6">
        <f t="shared" si="2"/>
        <v>100278</v>
      </c>
      <c r="AA9" s="16"/>
      <c r="AB9" s="17"/>
      <c r="AC9" s="16"/>
      <c r="AD9" s="16"/>
      <c r="AE9" s="5">
        <f t="shared" si="3"/>
        <v>0</v>
      </c>
      <c r="AF9" s="6">
        <f t="shared" si="3"/>
        <v>100278</v>
      </c>
      <c r="AG9" s="16"/>
      <c r="AH9" s="17"/>
      <c r="AI9" s="16"/>
      <c r="AJ9" s="16"/>
      <c r="AK9" s="5">
        <f t="shared" si="4"/>
        <v>0</v>
      </c>
      <c r="AL9" s="6">
        <f t="shared" si="4"/>
        <v>100278</v>
      </c>
      <c r="AM9" s="16"/>
      <c r="AN9" s="17"/>
      <c r="AO9" s="16"/>
      <c r="AP9" s="16"/>
      <c r="AQ9" s="5">
        <f t="shared" si="5"/>
        <v>0</v>
      </c>
      <c r="AR9" s="6">
        <f t="shared" si="5"/>
        <v>100278</v>
      </c>
      <c r="AS9" s="16"/>
      <c r="AT9" s="17"/>
      <c r="AU9" s="16"/>
      <c r="AV9" s="16"/>
      <c r="AW9" s="5">
        <f t="shared" si="6"/>
        <v>0</v>
      </c>
      <c r="AX9" s="6">
        <f t="shared" si="6"/>
        <v>100278</v>
      </c>
      <c r="AY9" s="16"/>
      <c r="AZ9" s="17"/>
      <c r="BA9" s="16"/>
      <c r="BB9" s="16"/>
      <c r="BC9" s="5">
        <f t="shared" si="7"/>
        <v>0</v>
      </c>
      <c r="BD9" s="6">
        <f t="shared" si="7"/>
        <v>100278</v>
      </c>
      <c r="BE9" s="16"/>
      <c r="BF9" s="17"/>
      <c r="BG9" s="16"/>
      <c r="BH9" s="16"/>
      <c r="BI9" s="5">
        <f t="shared" si="8"/>
        <v>0</v>
      </c>
      <c r="BJ9" s="6">
        <f t="shared" si="8"/>
        <v>100278</v>
      </c>
      <c r="BK9" s="16"/>
      <c r="BL9" s="17"/>
      <c r="BM9" s="16"/>
      <c r="BN9" s="16"/>
      <c r="BO9" s="5">
        <f t="shared" si="9"/>
        <v>0</v>
      </c>
      <c r="BP9" s="6">
        <f t="shared" si="9"/>
        <v>100278</v>
      </c>
      <c r="BQ9" s="16"/>
      <c r="BR9" s="17"/>
      <c r="BS9" s="16"/>
      <c r="BT9" s="16"/>
      <c r="BU9" s="5">
        <f t="shared" si="10"/>
        <v>0</v>
      </c>
      <c r="BV9" s="6">
        <f t="shared" si="10"/>
        <v>100278</v>
      </c>
      <c r="BW9" s="16"/>
      <c r="BX9" s="17"/>
      <c r="BY9" s="16"/>
      <c r="BZ9" s="16"/>
      <c r="CA9" s="16">
        <f t="shared" si="11"/>
        <v>0</v>
      </c>
      <c r="CB9" s="45">
        <f t="shared" si="11"/>
        <v>100278</v>
      </c>
      <c r="CC9" s="16">
        <v>0</v>
      </c>
      <c r="CD9" s="16">
        <v>10</v>
      </c>
    </row>
    <row r="10" spans="1:82" ht="47.25" x14ac:dyDescent="0.25">
      <c r="A10" s="63" t="s">
        <v>90</v>
      </c>
      <c r="B10" s="65" t="s">
        <v>89</v>
      </c>
      <c r="C10" s="65"/>
      <c r="D10" s="64">
        <v>101810070</v>
      </c>
      <c r="E10" s="12" t="s">
        <v>85</v>
      </c>
      <c r="F10" s="5"/>
      <c r="G10" s="5"/>
      <c r="H10" s="17">
        <v>189705</v>
      </c>
      <c r="I10" s="16"/>
      <c r="J10" s="17"/>
      <c r="K10" s="16"/>
      <c r="L10" s="16"/>
      <c r="M10" s="5">
        <f t="shared" si="0"/>
        <v>0</v>
      </c>
      <c r="N10" s="6">
        <f t="shared" si="0"/>
        <v>189705</v>
      </c>
      <c r="O10" s="16"/>
      <c r="P10" s="17"/>
      <c r="Q10" s="16"/>
      <c r="R10" s="16"/>
      <c r="S10" s="5">
        <f t="shared" si="1"/>
        <v>0</v>
      </c>
      <c r="T10" s="6">
        <f t="shared" si="1"/>
        <v>189705</v>
      </c>
      <c r="U10" s="16"/>
      <c r="V10" s="17"/>
      <c r="W10" s="16"/>
      <c r="X10" s="16"/>
      <c r="Y10" s="5">
        <f t="shared" si="2"/>
        <v>0</v>
      </c>
      <c r="Z10" s="6">
        <f t="shared" si="2"/>
        <v>189705</v>
      </c>
      <c r="AA10" s="16"/>
      <c r="AB10" s="17"/>
      <c r="AC10" s="16"/>
      <c r="AD10" s="16"/>
      <c r="AE10" s="5">
        <f t="shared" si="3"/>
        <v>0</v>
      </c>
      <c r="AF10" s="6">
        <f t="shared" si="3"/>
        <v>189705</v>
      </c>
      <c r="AG10" s="16"/>
      <c r="AH10" s="17"/>
      <c r="AI10" s="16"/>
      <c r="AJ10" s="16"/>
      <c r="AK10" s="5">
        <f t="shared" si="4"/>
        <v>0</v>
      </c>
      <c r="AL10" s="6">
        <f t="shared" si="4"/>
        <v>189705</v>
      </c>
      <c r="AM10" s="16"/>
      <c r="AN10" s="17"/>
      <c r="AO10" s="16"/>
      <c r="AP10" s="16"/>
      <c r="AQ10" s="5">
        <f t="shared" si="5"/>
        <v>0</v>
      </c>
      <c r="AR10" s="6">
        <f t="shared" si="5"/>
        <v>189705</v>
      </c>
      <c r="AS10" s="16"/>
      <c r="AT10" s="17"/>
      <c r="AU10" s="16"/>
      <c r="AV10" s="16"/>
      <c r="AW10" s="5">
        <f t="shared" si="6"/>
        <v>0</v>
      </c>
      <c r="AX10" s="6">
        <f t="shared" si="6"/>
        <v>189705</v>
      </c>
      <c r="AY10" s="16"/>
      <c r="AZ10" s="17"/>
      <c r="BA10" s="16"/>
      <c r="BB10" s="16"/>
      <c r="BC10" s="5">
        <f t="shared" si="7"/>
        <v>0</v>
      </c>
      <c r="BD10" s="6">
        <f t="shared" si="7"/>
        <v>189705</v>
      </c>
      <c r="BE10" s="16"/>
      <c r="BF10" s="17"/>
      <c r="BG10" s="16"/>
      <c r="BH10" s="16"/>
      <c r="BI10" s="5">
        <f t="shared" si="8"/>
        <v>0</v>
      </c>
      <c r="BJ10" s="6">
        <f t="shared" si="8"/>
        <v>189705</v>
      </c>
      <c r="BK10" s="16"/>
      <c r="BL10" s="17"/>
      <c r="BM10" s="16"/>
      <c r="BN10" s="16"/>
      <c r="BO10" s="5">
        <f t="shared" si="9"/>
        <v>0</v>
      </c>
      <c r="BP10" s="6">
        <f t="shared" si="9"/>
        <v>189705</v>
      </c>
      <c r="BQ10" s="16"/>
      <c r="BR10" s="17"/>
      <c r="BS10" s="16"/>
      <c r="BT10" s="16"/>
      <c r="BU10" s="5">
        <f t="shared" si="10"/>
        <v>0</v>
      </c>
      <c r="BV10" s="6">
        <f t="shared" si="10"/>
        <v>189705</v>
      </c>
      <c r="BW10" s="16"/>
      <c r="BX10" s="17"/>
      <c r="BY10" s="16"/>
      <c r="BZ10" s="16"/>
      <c r="CA10" s="16">
        <f t="shared" si="11"/>
        <v>0</v>
      </c>
      <c r="CB10" s="45">
        <f t="shared" si="11"/>
        <v>189705</v>
      </c>
      <c r="CC10" s="16">
        <v>0</v>
      </c>
      <c r="CD10" s="16">
        <v>10</v>
      </c>
    </row>
    <row r="11" spans="1:82" ht="63" x14ac:dyDescent="0.25">
      <c r="A11" s="63" t="s">
        <v>90</v>
      </c>
      <c r="B11" s="65" t="s">
        <v>89</v>
      </c>
      <c r="C11" s="65"/>
      <c r="D11" s="64">
        <v>101810071</v>
      </c>
      <c r="E11" s="12" t="s">
        <v>86</v>
      </c>
      <c r="F11" s="5"/>
      <c r="G11" s="5"/>
      <c r="H11" s="17">
        <v>99000</v>
      </c>
      <c r="I11" s="16"/>
      <c r="J11" s="17"/>
      <c r="K11" s="16"/>
      <c r="L11" s="16"/>
      <c r="M11" s="5">
        <f t="shared" si="0"/>
        <v>0</v>
      </c>
      <c r="N11" s="6">
        <f t="shared" si="0"/>
        <v>99000</v>
      </c>
      <c r="O11" s="16"/>
      <c r="P11" s="17"/>
      <c r="Q11" s="16"/>
      <c r="R11" s="16"/>
      <c r="S11" s="5">
        <f t="shared" si="1"/>
        <v>0</v>
      </c>
      <c r="T11" s="6">
        <f t="shared" si="1"/>
        <v>99000</v>
      </c>
      <c r="U11" s="16"/>
      <c r="V11" s="17"/>
      <c r="W11" s="16"/>
      <c r="X11" s="16"/>
      <c r="Y11" s="5">
        <f t="shared" si="2"/>
        <v>0</v>
      </c>
      <c r="Z11" s="6">
        <f t="shared" si="2"/>
        <v>99000</v>
      </c>
      <c r="AA11" s="16"/>
      <c r="AB11" s="17"/>
      <c r="AC11" s="16"/>
      <c r="AD11" s="16"/>
      <c r="AE11" s="5">
        <f t="shared" si="3"/>
        <v>0</v>
      </c>
      <c r="AF11" s="6">
        <f t="shared" si="3"/>
        <v>99000</v>
      </c>
      <c r="AG11" s="16"/>
      <c r="AH11" s="17"/>
      <c r="AI11" s="16"/>
      <c r="AJ11" s="16"/>
      <c r="AK11" s="5">
        <f t="shared" si="4"/>
        <v>0</v>
      </c>
      <c r="AL11" s="6">
        <f t="shared" si="4"/>
        <v>99000</v>
      </c>
      <c r="AM11" s="16"/>
      <c r="AN11" s="17"/>
      <c r="AO11" s="16"/>
      <c r="AP11" s="16"/>
      <c r="AQ11" s="5">
        <f t="shared" si="5"/>
        <v>0</v>
      </c>
      <c r="AR11" s="6">
        <f t="shared" si="5"/>
        <v>99000</v>
      </c>
      <c r="AS11" s="16"/>
      <c r="AT11" s="17"/>
      <c r="AU11" s="16"/>
      <c r="AV11" s="16"/>
      <c r="AW11" s="5">
        <f t="shared" si="6"/>
        <v>0</v>
      </c>
      <c r="AX11" s="6">
        <f t="shared" si="6"/>
        <v>99000</v>
      </c>
      <c r="AY11" s="16"/>
      <c r="AZ11" s="17"/>
      <c r="BA11" s="16"/>
      <c r="BB11" s="16"/>
      <c r="BC11" s="5">
        <f t="shared" si="7"/>
        <v>0</v>
      </c>
      <c r="BD11" s="6">
        <f t="shared" si="7"/>
        <v>99000</v>
      </c>
      <c r="BE11" s="16"/>
      <c r="BF11" s="17"/>
      <c r="BG11" s="16"/>
      <c r="BH11" s="16"/>
      <c r="BI11" s="5">
        <f t="shared" si="8"/>
        <v>0</v>
      </c>
      <c r="BJ11" s="6">
        <f t="shared" si="8"/>
        <v>99000</v>
      </c>
      <c r="BK11" s="16"/>
      <c r="BL11" s="17"/>
      <c r="BM11" s="16"/>
      <c r="BN11" s="16"/>
      <c r="BO11" s="5">
        <f t="shared" si="9"/>
        <v>0</v>
      </c>
      <c r="BP11" s="6">
        <f t="shared" si="9"/>
        <v>99000</v>
      </c>
      <c r="BQ11" s="16"/>
      <c r="BR11" s="17"/>
      <c r="BS11" s="16"/>
      <c r="BT11" s="16"/>
      <c r="BU11" s="5">
        <f t="shared" si="10"/>
        <v>0</v>
      </c>
      <c r="BV11" s="6">
        <f t="shared" si="10"/>
        <v>99000</v>
      </c>
      <c r="BW11" s="16"/>
      <c r="BX11" s="17"/>
      <c r="BY11" s="16"/>
      <c r="BZ11" s="16"/>
      <c r="CA11" s="16">
        <f t="shared" si="11"/>
        <v>0</v>
      </c>
      <c r="CB11" s="45">
        <f t="shared" si="11"/>
        <v>99000</v>
      </c>
      <c r="CC11" s="16">
        <v>0</v>
      </c>
      <c r="CD11" s="16">
        <v>10</v>
      </c>
    </row>
    <row r="12" spans="1:82" ht="63" x14ac:dyDescent="0.25">
      <c r="A12" s="63" t="s">
        <v>90</v>
      </c>
      <c r="B12" s="65" t="s">
        <v>89</v>
      </c>
      <c r="C12" s="65"/>
      <c r="D12" s="64">
        <v>101810072</v>
      </c>
      <c r="E12" s="12" t="s">
        <v>88</v>
      </c>
      <c r="F12" s="5"/>
      <c r="G12" s="5"/>
      <c r="H12" s="17">
        <v>14883</v>
      </c>
      <c r="I12" s="16"/>
      <c r="J12" s="17"/>
      <c r="K12" s="16"/>
      <c r="L12" s="16"/>
      <c r="M12" s="5">
        <f t="shared" si="0"/>
        <v>0</v>
      </c>
      <c r="N12" s="6">
        <f t="shared" si="0"/>
        <v>14883</v>
      </c>
      <c r="O12" s="16"/>
      <c r="P12" s="17"/>
      <c r="Q12" s="16"/>
      <c r="R12" s="16"/>
      <c r="S12" s="5">
        <f t="shared" si="1"/>
        <v>0</v>
      </c>
      <c r="T12" s="6">
        <f t="shared" si="1"/>
        <v>14883</v>
      </c>
      <c r="U12" s="16"/>
      <c r="V12" s="17"/>
      <c r="W12" s="16"/>
      <c r="X12" s="16"/>
      <c r="Y12" s="5">
        <f t="shared" si="2"/>
        <v>0</v>
      </c>
      <c r="Z12" s="6">
        <f t="shared" si="2"/>
        <v>14883</v>
      </c>
      <c r="AA12" s="16"/>
      <c r="AB12" s="17"/>
      <c r="AC12" s="16"/>
      <c r="AD12" s="16"/>
      <c r="AE12" s="5">
        <f t="shared" si="3"/>
        <v>0</v>
      </c>
      <c r="AF12" s="6">
        <f t="shared" si="3"/>
        <v>14883</v>
      </c>
      <c r="AG12" s="16"/>
      <c r="AH12" s="17"/>
      <c r="AI12" s="16"/>
      <c r="AJ12" s="16"/>
      <c r="AK12" s="5">
        <f t="shared" si="4"/>
        <v>0</v>
      </c>
      <c r="AL12" s="6">
        <f t="shared" si="4"/>
        <v>14883</v>
      </c>
      <c r="AM12" s="16"/>
      <c r="AN12" s="17"/>
      <c r="AO12" s="16"/>
      <c r="AP12" s="16"/>
      <c r="AQ12" s="5">
        <f t="shared" si="5"/>
        <v>0</v>
      </c>
      <c r="AR12" s="6">
        <f t="shared" si="5"/>
        <v>14883</v>
      </c>
      <c r="AS12" s="16"/>
      <c r="AT12" s="17"/>
      <c r="AU12" s="16"/>
      <c r="AV12" s="16"/>
      <c r="AW12" s="5">
        <f t="shared" si="6"/>
        <v>0</v>
      </c>
      <c r="AX12" s="6">
        <f t="shared" si="6"/>
        <v>14883</v>
      </c>
      <c r="AY12" s="16"/>
      <c r="AZ12" s="17"/>
      <c r="BA12" s="16"/>
      <c r="BB12" s="16"/>
      <c r="BC12" s="5">
        <f t="shared" si="7"/>
        <v>0</v>
      </c>
      <c r="BD12" s="6">
        <f t="shared" si="7"/>
        <v>14883</v>
      </c>
      <c r="BE12" s="16"/>
      <c r="BF12" s="17"/>
      <c r="BG12" s="16"/>
      <c r="BH12" s="16"/>
      <c r="BI12" s="5">
        <f t="shared" si="8"/>
        <v>0</v>
      </c>
      <c r="BJ12" s="6">
        <f t="shared" si="8"/>
        <v>14883</v>
      </c>
      <c r="BK12" s="16"/>
      <c r="BL12" s="17"/>
      <c r="BM12" s="16"/>
      <c r="BN12" s="16"/>
      <c r="BO12" s="5">
        <f t="shared" si="9"/>
        <v>0</v>
      </c>
      <c r="BP12" s="6">
        <f t="shared" si="9"/>
        <v>14883</v>
      </c>
      <c r="BQ12" s="16"/>
      <c r="BR12" s="17"/>
      <c r="BS12" s="16"/>
      <c r="BT12" s="16"/>
      <c r="BU12" s="5">
        <f t="shared" si="10"/>
        <v>0</v>
      </c>
      <c r="BV12" s="6">
        <f t="shared" si="10"/>
        <v>14883</v>
      </c>
      <c r="BW12" s="16"/>
      <c r="BX12" s="17"/>
      <c r="BY12" s="16"/>
      <c r="BZ12" s="16"/>
      <c r="CA12" s="16">
        <f t="shared" si="11"/>
        <v>0</v>
      </c>
      <c r="CB12" s="45">
        <f t="shared" si="11"/>
        <v>14883</v>
      </c>
      <c r="CC12" s="16">
        <v>0</v>
      </c>
      <c r="CD12" s="16">
        <v>10</v>
      </c>
    </row>
    <row r="13" spans="1:82" ht="31.5" x14ac:dyDescent="0.25">
      <c r="A13" s="63" t="s">
        <v>90</v>
      </c>
      <c r="B13" s="65" t="s">
        <v>89</v>
      </c>
      <c r="C13" s="65"/>
      <c r="D13" s="64">
        <v>101810073</v>
      </c>
      <c r="E13" s="12" t="s">
        <v>82</v>
      </c>
      <c r="F13" s="5"/>
      <c r="G13" s="5"/>
      <c r="H13" s="17">
        <v>15333</v>
      </c>
      <c r="I13" s="16"/>
      <c r="J13" s="17"/>
      <c r="K13" s="16"/>
      <c r="L13" s="16"/>
      <c r="M13" s="5">
        <f t="shared" si="0"/>
        <v>0</v>
      </c>
      <c r="N13" s="6">
        <f t="shared" si="0"/>
        <v>15333</v>
      </c>
      <c r="O13" s="16"/>
      <c r="P13" s="17"/>
      <c r="Q13" s="16"/>
      <c r="R13" s="16"/>
      <c r="S13" s="5">
        <f t="shared" si="1"/>
        <v>0</v>
      </c>
      <c r="T13" s="6">
        <f t="shared" si="1"/>
        <v>15333</v>
      </c>
      <c r="U13" s="16"/>
      <c r="V13" s="17"/>
      <c r="W13" s="16"/>
      <c r="X13" s="16"/>
      <c r="Y13" s="5">
        <f t="shared" si="2"/>
        <v>0</v>
      </c>
      <c r="Z13" s="6">
        <f t="shared" si="2"/>
        <v>15333</v>
      </c>
      <c r="AA13" s="16"/>
      <c r="AB13" s="17"/>
      <c r="AC13" s="16"/>
      <c r="AD13" s="16"/>
      <c r="AE13" s="5">
        <f t="shared" si="3"/>
        <v>0</v>
      </c>
      <c r="AF13" s="6">
        <f t="shared" si="3"/>
        <v>15333</v>
      </c>
      <c r="AG13" s="16"/>
      <c r="AH13" s="17"/>
      <c r="AI13" s="16"/>
      <c r="AJ13" s="16"/>
      <c r="AK13" s="5">
        <f t="shared" si="4"/>
        <v>0</v>
      </c>
      <c r="AL13" s="6">
        <f t="shared" si="4"/>
        <v>15333</v>
      </c>
      <c r="AM13" s="16"/>
      <c r="AN13" s="17"/>
      <c r="AO13" s="16"/>
      <c r="AP13" s="16"/>
      <c r="AQ13" s="5">
        <f t="shared" si="5"/>
        <v>0</v>
      </c>
      <c r="AR13" s="6">
        <f t="shared" si="5"/>
        <v>15333</v>
      </c>
      <c r="AS13" s="16"/>
      <c r="AT13" s="17"/>
      <c r="AU13" s="16"/>
      <c r="AV13" s="16"/>
      <c r="AW13" s="5">
        <f t="shared" si="6"/>
        <v>0</v>
      </c>
      <c r="AX13" s="6">
        <f t="shared" si="6"/>
        <v>15333</v>
      </c>
      <c r="AY13" s="16"/>
      <c r="AZ13" s="17"/>
      <c r="BA13" s="16"/>
      <c r="BB13" s="16"/>
      <c r="BC13" s="5">
        <f t="shared" si="7"/>
        <v>0</v>
      </c>
      <c r="BD13" s="6">
        <f t="shared" si="7"/>
        <v>15333</v>
      </c>
      <c r="BE13" s="16"/>
      <c r="BF13" s="17"/>
      <c r="BG13" s="16"/>
      <c r="BH13" s="16"/>
      <c r="BI13" s="5">
        <f t="shared" si="8"/>
        <v>0</v>
      </c>
      <c r="BJ13" s="6">
        <f t="shared" si="8"/>
        <v>15333</v>
      </c>
      <c r="BK13" s="16"/>
      <c r="BL13" s="17"/>
      <c r="BM13" s="16"/>
      <c r="BN13" s="16"/>
      <c r="BO13" s="5">
        <f t="shared" si="9"/>
        <v>0</v>
      </c>
      <c r="BP13" s="6">
        <f t="shared" si="9"/>
        <v>15333</v>
      </c>
      <c r="BQ13" s="16"/>
      <c r="BR13" s="17"/>
      <c r="BS13" s="16"/>
      <c r="BT13" s="16"/>
      <c r="BU13" s="5">
        <f t="shared" si="10"/>
        <v>0</v>
      </c>
      <c r="BV13" s="6">
        <f t="shared" si="10"/>
        <v>15333</v>
      </c>
      <c r="BW13" s="16"/>
      <c r="BX13" s="17"/>
      <c r="BY13" s="16"/>
      <c r="BZ13" s="16"/>
      <c r="CA13" s="16">
        <f t="shared" si="11"/>
        <v>0</v>
      </c>
      <c r="CB13" s="45">
        <f t="shared" si="11"/>
        <v>15333</v>
      </c>
      <c r="CC13" s="16">
        <v>0</v>
      </c>
      <c r="CD13" s="16">
        <v>10</v>
      </c>
    </row>
    <row r="14" spans="1:82" ht="31.5" x14ac:dyDescent="0.25">
      <c r="A14" s="63" t="s">
        <v>90</v>
      </c>
      <c r="B14" s="65" t="s">
        <v>89</v>
      </c>
      <c r="C14" s="65"/>
      <c r="D14" s="64">
        <v>101810074</v>
      </c>
      <c r="E14" s="12" t="s">
        <v>83</v>
      </c>
      <c r="F14" s="5"/>
      <c r="G14" s="5"/>
      <c r="H14" s="17">
        <v>21000</v>
      </c>
      <c r="I14" s="16"/>
      <c r="J14" s="17"/>
      <c r="K14" s="16"/>
      <c r="L14" s="16"/>
      <c r="M14" s="5">
        <f t="shared" si="0"/>
        <v>0</v>
      </c>
      <c r="N14" s="6">
        <f t="shared" si="0"/>
        <v>21000</v>
      </c>
      <c r="O14" s="16"/>
      <c r="P14" s="17"/>
      <c r="Q14" s="16"/>
      <c r="R14" s="16"/>
      <c r="S14" s="5">
        <f t="shared" si="1"/>
        <v>0</v>
      </c>
      <c r="T14" s="6">
        <f t="shared" si="1"/>
        <v>21000</v>
      </c>
      <c r="U14" s="16"/>
      <c r="V14" s="17"/>
      <c r="W14" s="16"/>
      <c r="X14" s="16"/>
      <c r="Y14" s="5">
        <f t="shared" si="2"/>
        <v>0</v>
      </c>
      <c r="Z14" s="6">
        <f t="shared" si="2"/>
        <v>21000</v>
      </c>
      <c r="AA14" s="16"/>
      <c r="AB14" s="17"/>
      <c r="AC14" s="16"/>
      <c r="AD14" s="16"/>
      <c r="AE14" s="5">
        <f t="shared" si="3"/>
        <v>0</v>
      </c>
      <c r="AF14" s="6">
        <f t="shared" si="3"/>
        <v>21000</v>
      </c>
      <c r="AG14" s="16"/>
      <c r="AH14" s="17"/>
      <c r="AI14" s="16"/>
      <c r="AJ14" s="16"/>
      <c r="AK14" s="5">
        <f t="shared" si="4"/>
        <v>0</v>
      </c>
      <c r="AL14" s="6">
        <f t="shared" si="4"/>
        <v>21000</v>
      </c>
      <c r="AM14" s="16"/>
      <c r="AN14" s="17"/>
      <c r="AO14" s="16"/>
      <c r="AP14" s="16"/>
      <c r="AQ14" s="5">
        <f t="shared" si="5"/>
        <v>0</v>
      </c>
      <c r="AR14" s="6">
        <f t="shared" si="5"/>
        <v>21000</v>
      </c>
      <c r="AS14" s="16"/>
      <c r="AT14" s="17"/>
      <c r="AU14" s="16"/>
      <c r="AV14" s="16"/>
      <c r="AW14" s="5">
        <f t="shared" si="6"/>
        <v>0</v>
      </c>
      <c r="AX14" s="6">
        <f t="shared" si="6"/>
        <v>21000</v>
      </c>
      <c r="AY14" s="16"/>
      <c r="AZ14" s="17"/>
      <c r="BA14" s="16"/>
      <c r="BB14" s="16"/>
      <c r="BC14" s="5">
        <f t="shared" si="7"/>
        <v>0</v>
      </c>
      <c r="BD14" s="6">
        <f t="shared" si="7"/>
        <v>21000</v>
      </c>
      <c r="BE14" s="16"/>
      <c r="BF14" s="17"/>
      <c r="BG14" s="16"/>
      <c r="BH14" s="16"/>
      <c r="BI14" s="5">
        <f t="shared" si="8"/>
        <v>0</v>
      </c>
      <c r="BJ14" s="6">
        <f t="shared" si="8"/>
        <v>21000</v>
      </c>
      <c r="BK14" s="16"/>
      <c r="BL14" s="17"/>
      <c r="BM14" s="16"/>
      <c r="BN14" s="16"/>
      <c r="BO14" s="5">
        <f t="shared" si="9"/>
        <v>0</v>
      </c>
      <c r="BP14" s="6">
        <f t="shared" si="9"/>
        <v>21000</v>
      </c>
      <c r="BQ14" s="16"/>
      <c r="BR14" s="17"/>
      <c r="BS14" s="16"/>
      <c r="BT14" s="16"/>
      <c r="BU14" s="5">
        <f t="shared" si="10"/>
        <v>0</v>
      </c>
      <c r="BV14" s="6">
        <f t="shared" si="10"/>
        <v>21000</v>
      </c>
      <c r="BW14" s="16"/>
      <c r="BX14" s="17"/>
      <c r="BY14" s="16"/>
      <c r="BZ14" s="16"/>
      <c r="CA14" s="16">
        <f t="shared" si="11"/>
        <v>0</v>
      </c>
      <c r="CB14" s="45">
        <f t="shared" si="11"/>
        <v>21000</v>
      </c>
      <c r="CC14" s="16">
        <v>0</v>
      </c>
      <c r="CD14" s="16">
        <v>10</v>
      </c>
    </row>
    <row r="15" spans="1:82" ht="31.5" x14ac:dyDescent="0.25">
      <c r="A15" s="63" t="s">
        <v>90</v>
      </c>
      <c r="B15" s="65" t="s">
        <v>89</v>
      </c>
      <c r="C15" s="65"/>
      <c r="D15" s="64">
        <v>101810075</v>
      </c>
      <c r="E15" s="12" t="s">
        <v>81</v>
      </c>
      <c r="F15" s="5"/>
      <c r="G15" s="5"/>
      <c r="H15" s="17">
        <v>41000</v>
      </c>
      <c r="I15" s="16"/>
      <c r="J15" s="17"/>
      <c r="K15" s="16"/>
      <c r="L15" s="16"/>
      <c r="M15" s="5">
        <f t="shared" si="0"/>
        <v>0</v>
      </c>
      <c r="N15" s="6">
        <f t="shared" si="0"/>
        <v>41000</v>
      </c>
      <c r="O15" s="16"/>
      <c r="P15" s="17"/>
      <c r="Q15" s="16"/>
      <c r="R15" s="16"/>
      <c r="S15" s="5">
        <f t="shared" si="1"/>
        <v>0</v>
      </c>
      <c r="T15" s="6">
        <f t="shared" si="1"/>
        <v>41000</v>
      </c>
      <c r="U15" s="16"/>
      <c r="V15" s="17"/>
      <c r="W15" s="16"/>
      <c r="X15" s="16"/>
      <c r="Y15" s="5">
        <f t="shared" si="2"/>
        <v>0</v>
      </c>
      <c r="Z15" s="6">
        <f t="shared" si="2"/>
        <v>41000</v>
      </c>
      <c r="AA15" s="16"/>
      <c r="AB15" s="17"/>
      <c r="AC15" s="16"/>
      <c r="AD15" s="16"/>
      <c r="AE15" s="5">
        <f t="shared" si="3"/>
        <v>0</v>
      </c>
      <c r="AF15" s="6">
        <f t="shared" si="3"/>
        <v>41000</v>
      </c>
      <c r="AG15" s="16"/>
      <c r="AH15" s="17"/>
      <c r="AI15" s="16"/>
      <c r="AJ15" s="16"/>
      <c r="AK15" s="5">
        <f t="shared" si="4"/>
        <v>0</v>
      </c>
      <c r="AL15" s="6">
        <f t="shared" si="4"/>
        <v>41000</v>
      </c>
      <c r="AM15" s="16"/>
      <c r="AN15" s="17"/>
      <c r="AO15" s="16"/>
      <c r="AP15" s="16"/>
      <c r="AQ15" s="5">
        <f t="shared" si="5"/>
        <v>0</v>
      </c>
      <c r="AR15" s="6">
        <f t="shared" si="5"/>
        <v>41000</v>
      </c>
      <c r="AS15" s="16"/>
      <c r="AT15" s="17"/>
      <c r="AU15" s="16"/>
      <c r="AV15" s="16"/>
      <c r="AW15" s="5">
        <f t="shared" si="6"/>
        <v>0</v>
      </c>
      <c r="AX15" s="6">
        <f t="shared" si="6"/>
        <v>41000</v>
      </c>
      <c r="AY15" s="16"/>
      <c r="AZ15" s="17"/>
      <c r="BA15" s="16"/>
      <c r="BB15" s="16"/>
      <c r="BC15" s="5">
        <f t="shared" si="7"/>
        <v>0</v>
      </c>
      <c r="BD15" s="6">
        <f t="shared" si="7"/>
        <v>41000</v>
      </c>
      <c r="BE15" s="16"/>
      <c r="BF15" s="17"/>
      <c r="BG15" s="16"/>
      <c r="BH15" s="16"/>
      <c r="BI15" s="5">
        <f t="shared" si="8"/>
        <v>0</v>
      </c>
      <c r="BJ15" s="6">
        <f t="shared" si="8"/>
        <v>41000</v>
      </c>
      <c r="BK15" s="16"/>
      <c r="BL15" s="17"/>
      <c r="BM15" s="16"/>
      <c r="BN15" s="16"/>
      <c r="BO15" s="5">
        <f t="shared" si="9"/>
        <v>0</v>
      </c>
      <c r="BP15" s="6">
        <f t="shared" si="9"/>
        <v>41000</v>
      </c>
      <c r="BQ15" s="16"/>
      <c r="BR15" s="17"/>
      <c r="BS15" s="16"/>
      <c r="BT15" s="16"/>
      <c r="BU15" s="5">
        <f t="shared" si="10"/>
        <v>0</v>
      </c>
      <c r="BV15" s="6">
        <f t="shared" si="10"/>
        <v>41000</v>
      </c>
      <c r="BW15" s="16"/>
      <c r="BX15" s="17"/>
      <c r="BY15" s="16"/>
      <c r="BZ15" s="16"/>
      <c r="CA15" s="16">
        <f t="shared" si="11"/>
        <v>0</v>
      </c>
      <c r="CB15" s="45">
        <f t="shared" si="11"/>
        <v>41000</v>
      </c>
      <c r="CC15" s="16">
        <v>0</v>
      </c>
      <c r="CD15" s="16">
        <v>10</v>
      </c>
    </row>
    <row r="16" spans="1:82" ht="18.75" x14ac:dyDescent="0.3">
      <c r="A16" s="23"/>
      <c r="B16" s="60"/>
      <c r="C16" s="60"/>
      <c r="D16" s="215" t="s">
        <v>181</v>
      </c>
      <c r="E16" s="216"/>
      <c r="F16" s="119"/>
      <c r="G16" s="119"/>
      <c r="H16" s="122">
        <f>SUM(H8:H15)</f>
        <v>489536</v>
      </c>
      <c r="I16" s="121"/>
      <c r="J16" s="122">
        <f>SUM(J8:J15)</f>
        <v>0</v>
      </c>
      <c r="K16" s="121"/>
      <c r="L16" s="122">
        <f>SUM(L8:L15)</f>
        <v>0</v>
      </c>
      <c r="M16" s="119"/>
      <c r="N16" s="120">
        <f>SUM(N8:N15)</f>
        <v>489536</v>
      </c>
      <c r="O16" s="121"/>
      <c r="P16" s="122">
        <f>SUM(P8:P15)</f>
        <v>0</v>
      </c>
      <c r="Q16" s="121"/>
      <c r="R16" s="122">
        <f>SUM(R8:R15)</f>
        <v>0</v>
      </c>
      <c r="S16" s="119"/>
      <c r="T16" s="120">
        <f>SUM(T8:T15)</f>
        <v>489536</v>
      </c>
      <c r="U16" s="121"/>
      <c r="V16" s="122">
        <f>SUM(V8:V15)</f>
        <v>0</v>
      </c>
      <c r="W16" s="121"/>
      <c r="X16" s="122">
        <f>SUM(X8:X15)</f>
        <v>0</v>
      </c>
      <c r="Y16" s="119"/>
      <c r="Z16" s="120">
        <f>SUM(Z8:Z15)</f>
        <v>489536</v>
      </c>
      <c r="AA16" s="121"/>
      <c r="AB16" s="122">
        <f>SUM(AB8:AB15)</f>
        <v>0</v>
      </c>
      <c r="AC16" s="121"/>
      <c r="AD16" s="122">
        <f>SUM(AD8:AD15)</f>
        <v>0</v>
      </c>
      <c r="AE16" s="119"/>
      <c r="AF16" s="120">
        <f>SUM(AF8:AF15)</f>
        <v>489536</v>
      </c>
      <c r="AG16" s="121"/>
      <c r="AH16" s="122">
        <f>SUM(AH8:AH15)</f>
        <v>0</v>
      </c>
      <c r="AI16" s="121"/>
      <c r="AJ16" s="122">
        <f>SUM(AJ8:AJ15)</f>
        <v>0</v>
      </c>
      <c r="AK16" s="119"/>
      <c r="AL16" s="120">
        <f>SUM(AL8:AL15)</f>
        <v>489536</v>
      </c>
      <c r="AM16" s="121"/>
      <c r="AN16" s="122">
        <f>SUM(AN8:AN15)</f>
        <v>0</v>
      </c>
      <c r="AO16" s="121"/>
      <c r="AP16" s="122">
        <f>SUM(AP8:AP15)</f>
        <v>0</v>
      </c>
      <c r="AQ16" s="119"/>
      <c r="AR16" s="120">
        <f>SUM(AR8:AR15)</f>
        <v>489536</v>
      </c>
      <c r="AS16" s="121"/>
      <c r="AT16" s="122">
        <f>SUM(AT8:AT15)</f>
        <v>0</v>
      </c>
      <c r="AU16" s="121"/>
      <c r="AV16" s="122">
        <f>SUM(AV8:AV15)</f>
        <v>0</v>
      </c>
      <c r="AW16" s="119"/>
      <c r="AX16" s="120">
        <f>SUM(AX8:AX15)</f>
        <v>489536</v>
      </c>
      <c r="AY16" s="121"/>
      <c r="AZ16" s="122">
        <f>SUM(AZ8:AZ15)</f>
        <v>0</v>
      </c>
      <c r="BA16" s="121"/>
      <c r="BB16" s="122">
        <f>SUM(BB8:BB15)</f>
        <v>0</v>
      </c>
      <c r="BC16" s="119"/>
      <c r="BD16" s="120">
        <f>SUM(BD8:BD15)</f>
        <v>489536</v>
      </c>
      <c r="BE16" s="121"/>
      <c r="BF16" s="122">
        <f>SUM(BF8:BF15)</f>
        <v>0</v>
      </c>
      <c r="BG16" s="121"/>
      <c r="BH16" s="122">
        <f>SUM(BH8:BH15)</f>
        <v>0</v>
      </c>
      <c r="BI16" s="119"/>
      <c r="BJ16" s="120">
        <f>SUM(BJ8:BJ15)</f>
        <v>489536</v>
      </c>
      <c r="BK16" s="121"/>
      <c r="BL16" s="122">
        <f>SUM(BL8:BL15)</f>
        <v>0</v>
      </c>
      <c r="BM16" s="121"/>
      <c r="BN16" s="122">
        <f>SUM(BN8:BN15)</f>
        <v>0</v>
      </c>
      <c r="BO16" s="119"/>
      <c r="BP16" s="120">
        <f>SUM(BP8:BP15)</f>
        <v>489536</v>
      </c>
      <c r="BQ16" s="121"/>
      <c r="BR16" s="122">
        <f>SUM(BR8:BR15)</f>
        <v>0</v>
      </c>
      <c r="BS16" s="121"/>
      <c r="BT16" s="122">
        <f>SUM(BT8:BT15)</f>
        <v>0</v>
      </c>
      <c r="BU16" s="119"/>
      <c r="BV16" s="120">
        <f>SUM(BV8:BV15)</f>
        <v>489536</v>
      </c>
      <c r="BW16" s="121"/>
      <c r="BX16" s="122">
        <f>SUM(BX8:BX15)</f>
        <v>0</v>
      </c>
      <c r="BY16" s="121"/>
      <c r="BZ16" s="122">
        <f>SUM(BZ8:BZ15)</f>
        <v>0</v>
      </c>
      <c r="CA16" s="121"/>
      <c r="CB16" s="122">
        <f>SUM(CB8:CB15)</f>
        <v>489536</v>
      </c>
      <c r="CC16" s="120">
        <f t="shared" ref="CC16" si="12">SUM(CC8:CC15)</f>
        <v>0</v>
      </c>
      <c r="CD16" s="21"/>
    </row>
  </sheetData>
  <autoFilter ref="A6:CB16">
    <filterColumn colId="6" showButton="0"/>
    <filterColumn colId="8" showButton="0"/>
    <filterColumn colId="9" showButton="0"/>
    <filterColumn colId="10" showButton="0"/>
    <filterColumn colId="12" showButton="0"/>
    <filterColumn colId="14" showButton="0"/>
    <filterColumn colId="15" showButton="0"/>
    <filterColumn colId="16" showButton="0"/>
    <filterColumn colId="18" showButton="0"/>
    <filterColumn colId="20" showButton="0"/>
    <filterColumn colId="21" showButton="0"/>
    <filterColumn colId="22" showButton="0"/>
    <filterColumn colId="24" showButton="0"/>
    <filterColumn colId="26" showButton="0"/>
    <filterColumn colId="27" showButton="0"/>
    <filterColumn colId="28" showButton="0"/>
    <filterColumn colId="30" showButton="0"/>
    <filterColumn colId="32" showButton="0"/>
    <filterColumn colId="33" showButton="0"/>
    <filterColumn colId="34" showButton="0"/>
    <filterColumn colId="36" showButton="0"/>
    <filterColumn colId="38" showButton="0"/>
    <filterColumn colId="39" showButton="0"/>
    <filterColumn colId="40" showButton="0"/>
    <filterColumn colId="42" showButton="0"/>
    <filterColumn colId="44" showButton="0"/>
    <filterColumn colId="45" showButton="0"/>
    <filterColumn colId="46" showButton="0"/>
    <filterColumn colId="48" showButton="0"/>
    <filterColumn colId="50" showButton="0"/>
    <filterColumn colId="51" showButton="0"/>
    <filterColumn colId="52" showButton="0"/>
    <filterColumn colId="54" showButton="0"/>
    <filterColumn colId="56" showButton="0"/>
    <filterColumn colId="57" showButton="0"/>
    <filterColumn colId="58" showButton="0"/>
    <filterColumn colId="60" showButton="0"/>
    <filterColumn colId="62" showButton="0"/>
    <filterColumn colId="63" showButton="0"/>
    <filterColumn colId="64" showButton="0"/>
    <filterColumn colId="66" showButton="0"/>
    <filterColumn colId="68" showButton="0"/>
    <filterColumn colId="69" showButton="0"/>
    <filterColumn colId="70" showButton="0"/>
    <filterColumn colId="72" showButton="0"/>
    <filterColumn colId="74" showButton="0"/>
    <filterColumn colId="75" showButton="0"/>
    <filterColumn colId="76" showButton="0"/>
    <filterColumn colId="78" showButton="0"/>
  </autoFilter>
  <sortState ref="E34:E41">
    <sortCondition ref="E34"/>
  </sortState>
  <mergeCells count="35">
    <mergeCell ref="A3:CD3"/>
    <mergeCell ref="CB2:CD2"/>
    <mergeCell ref="B6:B7"/>
    <mergeCell ref="C6:C7"/>
    <mergeCell ref="A6:A7"/>
    <mergeCell ref="D6:D7"/>
    <mergeCell ref="E6:E7"/>
    <mergeCell ref="F6:F7"/>
    <mergeCell ref="G6:H6"/>
    <mergeCell ref="I6:L6"/>
    <mergeCell ref="M6:N6"/>
    <mergeCell ref="O6:R6"/>
    <mergeCell ref="S6:T6"/>
    <mergeCell ref="AW6:AX6"/>
    <mergeCell ref="AY6:BB6"/>
    <mergeCell ref="AG6:AJ6"/>
    <mergeCell ref="Y6:Z6"/>
    <mergeCell ref="AE6:AF6"/>
    <mergeCell ref="BW6:BZ6"/>
    <mergeCell ref="D16:E16"/>
    <mergeCell ref="U6:X6"/>
    <mergeCell ref="AA6:AD6"/>
    <mergeCell ref="BC6:BD6"/>
    <mergeCell ref="AK6:AL6"/>
    <mergeCell ref="BE6:BH6"/>
    <mergeCell ref="BI6:BJ6"/>
    <mergeCell ref="BK6:BN6"/>
    <mergeCell ref="AM6:AP6"/>
    <mergeCell ref="AQ6:AR6"/>
    <mergeCell ref="AS6:AV6"/>
    <mergeCell ref="CD6:CD7"/>
    <mergeCell ref="CA6:CB6"/>
    <mergeCell ref="BO6:BP6"/>
    <mergeCell ref="BQ6:BT6"/>
    <mergeCell ref="BU6:BV6"/>
  </mergeCells>
  <pageMargins left="0.51181102362204722" right="0.31496062992125984" top="0.98425196850393704" bottom="0.35433070866141736" header="0.31496062992125984" footer="0.31496062992125984"/>
  <pageSetup paperSize="9" scale="69" fitToHeight="2" orientation="portrait" r:id="rId1"/>
  <colBreaks count="1" manualBreakCount="1">
    <brk id="7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G42"/>
  <sheetViews>
    <sheetView topLeftCell="F1" zoomScaleNormal="100" workbookViewId="0">
      <pane xSplit="3" topLeftCell="I1" activePane="topRight" state="frozen"/>
      <selection activeCell="F767" sqref="F767"/>
      <selection pane="topRight" activeCell="CE2" sqref="CE2:CG2"/>
    </sheetView>
  </sheetViews>
  <sheetFormatPr defaultRowHeight="15" x14ac:dyDescent="0.25"/>
  <cols>
    <col min="2" max="2" width="15" customWidth="1"/>
    <col min="3" max="3" width="15.7109375" customWidth="1"/>
    <col min="4" max="4" width="14.28515625" customWidth="1"/>
    <col min="5" max="5" width="8.42578125" customWidth="1"/>
    <col min="6" max="6" width="17.28515625" customWidth="1"/>
    <col min="7" max="7" width="14.28515625" customWidth="1"/>
    <col min="8" max="8" width="47.7109375" customWidth="1"/>
    <col min="9" max="9" width="8" customWidth="1"/>
    <col min="10" max="10" width="10.28515625" hidden="1" customWidth="1"/>
    <col min="11" max="11" width="13.42578125" hidden="1" customWidth="1"/>
    <col min="12" max="12" width="9.140625" hidden="1" customWidth="1"/>
    <col min="13" max="13" width="12.28515625" hidden="1" customWidth="1"/>
    <col min="14" max="14" width="9.140625" hidden="1" customWidth="1"/>
    <col min="15" max="15" width="11.85546875" hidden="1" customWidth="1"/>
    <col min="16" max="16" width="8.5703125" hidden="1" customWidth="1"/>
    <col min="17" max="17" width="13.5703125" hidden="1" customWidth="1"/>
    <col min="18" max="18" width="9.140625" hidden="1" customWidth="1"/>
    <col min="19" max="19" width="10.7109375" hidden="1" customWidth="1"/>
    <col min="20" max="20" width="9.140625" hidden="1" customWidth="1"/>
    <col min="21" max="22" width="9.28515625" hidden="1" customWidth="1"/>
    <col min="23" max="23" width="13.5703125" hidden="1" customWidth="1"/>
    <col min="24" max="24" width="9.140625" hidden="1" customWidth="1"/>
    <col min="25" max="25" width="12.85546875" hidden="1" customWidth="1"/>
    <col min="26" max="26" width="9.140625" hidden="1" customWidth="1"/>
    <col min="27" max="28" width="9.28515625" hidden="1" customWidth="1"/>
    <col min="29" max="29" width="12.28515625" hidden="1" customWidth="1"/>
    <col min="30" max="30" width="9.140625" hidden="1" customWidth="1"/>
    <col min="31" max="31" width="11.42578125" hidden="1" customWidth="1"/>
    <col min="32" max="32" width="9.140625" hidden="1" customWidth="1"/>
    <col min="33" max="34" width="9.28515625" hidden="1" customWidth="1"/>
    <col min="35" max="35" width="12.42578125" hidden="1" customWidth="1"/>
    <col min="36" max="36" width="9.140625" hidden="1" customWidth="1"/>
    <col min="37" max="37" width="10.7109375" hidden="1" customWidth="1"/>
    <col min="38" max="38" width="9.140625" hidden="1" customWidth="1"/>
    <col min="39" max="40" width="9.28515625" hidden="1" customWidth="1"/>
    <col min="41" max="41" width="12.5703125" hidden="1" customWidth="1"/>
    <col min="42" max="42" width="9.140625" hidden="1" customWidth="1"/>
    <col min="43" max="43" width="9.28515625" hidden="1" customWidth="1"/>
    <col min="44" max="44" width="9.140625" hidden="1" customWidth="1"/>
    <col min="45" max="46" width="9.28515625" hidden="1" customWidth="1"/>
    <col min="47" max="47" width="12.42578125" hidden="1" customWidth="1"/>
    <col min="48" max="48" width="9.140625" hidden="1" customWidth="1"/>
    <col min="49" max="49" width="12.140625" hidden="1" customWidth="1"/>
    <col min="50" max="50" width="9.140625" hidden="1" customWidth="1"/>
    <col min="51" max="52" width="9.28515625" hidden="1" customWidth="1"/>
    <col min="53" max="53" width="13.140625" hidden="1" customWidth="1"/>
    <col min="54" max="54" width="9.140625" hidden="1" customWidth="1"/>
    <col min="55" max="55" width="12.28515625" hidden="1" customWidth="1"/>
    <col min="56" max="56" width="9.140625" hidden="1" customWidth="1"/>
    <col min="57" max="58" width="9.28515625" hidden="1" customWidth="1"/>
    <col min="59" max="59" width="13" hidden="1" customWidth="1"/>
    <col min="60" max="60" width="9.140625" hidden="1" customWidth="1"/>
    <col min="61" max="61" width="11.85546875" hidden="1" customWidth="1"/>
    <col min="62" max="62" width="9.140625" hidden="1" customWidth="1"/>
    <col min="63" max="64" width="9.28515625" hidden="1" customWidth="1"/>
    <col min="65" max="65" width="14.140625" hidden="1" customWidth="1"/>
    <col min="66" max="66" width="9.140625" hidden="1" customWidth="1"/>
    <col min="67" max="67" width="12.42578125" hidden="1" customWidth="1"/>
    <col min="68" max="70" width="9.28515625" hidden="1" customWidth="1"/>
    <col min="71" max="71" width="13.42578125" hidden="1" customWidth="1"/>
    <col min="72" max="72" width="9.140625" hidden="1" customWidth="1"/>
    <col min="73" max="73" width="11.42578125" hidden="1" customWidth="1"/>
    <col min="74" max="74" width="9.140625" hidden="1" customWidth="1"/>
    <col min="75" max="76" width="9.28515625" hidden="1" customWidth="1"/>
    <col min="77" max="77" width="13.42578125" hidden="1" customWidth="1"/>
    <col min="78" max="78" width="9.140625" hidden="1" customWidth="1"/>
    <col min="79" max="79" width="12" hidden="1" customWidth="1"/>
    <col min="80" max="80" width="9.140625" hidden="1" customWidth="1"/>
    <col min="81" max="81" width="10.5703125" hidden="1" customWidth="1"/>
    <col min="82" max="82" width="9.28515625" customWidth="1"/>
    <col min="83" max="83" width="13.42578125" customWidth="1"/>
    <col min="84" max="84" width="13.140625" customWidth="1"/>
    <col min="85" max="85" width="8.85546875" customWidth="1"/>
  </cols>
  <sheetData>
    <row r="1" spans="2:85" x14ac:dyDescent="0.25">
      <c r="J1" t="s">
        <v>178</v>
      </c>
    </row>
    <row r="2" spans="2:85" ht="15.75" x14ac:dyDescent="0.25">
      <c r="CE2" s="259" t="s">
        <v>224</v>
      </c>
      <c r="CF2" s="259"/>
      <c r="CG2" s="259"/>
    </row>
    <row r="3" spans="2:85" ht="26.25" customHeight="1" x14ac:dyDescent="0.25">
      <c r="C3" s="221" t="s">
        <v>229</v>
      </c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1"/>
      <c r="BI3" s="221"/>
      <c r="BJ3" s="221"/>
      <c r="BK3" s="221"/>
      <c r="BL3" s="221"/>
      <c r="BM3" s="221"/>
      <c r="BN3" s="221"/>
      <c r="BO3" s="221"/>
      <c r="BP3" s="221"/>
      <c r="BQ3" s="221"/>
      <c r="BR3" s="221"/>
      <c r="BS3" s="221"/>
      <c r="BT3" s="221"/>
      <c r="BU3" s="221"/>
      <c r="BV3" s="221"/>
      <c r="BW3" s="221"/>
      <c r="BX3" s="221"/>
      <c r="BY3" s="221"/>
      <c r="BZ3" s="221"/>
      <c r="CA3" s="221"/>
      <c r="CB3" s="221"/>
      <c r="CC3" s="221"/>
      <c r="CD3" s="221"/>
      <c r="CE3" s="221"/>
      <c r="CF3" s="221"/>
      <c r="CG3" s="221"/>
    </row>
    <row r="4" spans="2:85" ht="15" customHeight="1" x14ac:dyDescent="0.25">
      <c r="H4" t="s">
        <v>70</v>
      </c>
    </row>
    <row r="6" spans="2:85" ht="126" customHeight="1" x14ac:dyDescent="0.25">
      <c r="B6" s="235"/>
      <c r="C6" s="217" t="s">
        <v>0</v>
      </c>
      <c r="D6" s="217" t="s">
        <v>117</v>
      </c>
      <c r="E6" s="217" t="s">
        <v>125</v>
      </c>
      <c r="F6" s="219" t="s">
        <v>137</v>
      </c>
      <c r="G6" s="219" t="s">
        <v>1</v>
      </c>
      <c r="H6" s="224" t="s">
        <v>2</v>
      </c>
      <c r="I6" s="219" t="s">
        <v>3</v>
      </c>
      <c r="J6" s="209" t="s">
        <v>150</v>
      </c>
      <c r="K6" s="214"/>
      <c r="L6" s="261" t="s">
        <v>9</v>
      </c>
      <c r="M6" s="262"/>
      <c r="N6" s="262"/>
      <c r="O6" s="263"/>
      <c r="P6" s="209" t="s">
        <v>147</v>
      </c>
      <c r="Q6" s="214"/>
      <c r="R6" s="261" t="s">
        <v>10</v>
      </c>
      <c r="S6" s="262"/>
      <c r="T6" s="262"/>
      <c r="U6" s="263"/>
      <c r="V6" s="209" t="s">
        <v>148</v>
      </c>
      <c r="W6" s="214"/>
      <c r="X6" s="261" t="s">
        <v>11</v>
      </c>
      <c r="Y6" s="262"/>
      <c r="Z6" s="262"/>
      <c r="AA6" s="263"/>
      <c r="AB6" s="209" t="s">
        <v>160</v>
      </c>
      <c r="AC6" s="214"/>
      <c r="AD6" s="261" t="s">
        <v>20</v>
      </c>
      <c r="AE6" s="262"/>
      <c r="AF6" s="262"/>
      <c r="AG6" s="263"/>
      <c r="AH6" s="209" t="s">
        <v>151</v>
      </c>
      <c r="AI6" s="214"/>
      <c r="AJ6" s="261" t="s">
        <v>12</v>
      </c>
      <c r="AK6" s="262"/>
      <c r="AL6" s="262"/>
      <c r="AM6" s="263"/>
      <c r="AN6" s="209" t="s">
        <v>152</v>
      </c>
      <c r="AO6" s="214"/>
      <c r="AP6" s="261" t="s">
        <v>13</v>
      </c>
      <c r="AQ6" s="262"/>
      <c r="AR6" s="262"/>
      <c r="AS6" s="263"/>
      <c r="AT6" s="209" t="s">
        <v>172</v>
      </c>
      <c r="AU6" s="214"/>
      <c r="AV6" s="261" t="s">
        <v>14</v>
      </c>
      <c r="AW6" s="262"/>
      <c r="AX6" s="262"/>
      <c r="AY6" s="263"/>
      <c r="AZ6" s="209" t="s">
        <v>154</v>
      </c>
      <c r="BA6" s="214"/>
      <c r="BB6" s="261" t="s">
        <v>15</v>
      </c>
      <c r="BC6" s="262"/>
      <c r="BD6" s="262"/>
      <c r="BE6" s="263"/>
      <c r="BF6" s="209" t="s">
        <v>155</v>
      </c>
      <c r="BG6" s="214"/>
      <c r="BH6" s="261" t="s">
        <v>16</v>
      </c>
      <c r="BI6" s="262"/>
      <c r="BJ6" s="262"/>
      <c r="BK6" s="263"/>
      <c r="BL6" s="209" t="s">
        <v>156</v>
      </c>
      <c r="BM6" s="214"/>
      <c r="BN6" s="261" t="s">
        <v>17</v>
      </c>
      <c r="BO6" s="262"/>
      <c r="BP6" s="262"/>
      <c r="BQ6" s="263"/>
      <c r="BR6" s="209" t="s">
        <v>170</v>
      </c>
      <c r="BS6" s="214"/>
      <c r="BT6" s="261" t="s">
        <v>18</v>
      </c>
      <c r="BU6" s="262"/>
      <c r="BV6" s="262"/>
      <c r="BW6" s="263"/>
      <c r="BX6" s="209" t="s">
        <v>171</v>
      </c>
      <c r="BY6" s="214"/>
      <c r="BZ6" s="261" t="s">
        <v>19</v>
      </c>
      <c r="CA6" s="262"/>
      <c r="CB6" s="262"/>
      <c r="CC6" s="263"/>
      <c r="CD6" s="209" t="s">
        <v>159</v>
      </c>
      <c r="CE6" s="214"/>
      <c r="CF6" s="194" t="s">
        <v>220</v>
      </c>
      <c r="CG6" s="265" t="s">
        <v>221</v>
      </c>
    </row>
    <row r="7" spans="2:85" ht="39.75" customHeight="1" x14ac:dyDescent="0.3">
      <c r="B7" s="236"/>
      <c r="C7" s="222"/>
      <c r="D7" s="222"/>
      <c r="E7" s="222"/>
      <c r="F7" s="223"/>
      <c r="G7" s="223"/>
      <c r="H7" s="225"/>
      <c r="I7" s="223"/>
      <c r="J7" s="2" t="s">
        <v>4</v>
      </c>
      <c r="K7" s="2" t="s">
        <v>5</v>
      </c>
      <c r="L7" s="2" t="s">
        <v>4</v>
      </c>
      <c r="M7" s="2" t="s">
        <v>5</v>
      </c>
      <c r="N7" s="2" t="s">
        <v>4</v>
      </c>
      <c r="O7" s="2" t="s">
        <v>5</v>
      </c>
      <c r="P7" s="2" t="s">
        <v>4</v>
      </c>
      <c r="Q7" s="2" t="s">
        <v>5</v>
      </c>
      <c r="R7" s="2" t="s">
        <v>4</v>
      </c>
      <c r="S7" s="2" t="s">
        <v>5</v>
      </c>
      <c r="T7" s="2" t="s">
        <v>4</v>
      </c>
      <c r="U7" s="2" t="s">
        <v>5</v>
      </c>
      <c r="V7" s="2" t="s">
        <v>4</v>
      </c>
      <c r="W7" s="2" t="s">
        <v>5</v>
      </c>
      <c r="X7" s="2" t="s">
        <v>4</v>
      </c>
      <c r="Y7" s="2" t="s">
        <v>5</v>
      </c>
      <c r="Z7" s="2" t="s">
        <v>4</v>
      </c>
      <c r="AA7" s="2" t="s">
        <v>5</v>
      </c>
      <c r="AB7" s="2" t="s">
        <v>4</v>
      </c>
      <c r="AC7" s="2" t="s">
        <v>5</v>
      </c>
      <c r="AD7" s="2" t="s">
        <v>4</v>
      </c>
      <c r="AE7" s="2" t="s">
        <v>5</v>
      </c>
      <c r="AF7" s="2" t="s">
        <v>4</v>
      </c>
      <c r="AG7" s="2" t="s">
        <v>5</v>
      </c>
      <c r="AH7" s="2" t="s">
        <v>4</v>
      </c>
      <c r="AI7" s="2" t="s">
        <v>5</v>
      </c>
      <c r="AJ7" s="2" t="s">
        <v>4</v>
      </c>
      <c r="AK7" s="2" t="s">
        <v>5</v>
      </c>
      <c r="AL7" s="2" t="s">
        <v>4</v>
      </c>
      <c r="AM7" s="2" t="s">
        <v>5</v>
      </c>
      <c r="AN7" s="2" t="s">
        <v>4</v>
      </c>
      <c r="AO7" s="2" t="s">
        <v>5</v>
      </c>
      <c r="AP7" s="2" t="s">
        <v>4</v>
      </c>
      <c r="AQ7" s="2" t="s">
        <v>5</v>
      </c>
      <c r="AR7" s="2" t="s">
        <v>4</v>
      </c>
      <c r="AS7" s="2" t="s">
        <v>5</v>
      </c>
      <c r="AT7" s="2" t="s">
        <v>4</v>
      </c>
      <c r="AU7" s="2" t="s">
        <v>5</v>
      </c>
      <c r="AV7" s="2" t="s">
        <v>4</v>
      </c>
      <c r="AW7" s="2" t="s">
        <v>5</v>
      </c>
      <c r="AX7" s="2" t="s">
        <v>4</v>
      </c>
      <c r="AY7" s="2" t="s">
        <v>5</v>
      </c>
      <c r="AZ7" s="2" t="s">
        <v>4</v>
      </c>
      <c r="BA7" s="2" t="s">
        <v>5</v>
      </c>
      <c r="BB7" s="2" t="s">
        <v>4</v>
      </c>
      <c r="BC7" s="2" t="s">
        <v>5</v>
      </c>
      <c r="BD7" s="2" t="s">
        <v>4</v>
      </c>
      <c r="BE7" s="2" t="s">
        <v>5</v>
      </c>
      <c r="BF7" s="2" t="s">
        <v>4</v>
      </c>
      <c r="BG7" s="2" t="s">
        <v>5</v>
      </c>
      <c r="BH7" s="2" t="s">
        <v>4</v>
      </c>
      <c r="BI7" s="2" t="s">
        <v>5</v>
      </c>
      <c r="BJ7" s="2" t="s">
        <v>4</v>
      </c>
      <c r="BK7" s="2" t="s">
        <v>5</v>
      </c>
      <c r="BL7" s="2" t="s">
        <v>4</v>
      </c>
      <c r="BM7" s="2" t="s">
        <v>5</v>
      </c>
      <c r="BN7" s="2" t="s">
        <v>4</v>
      </c>
      <c r="BO7" s="2" t="s">
        <v>5</v>
      </c>
      <c r="BP7" s="2" t="s">
        <v>4</v>
      </c>
      <c r="BQ7" s="2" t="s">
        <v>5</v>
      </c>
      <c r="BR7" s="2" t="s">
        <v>4</v>
      </c>
      <c r="BS7" s="2" t="s">
        <v>5</v>
      </c>
      <c r="BT7" s="2" t="s">
        <v>4</v>
      </c>
      <c r="BU7" s="2" t="s">
        <v>5</v>
      </c>
      <c r="BV7" s="2" t="s">
        <v>4</v>
      </c>
      <c r="BW7" s="2" t="s">
        <v>5</v>
      </c>
      <c r="BX7" s="2" t="s">
        <v>4</v>
      </c>
      <c r="BY7" s="2" t="s">
        <v>5</v>
      </c>
      <c r="BZ7" s="2" t="s">
        <v>4</v>
      </c>
      <c r="CA7" s="2" t="s">
        <v>5</v>
      </c>
      <c r="CB7" s="2" t="s">
        <v>4</v>
      </c>
      <c r="CC7" s="2" t="s">
        <v>5</v>
      </c>
      <c r="CD7" s="2" t="s">
        <v>4</v>
      </c>
      <c r="CE7" s="2" t="s">
        <v>5</v>
      </c>
      <c r="CF7" s="207" t="s">
        <v>5</v>
      </c>
      <c r="CG7" s="266"/>
    </row>
    <row r="8" spans="2:85" ht="15" customHeight="1" x14ac:dyDescent="0.25">
      <c r="B8" s="73" t="s">
        <v>135</v>
      </c>
      <c r="C8" s="73" t="s">
        <v>90</v>
      </c>
      <c r="D8" s="73" t="s">
        <v>89</v>
      </c>
      <c r="E8" s="73" t="s">
        <v>126</v>
      </c>
      <c r="F8" s="73"/>
      <c r="G8" s="74">
        <v>111300210</v>
      </c>
      <c r="H8" s="67" t="s">
        <v>100</v>
      </c>
      <c r="I8" s="74" t="s">
        <v>8</v>
      </c>
      <c r="J8" s="75">
        <v>1</v>
      </c>
      <c r="K8" s="68">
        <v>1280</v>
      </c>
      <c r="L8" s="41"/>
      <c r="M8" s="41"/>
      <c r="N8" s="41"/>
      <c r="O8" s="41"/>
      <c r="P8" s="39">
        <f t="shared" ref="P8:P35" si="0">J8+L8-N8</f>
        <v>1</v>
      </c>
      <c r="Q8" s="40">
        <f t="shared" ref="Q8:Q32" si="1">K8+M8-O8</f>
        <v>1280</v>
      </c>
      <c r="R8" s="41"/>
      <c r="S8" s="41"/>
      <c r="T8" s="41"/>
      <c r="U8" s="41"/>
      <c r="V8" s="39">
        <f>P8+R8-T8</f>
        <v>1</v>
      </c>
      <c r="W8" s="76">
        <f t="shared" ref="W8:W35" si="2">Q8+S8-U8</f>
        <v>1280</v>
      </c>
      <c r="X8" s="41"/>
      <c r="Y8" s="41"/>
      <c r="Z8" s="41"/>
      <c r="AA8" s="41"/>
      <c r="AB8" s="39">
        <f t="shared" ref="AB8:AB35" si="3">V8+X8-Z8</f>
        <v>1</v>
      </c>
      <c r="AC8" s="76">
        <f t="shared" ref="AC8:AC35" si="4">W8+Y8-AA8</f>
        <v>1280</v>
      </c>
      <c r="AD8" s="41"/>
      <c r="AE8" s="41"/>
      <c r="AF8" s="41"/>
      <c r="AG8" s="41"/>
      <c r="AH8" s="39">
        <f t="shared" ref="AH8:AH35" si="5">AB8+AD8-AF8</f>
        <v>1</v>
      </c>
      <c r="AI8" s="40">
        <f t="shared" ref="AI8:AI35" si="6">AC8+AE8-AG8</f>
        <v>1280</v>
      </c>
      <c r="AJ8" s="41"/>
      <c r="AK8" s="41"/>
      <c r="AL8" s="41"/>
      <c r="AM8" s="41"/>
      <c r="AN8" s="39">
        <f t="shared" ref="AN8:AN35" si="7">AH8+AJ8-AL8</f>
        <v>1</v>
      </c>
      <c r="AO8" s="40">
        <f t="shared" ref="AO8:AO35" si="8">AI8+AK8-AM8</f>
        <v>1280</v>
      </c>
      <c r="AP8" s="41"/>
      <c r="AQ8" s="41"/>
      <c r="AR8" s="41"/>
      <c r="AS8" s="41"/>
      <c r="AT8" s="39">
        <f t="shared" ref="AT8:AT35" si="9">AN8+AP8-AR8</f>
        <v>1</v>
      </c>
      <c r="AU8" s="40">
        <f t="shared" ref="AU8:AU35" si="10">AO8+AQ8-AS8</f>
        <v>1280</v>
      </c>
      <c r="AV8" s="41"/>
      <c r="AW8" s="41"/>
      <c r="AX8" s="41"/>
      <c r="AY8" s="41"/>
      <c r="AZ8" s="39">
        <f t="shared" ref="AZ8:AZ33" si="11">AT8+AV8-AX8</f>
        <v>1</v>
      </c>
      <c r="BA8" s="40">
        <f t="shared" ref="BA8:BA35" si="12">AU8+AW8-AY8</f>
        <v>1280</v>
      </c>
      <c r="BB8" s="41"/>
      <c r="BC8" s="41"/>
      <c r="BD8" s="41"/>
      <c r="BE8" s="41"/>
      <c r="BF8" s="39">
        <f t="shared" ref="BF8:BF33" si="13">AZ8+BB8-BD8</f>
        <v>1</v>
      </c>
      <c r="BG8" s="40">
        <f t="shared" ref="BG8:BG35" si="14">BA8+BC8-BE8</f>
        <v>1280</v>
      </c>
      <c r="BH8" s="41"/>
      <c r="BI8" s="41"/>
      <c r="BJ8" s="41"/>
      <c r="BK8" s="41"/>
      <c r="BL8" s="39">
        <f t="shared" ref="BL8:BL35" si="15">BF8+BH8-BJ8</f>
        <v>1</v>
      </c>
      <c r="BM8" s="40">
        <f>BG8+BI8-BK8</f>
        <v>1280</v>
      </c>
      <c r="BN8" s="41"/>
      <c r="BO8" s="41"/>
      <c r="BP8" s="41"/>
      <c r="BQ8" s="41"/>
      <c r="BR8" s="39">
        <f t="shared" ref="BR8:BR35" si="16">BL8+BN8-BP8</f>
        <v>1</v>
      </c>
      <c r="BS8" s="46">
        <f>BM8+BO8-BQ8</f>
        <v>1280</v>
      </c>
      <c r="BT8" s="41"/>
      <c r="BU8" s="41"/>
      <c r="BV8" s="41"/>
      <c r="BW8" s="41"/>
      <c r="BX8" s="39">
        <f t="shared" ref="BX8:BX35" si="17">BR8+BT8-BV8</f>
        <v>1</v>
      </c>
      <c r="BY8" s="40">
        <f t="shared" ref="BY8:BY35" si="18">BS8+BU8-BW8</f>
        <v>1280</v>
      </c>
      <c r="BZ8" s="41"/>
      <c r="CA8" s="41"/>
      <c r="CB8" s="41"/>
      <c r="CC8" s="41"/>
      <c r="CD8" s="48">
        <f t="shared" ref="CD8:CD35" si="19">BX8+BZ8-CB8</f>
        <v>1</v>
      </c>
      <c r="CE8" s="204">
        <f t="shared" ref="CE8:CE35" si="20">BY8+CA8-CC8</f>
        <v>1280</v>
      </c>
      <c r="CF8" s="17">
        <v>640</v>
      </c>
      <c r="CG8" s="16"/>
    </row>
    <row r="9" spans="2:85" ht="15" customHeight="1" x14ac:dyDescent="0.25">
      <c r="B9" s="71" t="s">
        <v>135</v>
      </c>
      <c r="C9" s="71" t="s">
        <v>90</v>
      </c>
      <c r="D9" s="71" t="s">
        <v>89</v>
      </c>
      <c r="E9" s="71" t="s">
        <v>126</v>
      </c>
      <c r="F9" s="71"/>
      <c r="G9" s="15">
        <v>111300211</v>
      </c>
      <c r="H9" s="28" t="s">
        <v>101</v>
      </c>
      <c r="I9" s="15" t="s">
        <v>8</v>
      </c>
      <c r="J9" s="30">
        <v>1</v>
      </c>
      <c r="K9" s="29">
        <v>3078</v>
      </c>
      <c r="L9" s="3"/>
      <c r="M9" s="3"/>
      <c r="N9" s="3"/>
      <c r="O9" s="3"/>
      <c r="P9" s="5">
        <f t="shared" si="0"/>
        <v>1</v>
      </c>
      <c r="Q9" s="6">
        <f t="shared" si="1"/>
        <v>3078</v>
      </c>
      <c r="R9" s="3"/>
      <c r="S9" s="3"/>
      <c r="T9" s="3"/>
      <c r="U9" s="3"/>
      <c r="V9" s="5">
        <f t="shared" ref="V9:V35" si="21">P9+R9-T9</f>
        <v>1</v>
      </c>
      <c r="W9" s="53">
        <f t="shared" si="2"/>
        <v>3078</v>
      </c>
      <c r="X9" s="3"/>
      <c r="Y9" s="3"/>
      <c r="Z9" s="3"/>
      <c r="AA9" s="3"/>
      <c r="AB9" s="5">
        <f t="shared" si="3"/>
        <v>1</v>
      </c>
      <c r="AC9" s="53">
        <f t="shared" si="4"/>
        <v>3078</v>
      </c>
      <c r="AD9" s="3"/>
      <c r="AE9" s="3"/>
      <c r="AF9" s="3"/>
      <c r="AG9" s="3"/>
      <c r="AH9" s="5">
        <f t="shared" si="5"/>
        <v>1</v>
      </c>
      <c r="AI9" s="53">
        <f t="shared" si="6"/>
        <v>3078</v>
      </c>
      <c r="AJ9" s="3"/>
      <c r="AK9" s="3"/>
      <c r="AL9" s="3"/>
      <c r="AM9" s="3"/>
      <c r="AN9" s="5">
        <f t="shared" si="7"/>
        <v>1</v>
      </c>
      <c r="AO9" s="53">
        <f t="shared" si="8"/>
        <v>3078</v>
      </c>
      <c r="AP9" s="3"/>
      <c r="AQ9" s="3"/>
      <c r="AR9" s="3"/>
      <c r="AS9" s="3"/>
      <c r="AT9" s="5">
        <f t="shared" si="9"/>
        <v>1</v>
      </c>
      <c r="AU9" s="53">
        <f t="shared" si="10"/>
        <v>3078</v>
      </c>
      <c r="AV9" s="3"/>
      <c r="AW9" s="3"/>
      <c r="AX9" s="3"/>
      <c r="AY9" s="3"/>
      <c r="AZ9" s="5">
        <f t="shared" si="11"/>
        <v>1</v>
      </c>
      <c r="BA9" s="53">
        <f t="shared" si="12"/>
        <v>3078</v>
      </c>
      <c r="BB9" s="3"/>
      <c r="BC9" s="3"/>
      <c r="BD9" s="3"/>
      <c r="BE9" s="3"/>
      <c r="BF9" s="5">
        <f t="shared" si="13"/>
        <v>1</v>
      </c>
      <c r="BG9" s="53">
        <f t="shared" si="14"/>
        <v>3078</v>
      </c>
      <c r="BH9" s="3"/>
      <c r="BI9" s="3"/>
      <c r="BJ9" s="3"/>
      <c r="BK9" s="3"/>
      <c r="BL9" s="5">
        <f t="shared" si="15"/>
        <v>1</v>
      </c>
      <c r="BM9" s="53">
        <f>BG9+BI9-BK9</f>
        <v>3078</v>
      </c>
      <c r="BN9" s="3"/>
      <c r="BO9" s="3"/>
      <c r="BP9" s="3"/>
      <c r="BQ9" s="3"/>
      <c r="BR9" s="5">
        <f t="shared" si="16"/>
        <v>1</v>
      </c>
      <c r="BS9" s="56">
        <f>BM9+BO9-BQ9</f>
        <v>3078</v>
      </c>
      <c r="BT9" s="3"/>
      <c r="BU9" s="3"/>
      <c r="BV9" s="3"/>
      <c r="BW9" s="3"/>
      <c r="BX9" s="5">
        <f t="shared" si="17"/>
        <v>1</v>
      </c>
      <c r="BY9" s="20">
        <f t="shared" si="18"/>
        <v>3078</v>
      </c>
      <c r="BZ9" s="3"/>
      <c r="CA9" s="3"/>
      <c r="CB9" s="3"/>
      <c r="CC9" s="3"/>
      <c r="CD9" s="16">
        <f t="shared" si="19"/>
        <v>1</v>
      </c>
      <c r="CE9" s="205">
        <f t="shared" si="20"/>
        <v>3078</v>
      </c>
      <c r="CF9" s="17">
        <v>1539</v>
      </c>
      <c r="CG9" s="16"/>
    </row>
    <row r="10" spans="2:85" ht="15" customHeight="1" x14ac:dyDescent="0.25">
      <c r="B10" s="71" t="s">
        <v>135</v>
      </c>
      <c r="C10" s="71" t="s">
        <v>90</v>
      </c>
      <c r="D10" s="71" t="s">
        <v>89</v>
      </c>
      <c r="E10" s="71" t="s">
        <v>126</v>
      </c>
      <c r="F10" s="71"/>
      <c r="G10" s="15" t="s">
        <v>138</v>
      </c>
      <c r="H10" s="28" t="s">
        <v>102</v>
      </c>
      <c r="I10" s="15" t="s">
        <v>8</v>
      </c>
      <c r="J10" s="30">
        <v>8</v>
      </c>
      <c r="K10" s="29">
        <v>800</v>
      </c>
      <c r="L10" s="3"/>
      <c r="M10" s="3"/>
      <c r="N10" s="3"/>
      <c r="O10" s="3"/>
      <c r="P10" s="5">
        <f t="shared" si="0"/>
        <v>8</v>
      </c>
      <c r="Q10" s="6">
        <f t="shared" si="1"/>
        <v>800</v>
      </c>
      <c r="R10" s="3"/>
      <c r="S10" s="3"/>
      <c r="T10" s="3"/>
      <c r="U10" s="3"/>
      <c r="V10" s="5">
        <f t="shared" si="21"/>
        <v>8</v>
      </c>
      <c r="W10" s="53">
        <f t="shared" si="2"/>
        <v>800</v>
      </c>
      <c r="X10" s="3"/>
      <c r="Y10" s="3"/>
      <c r="Z10" s="3"/>
      <c r="AA10" s="3"/>
      <c r="AB10" s="5">
        <f t="shared" si="3"/>
        <v>8</v>
      </c>
      <c r="AC10" s="53">
        <f t="shared" si="4"/>
        <v>800</v>
      </c>
      <c r="AD10" s="3"/>
      <c r="AE10" s="3"/>
      <c r="AF10" s="3"/>
      <c r="AG10" s="3"/>
      <c r="AH10" s="5">
        <f t="shared" si="5"/>
        <v>8</v>
      </c>
      <c r="AI10" s="53">
        <f t="shared" si="6"/>
        <v>800</v>
      </c>
      <c r="AJ10" s="3"/>
      <c r="AK10" s="3"/>
      <c r="AL10" s="3"/>
      <c r="AM10" s="3"/>
      <c r="AN10" s="5">
        <f t="shared" si="7"/>
        <v>8</v>
      </c>
      <c r="AO10" s="53">
        <f t="shared" si="8"/>
        <v>800</v>
      </c>
      <c r="AP10" s="3"/>
      <c r="AQ10" s="3"/>
      <c r="AR10" s="3"/>
      <c r="AS10" s="3"/>
      <c r="AT10" s="5">
        <f t="shared" si="9"/>
        <v>8</v>
      </c>
      <c r="AU10" s="53">
        <f t="shared" si="10"/>
        <v>800</v>
      </c>
      <c r="AV10" s="3"/>
      <c r="AW10" s="3"/>
      <c r="AX10" s="3"/>
      <c r="AY10" s="3"/>
      <c r="AZ10" s="5">
        <f t="shared" si="11"/>
        <v>8</v>
      </c>
      <c r="BA10" s="53">
        <f t="shared" si="12"/>
        <v>800</v>
      </c>
      <c r="BB10" s="3"/>
      <c r="BC10" s="3"/>
      <c r="BD10" s="3"/>
      <c r="BE10" s="3"/>
      <c r="BF10" s="5">
        <f t="shared" si="13"/>
        <v>8</v>
      </c>
      <c r="BG10" s="53">
        <f t="shared" si="14"/>
        <v>800</v>
      </c>
      <c r="BH10" s="3"/>
      <c r="BI10" s="3"/>
      <c r="BJ10" s="3"/>
      <c r="BK10" s="3"/>
      <c r="BL10" s="5">
        <f t="shared" si="15"/>
        <v>8</v>
      </c>
      <c r="BM10" s="53">
        <f t="shared" ref="BM10:BM35" si="22">BG10+BI10-BK10</f>
        <v>800</v>
      </c>
      <c r="BN10" s="3"/>
      <c r="BO10" s="3"/>
      <c r="BP10" s="3"/>
      <c r="BQ10" s="3"/>
      <c r="BR10" s="5">
        <f t="shared" si="16"/>
        <v>8</v>
      </c>
      <c r="BS10" s="56">
        <f t="shared" ref="BS10:BS35" si="23">BM10+BO10-BQ10</f>
        <v>800</v>
      </c>
      <c r="BT10" s="3"/>
      <c r="BU10" s="3"/>
      <c r="BV10" s="3"/>
      <c r="BW10" s="3"/>
      <c r="BX10" s="16">
        <f t="shared" si="17"/>
        <v>8</v>
      </c>
      <c r="BY10" s="20">
        <f t="shared" si="18"/>
        <v>800</v>
      </c>
      <c r="BZ10" s="3"/>
      <c r="CA10" s="3"/>
      <c r="CB10" s="3"/>
      <c r="CC10" s="3"/>
      <c r="CD10" s="16">
        <f t="shared" si="19"/>
        <v>8</v>
      </c>
      <c r="CE10" s="205">
        <f t="shared" si="20"/>
        <v>800</v>
      </c>
      <c r="CF10" s="17">
        <v>400</v>
      </c>
      <c r="CG10" s="16"/>
    </row>
    <row r="11" spans="2:85" ht="15" customHeight="1" x14ac:dyDescent="0.25">
      <c r="B11" s="71" t="s">
        <v>135</v>
      </c>
      <c r="C11" s="71" t="s">
        <v>90</v>
      </c>
      <c r="D11" s="71" t="s">
        <v>89</v>
      </c>
      <c r="E11" s="71" t="s">
        <v>126</v>
      </c>
      <c r="F11" s="71"/>
      <c r="G11" s="15">
        <v>111300220</v>
      </c>
      <c r="H11" s="28" t="s">
        <v>103</v>
      </c>
      <c r="I11" s="15" t="s">
        <v>8</v>
      </c>
      <c r="J11" s="30">
        <v>1</v>
      </c>
      <c r="K11" s="29">
        <v>500</v>
      </c>
      <c r="L11" s="3"/>
      <c r="M11" s="3"/>
      <c r="N11" s="3"/>
      <c r="O11" s="3"/>
      <c r="P11" s="5">
        <f t="shared" si="0"/>
        <v>1</v>
      </c>
      <c r="Q11" s="6">
        <f t="shared" si="1"/>
        <v>500</v>
      </c>
      <c r="R11" s="3"/>
      <c r="S11" s="3"/>
      <c r="T11" s="3"/>
      <c r="U11" s="3"/>
      <c r="V11" s="5">
        <f t="shared" si="21"/>
        <v>1</v>
      </c>
      <c r="W11" s="53">
        <f t="shared" si="2"/>
        <v>500</v>
      </c>
      <c r="X11" s="3"/>
      <c r="Y11" s="3"/>
      <c r="Z11" s="3"/>
      <c r="AA11" s="3"/>
      <c r="AB11" s="5">
        <f t="shared" si="3"/>
        <v>1</v>
      </c>
      <c r="AC11" s="53">
        <f t="shared" si="4"/>
        <v>500</v>
      </c>
      <c r="AD11" s="3"/>
      <c r="AE11" s="3"/>
      <c r="AF11" s="3"/>
      <c r="AG11" s="3"/>
      <c r="AH11" s="5">
        <f t="shared" si="5"/>
        <v>1</v>
      </c>
      <c r="AI11" s="53">
        <f t="shared" si="6"/>
        <v>500</v>
      </c>
      <c r="AJ11" s="3"/>
      <c r="AK11" s="3"/>
      <c r="AL11" s="3"/>
      <c r="AM11" s="3"/>
      <c r="AN11" s="5">
        <f t="shared" si="7"/>
        <v>1</v>
      </c>
      <c r="AO11" s="53">
        <f t="shared" si="8"/>
        <v>500</v>
      </c>
      <c r="AP11" s="3"/>
      <c r="AQ11" s="3"/>
      <c r="AR11" s="3"/>
      <c r="AS11" s="3"/>
      <c r="AT11" s="5">
        <f t="shared" si="9"/>
        <v>1</v>
      </c>
      <c r="AU11" s="53">
        <f t="shared" si="10"/>
        <v>500</v>
      </c>
      <c r="AV11" s="3"/>
      <c r="AW11" s="3"/>
      <c r="AX11" s="3"/>
      <c r="AY11" s="3"/>
      <c r="AZ11" s="5">
        <f t="shared" si="11"/>
        <v>1</v>
      </c>
      <c r="BA11" s="53">
        <f t="shared" si="12"/>
        <v>500</v>
      </c>
      <c r="BB11" s="3"/>
      <c r="BC11" s="3"/>
      <c r="BD11" s="3"/>
      <c r="BE11" s="3"/>
      <c r="BF11" s="5">
        <f t="shared" si="13"/>
        <v>1</v>
      </c>
      <c r="BG11" s="53">
        <f t="shared" si="14"/>
        <v>500</v>
      </c>
      <c r="BH11" s="3"/>
      <c r="BI11" s="3"/>
      <c r="BJ11" s="3"/>
      <c r="BK11" s="3"/>
      <c r="BL11" s="5">
        <f t="shared" si="15"/>
        <v>1</v>
      </c>
      <c r="BM11" s="53">
        <f t="shared" si="22"/>
        <v>500</v>
      </c>
      <c r="BN11" s="3"/>
      <c r="BO11" s="3"/>
      <c r="BP11" s="3"/>
      <c r="BQ11" s="3"/>
      <c r="BR11" s="5">
        <f t="shared" si="16"/>
        <v>1</v>
      </c>
      <c r="BS11" s="56">
        <f t="shared" si="23"/>
        <v>500</v>
      </c>
      <c r="BT11" s="3"/>
      <c r="BU11" s="3"/>
      <c r="BV11" s="3"/>
      <c r="BW11" s="3"/>
      <c r="BX11" s="5">
        <f t="shared" si="17"/>
        <v>1</v>
      </c>
      <c r="BY11" s="20">
        <f t="shared" si="18"/>
        <v>500</v>
      </c>
      <c r="BZ11" s="3"/>
      <c r="CA11" s="3"/>
      <c r="CB11" s="3"/>
      <c r="CC11" s="3"/>
      <c r="CD11" s="16">
        <f t="shared" si="19"/>
        <v>1</v>
      </c>
      <c r="CE11" s="205">
        <f t="shared" si="20"/>
        <v>500</v>
      </c>
      <c r="CF11" s="17">
        <v>250</v>
      </c>
      <c r="CG11" s="16"/>
    </row>
    <row r="12" spans="2:85" ht="15" customHeight="1" x14ac:dyDescent="0.25">
      <c r="B12" s="71" t="s">
        <v>135</v>
      </c>
      <c r="C12" s="71" t="s">
        <v>90</v>
      </c>
      <c r="D12" s="71" t="s">
        <v>89</v>
      </c>
      <c r="E12" s="71" t="s">
        <v>126</v>
      </c>
      <c r="F12" s="71"/>
      <c r="G12" s="15" t="s">
        <v>139</v>
      </c>
      <c r="H12" s="28" t="s">
        <v>94</v>
      </c>
      <c r="I12" s="15" t="s">
        <v>8</v>
      </c>
      <c r="J12" s="30">
        <v>4</v>
      </c>
      <c r="K12" s="29">
        <v>248</v>
      </c>
      <c r="L12" s="19"/>
      <c r="M12" s="19"/>
      <c r="N12" s="19"/>
      <c r="O12" s="19"/>
      <c r="P12" s="16">
        <f t="shared" si="0"/>
        <v>4</v>
      </c>
      <c r="Q12" s="18">
        <f t="shared" si="1"/>
        <v>248</v>
      </c>
      <c r="R12" s="19"/>
      <c r="S12" s="19"/>
      <c r="T12" s="19"/>
      <c r="U12" s="19"/>
      <c r="V12" s="16">
        <f t="shared" si="21"/>
        <v>4</v>
      </c>
      <c r="W12" s="20">
        <f t="shared" si="2"/>
        <v>248</v>
      </c>
      <c r="X12" s="19"/>
      <c r="Y12" s="19"/>
      <c r="Z12" s="19"/>
      <c r="AA12" s="19"/>
      <c r="AB12" s="16">
        <f t="shared" si="3"/>
        <v>4</v>
      </c>
      <c r="AC12" s="20">
        <f t="shared" si="4"/>
        <v>248</v>
      </c>
      <c r="AD12" s="19"/>
      <c r="AE12" s="19"/>
      <c r="AF12" s="19"/>
      <c r="AG12" s="19"/>
      <c r="AH12" s="16">
        <f t="shared" si="5"/>
        <v>4</v>
      </c>
      <c r="AI12" s="20">
        <f t="shared" si="6"/>
        <v>248</v>
      </c>
      <c r="AJ12" s="19"/>
      <c r="AK12" s="19"/>
      <c r="AL12" s="19"/>
      <c r="AM12" s="19"/>
      <c r="AN12" s="16">
        <f t="shared" si="7"/>
        <v>4</v>
      </c>
      <c r="AO12" s="20">
        <f t="shared" si="8"/>
        <v>248</v>
      </c>
      <c r="AP12" s="19"/>
      <c r="AQ12" s="19"/>
      <c r="AR12" s="19"/>
      <c r="AS12" s="19"/>
      <c r="AT12" s="16">
        <f t="shared" si="9"/>
        <v>4</v>
      </c>
      <c r="AU12" s="20">
        <f t="shared" si="10"/>
        <v>248</v>
      </c>
      <c r="AV12" s="19"/>
      <c r="AW12" s="19"/>
      <c r="AX12" s="19"/>
      <c r="AY12" s="19"/>
      <c r="AZ12" s="16">
        <f t="shared" si="11"/>
        <v>4</v>
      </c>
      <c r="BA12" s="20">
        <f t="shared" si="12"/>
        <v>248</v>
      </c>
      <c r="BB12" s="19"/>
      <c r="BC12" s="19"/>
      <c r="BD12" s="19"/>
      <c r="BE12" s="19"/>
      <c r="BF12" s="16">
        <f t="shared" si="13"/>
        <v>4</v>
      </c>
      <c r="BG12" s="20">
        <f t="shared" si="14"/>
        <v>248</v>
      </c>
      <c r="BH12" s="19"/>
      <c r="BI12" s="19"/>
      <c r="BJ12" s="19"/>
      <c r="BK12" s="19"/>
      <c r="BL12" s="16">
        <f t="shared" si="15"/>
        <v>4</v>
      </c>
      <c r="BM12" s="20">
        <f t="shared" si="22"/>
        <v>248</v>
      </c>
      <c r="BN12" s="3"/>
      <c r="BO12" s="3"/>
      <c r="BP12" s="3"/>
      <c r="BQ12" s="3"/>
      <c r="BR12" s="5">
        <f t="shared" si="16"/>
        <v>4</v>
      </c>
      <c r="BS12" s="56">
        <f t="shared" si="23"/>
        <v>248</v>
      </c>
      <c r="BT12" s="3"/>
      <c r="BU12" s="3"/>
      <c r="BV12" s="3"/>
      <c r="BW12" s="3"/>
      <c r="BX12" s="5">
        <f t="shared" si="17"/>
        <v>4</v>
      </c>
      <c r="BY12" s="20">
        <f t="shared" si="18"/>
        <v>248</v>
      </c>
      <c r="BZ12" s="3"/>
      <c r="CA12" s="3"/>
      <c r="CB12" s="3"/>
      <c r="CC12" s="3"/>
      <c r="CD12" s="16">
        <f t="shared" si="19"/>
        <v>4</v>
      </c>
      <c r="CE12" s="205">
        <f t="shared" si="20"/>
        <v>248</v>
      </c>
      <c r="CF12" s="17">
        <v>124</v>
      </c>
      <c r="CG12" s="16"/>
    </row>
    <row r="13" spans="2:85" ht="15" customHeight="1" x14ac:dyDescent="0.25">
      <c r="B13" s="71" t="s">
        <v>135</v>
      </c>
      <c r="C13" s="71" t="s">
        <v>90</v>
      </c>
      <c r="D13" s="71" t="s">
        <v>89</v>
      </c>
      <c r="E13" s="71" t="s">
        <v>126</v>
      </c>
      <c r="F13" s="71"/>
      <c r="G13" s="15">
        <v>111300227</v>
      </c>
      <c r="H13" s="28" t="s">
        <v>104</v>
      </c>
      <c r="I13" s="15" t="s">
        <v>8</v>
      </c>
      <c r="J13" s="30">
        <v>1</v>
      </c>
      <c r="K13" s="29">
        <v>260</v>
      </c>
      <c r="L13" s="3"/>
      <c r="M13" s="3"/>
      <c r="N13" s="3"/>
      <c r="O13" s="3"/>
      <c r="P13" s="5">
        <f t="shared" si="0"/>
        <v>1</v>
      </c>
      <c r="Q13" s="6">
        <f t="shared" si="1"/>
        <v>260</v>
      </c>
      <c r="R13" s="3"/>
      <c r="S13" s="3"/>
      <c r="T13" s="3"/>
      <c r="U13" s="3"/>
      <c r="V13" s="5">
        <f t="shared" si="21"/>
        <v>1</v>
      </c>
      <c r="W13" s="53">
        <f t="shared" si="2"/>
        <v>260</v>
      </c>
      <c r="X13" s="3"/>
      <c r="Y13" s="3"/>
      <c r="Z13" s="3"/>
      <c r="AA13" s="3"/>
      <c r="AB13" s="5">
        <f t="shared" si="3"/>
        <v>1</v>
      </c>
      <c r="AC13" s="53">
        <f t="shared" si="4"/>
        <v>260</v>
      </c>
      <c r="AD13" s="3"/>
      <c r="AE13" s="3"/>
      <c r="AF13" s="3"/>
      <c r="AG13" s="3"/>
      <c r="AH13" s="5">
        <f t="shared" si="5"/>
        <v>1</v>
      </c>
      <c r="AI13" s="53">
        <f t="shared" si="6"/>
        <v>260</v>
      </c>
      <c r="AJ13" s="3"/>
      <c r="AK13" s="3"/>
      <c r="AL13" s="3"/>
      <c r="AM13" s="3"/>
      <c r="AN13" s="5">
        <f t="shared" si="7"/>
        <v>1</v>
      </c>
      <c r="AO13" s="53">
        <f t="shared" si="8"/>
        <v>260</v>
      </c>
      <c r="AP13" s="3"/>
      <c r="AQ13" s="3"/>
      <c r="AR13" s="3"/>
      <c r="AS13" s="3"/>
      <c r="AT13" s="5">
        <f t="shared" si="9"/>
        <v>1</v>
      </c>
      <c r="AU13" s="53">
        <f t="shared" si="10"/>
        <v>260</v>
      </c>
      <c r="AV13" s="3"/>
      <c r="AW13" s="3"/>
      <c r="AX13" s="3"/>
      <c r="AY13" s="3"/>
      <c r="AZ13" s="5">
        <f t="shared" si="11"/>
        <v>1</v>
      </c>
      <c r="BA13" s="53">
        <f t="shared" si="12"/>
        <v>260</v>
      </c>
      <c r="BB13" s="3"/>
      <c r="BC13" s="3"/>
      <c r="BD13" s="3"/>
      <c r="BE13" s="3"/>
      <c r="BF13" s="5">
        <f t="shared" si="13"/>
        <v>1</v>
      </c>
      <c r="BG13" s="53">
        <f t="shared" si="14"/>
        <v>260</v>
      </c>
      <c r="BH13" s="3"/>
      <c r="BI13" s="3"/>
      <c r="BJ13" s="3"/>
      <c r="BK13" s="3"/>
      <c r="BL13" s="5">
        <f t="shared" si="15"/>
        <v>1</v>
      </c>
      <c r="BM13" s="53">
        <f t="shared" si="22"/>
        <v>260</v>
      </c>
      <c r="BN13" s="3"/>
      <c r="BO13" s="3"/>
      <c r="BP13" s="3"/>
      <c r="BQ13" s="3"/>
      <c r="BR13" s="5">
        <f t="shared" si="16"/>
        <v>1</v>
      </c>
      <c r="BS13" s="56">
        <f t="shared" si="23"/>
        <v>260</v>
      </c>
      <c r="BT13" s="3"/>
      <c r="BU13" s="3"/>
      <c r="BV13" s="3"/>
      <c r="BW13" s="3"/>
      <c r="BX13" s="5">
        <f t="shared" si="17"/>
        <v>1</v>
      </c>
      <c r="BY13" s="20">
        <f t="shared" si="18"/>
        <v>260</v>
      </c>
      <c r="BZ13" s="3"/>
      <c r="CA13" s="3"/>
      <c r="CB13" s="3"/>
      <c r="CC13" s="3"/>
      <c r="CD13" s="16">
        <f t="shared" si="19"/>
        <v>1</v>
      </c>
      <c r="CE13" s="205">
        <f t="shared" si="20"/>
        <v>260</v>
      </c>
      <c r="CF13" s="17">
        <v>130</v>
      </c>
      <c r="CG13" s="16"/>
    </row>
    <row r="14" spans="2:85" ht="15" customHeight="1" x14ac:dyDescent="0.25">
      <c r="B14" s="71" t="s">
        <v>135</v>
      </c>
      <c r="C14" s="71" t="s">
        <v>90</v>
      </c>
      <c r="D14" s="71" t="s">
        <v>89</v>
      </c>
      <c r="E14" s="71" t="s">
        <v>126</v>
      </c>
      <c r="F14" s="71"/>
      <c r="G14" s="15">
        <v>111300228</v>
      </c>
      <c r="H14" s="28" t="s">
        <v>94</v>
      </c>
      <c r="I14" s="15" t="s">
        <v>8</v>
      </c>
      <c r="J14" s="30">
        <v>1</v>
      </c>
      <c r="K14" s="29">
        <v>120</v>
      </c>
      <c r="L14" s="3"/>
      <c r="M14" s="3"/>
      <c r="N14" s="3"/>
      <c r="O14" s="3"/>
      <c r="P14" s="5">
        <f t="shared" si="0"/>
        <v>1</v>
      </c>
      <c r="Q14" s="6">
        <f t="shared" si="1"/>
        <v>120</v>
      </c>
      <c r="R14" s="3"/>
      <c r="S14" s="3"/>
      <c r="T14" s="3"/>
      <c r="U14" s="3"/>
      <c r="V14" s="5">
        <f t="shared" si="21"/>
        <v>1</v>
      </c>
      <c r="W14" s="53">
        <f t="shared" si="2"/>
        <v>120</v>
      </c>
      <c r="X14" s="3"/>
      <c r="Y14" s="3"/>
      <c r="Z14" s="3"/>
      <c r="AA14" s="3"/>
      <c r="AB14" s="5">
        <f t="shared" si="3"/>
        <v>1</v>
      </c>
      <c r="AC14" s="53">
        <f t="shared" si="4"/>
        <v>120</v>
      </c>
      <c r="AD14" s="3"/>
      <c r="AE14" s="3"/>
      <c r="AF14" s="3"/>
      <c r="AG14" s="3"/>
      <c r="AH14" s="5">
        <f t="shared" si="5"/>
        <v>1</v>
      </c>
      <c r="AI14" s="53">
        <f t="shared" si="6"/>
        <v>120</v>
      </c>
      <c r="AJ14" s="3"/>
      <c r="AK14" s="3"/>
      <c r="AL14" s="3"/>
      <c r="AM14" s="3"/>
      <c r="AN14" s="5">
        <f t="shared" si="7"/>
        <v>1</v>
      </c>
      <c r="AO14" s="53">
        <f t="shared" si="8"/>
        <v>120</v>
      </c>
      <c r="AP14" s="3"/>
      <c r="AQ14" s="3"/>
      <c r="AR14" s="3"/>
      <c r="AS14" s="3"/>
      <c r="AT14" s="5">
        <f t="shared" si="9"/>
        <v>1</v>
      </c>
      <c r="AU14" s="53">
        <f t="shared" si="10"/>
        <v>120</v>
      </c>
      <c r="AV14" s="3"/>
      <c r="AW14" s="3"/>
      <c r="AX14" s="3"/>
      <c r="AY14" s="3"/>
      <c r="AZ14" s="5">
        <f t="shared" si="11"/>
        <v>1</v>
      </c>
      <c r="BA14" s="53">
        <f t="shared" si="12"/>
        <v>120</v>
      </c>
      <c r="BB14" s="3"/>
      <c r="BC14" s="3"/>
      <c r="BD14" s="3"/>
      <c r="BE14" s="3"/>
      <c r="BF14" s="5">
        <f t="shared" si="13"/>
        <v>1</v>
      </c>
      <c r="BG14" s="53">
        <f t="shared" si="14"/>
        <v>120</v>
      </c>
      <c r="BH14" s="3"/>
      <c r="BI14" s="3"/>
      <c r="BJ14" s="3"/>
      <c r="BK14" s="3"/>
      <c r="BL14" s="5">
        <f t="shared" si="15"/>
        <v>1</v>
      </c>
      <c r="BM14" s="53">
        <f t="shared" si="22"/>
        <v>120</v>
      </c>
      <c r="BN14" s="3"/>
      <c r="BO14" s="3"/>
      <c r="BP14" s="3"/>
      <c r="BQ14" s="3"/>
      <c r="BR14" s="5">
        <f t="shared" si="16"/>
        <v>1</v>
      </c>
      <c r="BS14" s="56">
        <f t="shared" si="23"/>
        <v>120</v>
      </c>
      <c r="BT14" s="3"/>
      <c r="BU14" s="3"/>
      <c r="BV14" s="3"/>
      <c r="BW14" s="3"/>
      <c r="BX14" s="5">
        <f t="shared" si="17"/>
        <v>1</v>
      </c>
      <c r="BY14" s="20">
        <f t="shared" si="18"/>
        <v>120</v>
      </c>
      <c r="BZ14" s="3"/>
      <c r="CA14" s="3"/>
      <c r="CB14" s="3"/>
      <c r="CC14" s="3"/>
      <c r="CD14" s="16">
        <f t="shared" si="19"/>
        <v>1</v>
      </c>
      <c r="CE14" s="205">
        <f t="shared" si="20"/>
        <v>120</v>
      </c>
      <c r="CF14" s="17">
        <v>60</v>
      </c>
      <c r="CG14" s="16"/>
    </row>
    <row r="15" spans="2:85" ht="15" customHeight="1" x14ac:dyDescent="0.25">
      <c r="B15" s="71" t="s">
        <v>135</v>
      </c>
      <c r="C15" s="71" t="s">
        <v>90</v>
      </c>
      <c r="D15" s="71" t="s">
        <v>89</v>
      </c>
      <c r="E15" s="71" t="s">
        <v>126</v>
      </c>
      <c r="F15" s="71"/>
      <c r="G15" s="15" t="s">
        <v>140</v>
      </c>
      <c r="H15" s="28" t="s">
        <v>105</v>
      </c>
      <c r="I15" s="15" t="s">
        <v>8</v>
      </c>
      <c r="J15" s="30">
        <v>11</v>
      </c>
      <c r="K15" s="29">
        <v>220</v>
      </c>
      <c r="L15" s="3"/>
      <c r="M15" s="3"/>
      <c r="N15" s="3"/>
      <c r="O15" s="3"/>
      <c r="P15" s="5">
        <f t="shared" si="0"/>
        <v>11</v>
      </c>
      <c r="Q15" s="6">
        <f t="shared" si="1"/>
        <v>220</v>
      </c>
      <c r="R15" s="3"/>
      <c r="S15" s="3"/>
      <c r="T15" s="3"/>
      <c r="U15" s="3"/>
      <c r="V15" s="5">
        <f t="shared" si="21"/>
        <v>11</v>
      </c>
      <c r="W15" s="53">
        <f t="shared" si="2"/>
        <v>220</v>
      </c>
      <c r="X15" s="3"/>
      <c r="Y15" s="3"/>
      <c r="Z15" s="3"/>
      <c r="AA15" s="3"/>
      <c r="AB15" s="5">
        <f t="shared" si="3"/>
        <v>11</v>
      </c>
      <c r="AC15" s="53">
        <f t="shared" si="4"/>
        <v>220</v>
      </c>
      <c r="AD15" s="3"/>
      <c r="AE15" s="3"/>
      <c r="AF15" s="3"/>
      <c r="AG15" s="3"/>
      <c r="AH15" s="5">
        <f t="shared" si="5"/>
        <v>11</v>
      </c>
      <c r="AI15" s="53">
        <f t="shared" si="6"/>
        <v>220</v>
      </c>
      <c r="AJ15" s="3"/>
      <c r="AK15" s="3"/>
      <c r="AL15" s="3"/>
      <c r="AM15" s="3"/>
      <c r="AN15" s="5">
        <f t="shared" si="7"/>
        <v>11</v>
      </c>
      <c r="AO15" s="53">
        <f t="shared" si="8"/>
        <v>220</v>
      </c>
      <c r="AP15" s="3"/>
      <c r="AQ15" s="3"/>
      <c r="AR15" s="3"/>
      <c r="AS15" s="3"/>
      <c r="AT15" s="5">
        <f t="shared" si="9"/>
        <v>11</v>
      </c>
      <c r="AU15" s="53">
        <f t="shared" si="10"/>
        <v>220</v>
      </c>
      <c r="AV15" s="3"/>
      <c r="AW15" s="3"/>
      <c r="AX15" s="3"/>
      <c r="AY15" s="3"/>
      <c r="AZ15" s="5">
        <f t="shared" si="11"/>
        <v>11</v>
      </c>
      <c r="BA15" s="53">
        <f t="shared" si="12"/>
        <v>220</v>
      </c>
      <c r="BB15" s="3"/>
      <c r="BC15" s="3"/>
      <c r="BD15" s="3"/>
      <c r="BE15" s="3"/>
      <c r="BF15" s="5">
        <f t="shared" si="13"/>
        <v>11</v>
      </c>
      <c r="BG15" s="53">
        <f t="shared" si="14"/>
        <v>220</v>
      </c>
      <c r="BH15" s="3"/>
      <c r="BI15" s="3"/>
      <c r="BJ15" s="3"/>
      <c r="BK15" s="3"/>
      <c r="BL15" s="16">
        <f t="shared" si="15"/>
        <v>11</v>
      </c>
      <c r="BM15" s="20">
        <f t="shared" si="22"/>
        <v>220</v>
      </c>
      <c r="BN15" s="3"/>
      <c r="BO15" s="3"/>
      <c r="BP15" s="3"/>
      <c r="BQ15" s="3"/>
      <c r="BR15" s="5">
        <f t="shared" si="16"/>
        <v>11</v>
      </c>
      <c r="BS15" s="56">
        <f t="shared" si="23"/>
        <v>220</v>
      </c>
      <c r="BT15" s="3"/>
      <c r="BU15" s="3"/>
      <c r="BV15" s="3"/>
      <c r="BW15" s="3"/>
      <c r="BX15" s="16">
        <f t="shared" si="17"/>
        <v>11</v>
      </c>
      <c r="BY15" s="20">
        <f t="shared" si="18"/>
        <v>220</v>
      </c>
      <c r="BZ15" s="3"/>
      <c r="CA15" s="3"/>
      <c r="CB15" s="3"/>
      <c r="CC15" s="3"/>
      <c r="CD15" s="16">
        <f t="shared" si="19"/>
        <v>11</v>
      </c>
      <c r="CE15" s="205">
        <f t="shared" si="20"/>
        <v>220</v>
      </c>
      <c r="CF15" s="17">
        <v>110</v>
      </c>
      <c r="CG15" s="16"/>
    </row>
    <row r="16" spans="2:85" ht="15" customHeight="1" x14ac:dyDescent="0.25">
      <c r="B16" s="71" t="s">
        <v>135</v>
      </c>
      <c r="C16" s="71" t="s">
        <v>90</v>
      </c>
      <c r="D16" s="71" t="s">
        <v>89</v>
      </c>
      <c r="E16" s="71" t="s">
        <v>126</v>
      </c>
      <c r="F16" s="71"/>
      <c r="G16" s="15">
        <v>111300240</v>
      </c>
      <c r="H16" s="28" t="s">
        <v>97</v>
      </c>
      <c r="I16" s="15" t="s">
        <v>8</v>
      </c>
      <c r="J16" s="30">
        <v>1</v>
      </c>
      <c r="K16" s="29">
        <v>400</v>
      </c>
      <c r="L16" s="3"/>
      <c r="M16" s="3"/>
      <c r="N16" s="3"/>
      <c r="O16" s="3"/>
      <c r="P16" s="5">
        <f t="shared" si="0"/>
        <v>1</v>
      </c>
      <c r="Q16" s="6">
        <f t="shared" si="1"/>
        <v>400</v>
      </c>
      <c r="R16" s="3"/>
      <c r="S16" s="3"/>
      <c r="T16" s="3"/>
      <c r="U16" s="3"/>
      <c r="V16" s="5">
        <f t="shared" si="21"/>
        <v>1</v>
      </c>
      <c r="W16" s="53">
        <f t="shared" si="2"/>
        <v>400</v>
      </c>
      <c r="X16" s="3"/>
      <c r="Y16" s="3"/>
      <c r="Z16" s="3"/>
      <c r="AA16" s="3"/>
      <c r="AB16" s="5">
        <f t="shared" si="3"/>
        <v>1</v>
      </c>
      <c r="AC16" s="53">
        <f t="shared" si="4"/>
        <v>400</v>
      </c>
      <c r="AD16" s="3"/>
      <c r="AE16" s="3"/>
      <c r="AF16" s="3"/>
      <c r="AG16" s="3"/>
      <c r="AH16" s="5">
        <f t="shared" si="5"/>
        <v>1</v>
      </c>
      <c r="AI16" s="53">
        <f t="shared" si="6"/>
        <v>400</v>
      </c>
      <c r="AJ16" s="3"/>
      <c r="AK16" s="3"/>
      <c r="AL16" s="3"/>
      <c r="AM16" s="3"/>
      <c r="AN16" s="5">
        <f t="shared" si="7"/>
        <v>1</v>
      </c>
      <c r="AO16" s="53">
        <f t="shared" si="8"/>
        <v>400</v>
      </c>
      <c r="AP16" s="3"/>
      <c r="AQ16" s="3"/>
      <c r="AR16" s="3"/>
      <c r="AS16" s="3"/>
      <c r="AT16" s="5">
        <f t="shared" si="9"/>
        <v>1</v>
      </c>
      <c r="AU16" s="53">
        <f t="shared" si="10"/>
        <v>400</v>
      </c>
      <c r="AV16" s="3"/>
      <c r="AW16" s="3"/>
      <c r="AX16" s="3"/>
      <c r="AY16" s="3"/>
      <c r="AZ16" s="5">
        <f t="shared" si="11"/>
        <v>1</v>
      </c>
      <c r="BA16" s="53">
        <f t="shared" si="12"/>
        <v>400</v>
      </c>
      <c r="BB16" s="3"/>
      <c r="BC16" s="3"/>
      <c r="BD16" s="3"/>
      <c r="BE16" s="3"/>
      <c r="BF16" s="5">
        <f t="shared" si="13"/>
        <v>1</v>
      </c>
      <c r="BG16" s="53">
        <f t="shared" si="14"/>
        <v>400</v>
      </c>
      <c r="BH16" s="3"/>
      <c r="BI16" s="3"/>
      <c r="BJ16" s="3"/>
      <c r="BK16" s="3"/>
      <c r="BL16" s="16">
        <f t="shared" si="15"/>
        <v>1</v>
      </c>
      <c r="BM16" s="20">
        <f t="shared" si="22"/>
        <v>400</v>
      </c>
      <c r="BN16" s="3"/>
      <c r="BO16" s="3"/>
      <c r="BP16" s="3"/>
      <c r="BQ16" s="3"/>
      <c r="BR16" s="5">
        <f t="shared" si="16"/>
        <v>1</v>
      </c>
      <c r="BS16" s="56">
        <f t="shared" si="23"/>
        <v>400</v>
      </c>
      <c r="BT16" s="3"/>
      <c r="BU16" s="3"/>
      <c r="BV16" s="3"/>
      <c r="BW16" s="3"/>
      <c r="BX16" s="5">
        <f t="shared" si="17"/>
        <v>1</v>
      </c>
      <c r="BY16" s="20">
        <f t="shared" si="18"/>
        <v>400</v>
      </c>
      <c r="BZ16" s="3"/>
      <c r="CA16" s="3"/>
      <c r="CB16" s="3"/>
      <c r="CC16" s="3"/>
      <c r="CD16" s="16">
        <f t="shared" si="19"/>
        <v>1</v>
      </c>
      <c r="CE16" s="205">
        <f t="shared" si="20"/>
        <v>400</v>
      </c>
      <c r="CF16" s="17">
        <v>200</v>
      </c>
      <c r="CG16" s="16"/>
    </row>
    <row r="17" spans="2:85" ht="15" customHeight="1" x14ac:dyDescent="0.25">
      <c r="B17" s="71" t="s">
        <v>135</v>
      </c>
      <c r="C17" s="71" t="s">
        <v>90</v>
      </c>
      <c r="D17" s="71" t="s">
        <v>89</v>
      </c>
      <c r="E17" s="71" t="s">
        <v>126</v>
      </c>
      <c r="F17" s="71"/>
      <c r="G17" s="15" t="s">
        <v>141</v>
      </c>
      <c r="H17" s="28" t="s">
        <v>98</v>
      </c>
      <c r="I17" s="15" t="s">
        <v>8</v>
      </c>
      <c r="J17" s="30">
        <v>2</v>
      </c>
      <c r="K17" s="29">
        <v>1000</v>
      </c>
      <c r="L17" s="3"/>
      <c r="M17" s="6"/>
      <c r="N17" s="3"/>
      <c r="O17" s="3"/>
      <c r="P17" s="5">
        <f t="shared" si="0"/>
        <v>2</v>
      </c>
      <c r="Q17" s="6">
        <f t="shared" si="1"/>
        <v>1000</v>
      </c>
      <c r="R17" s="3"/>
      <c r="S17" s="6"/>
      <c r="T17" s="3"/>
      <c r="U17" s="3"/>
      <c r="V17" s="5">
        <f t="shared" si="21"/>
        <v>2</v>
      </c>
      <c r="W17" s="53">
        <f t="shared" si="2"/>
        <v>1000</v>
      </c>
      <c r="X17" s="3"/>
      <c r="Y17" s="6"/>
      <c r="Z17" s="3"/>
      <c r="AA17" s="3"/>
      <c r="AB17" s="5">
        <f t="shared" si="3"/>
        <v>2</v>
      </c>
      <c r="AC17" s="53">
        <f t="shared" si="4"/>
        <v>1000</v>
      </c>
      <c r="AD17" s="3"/>
      <c r="AE17" s="6"/>
      <c r="AF17" s="3"/>
      <c r="AG17" s="3"/>
      <c r="AH17" s="5">
        <f t="shared" si="5"/>
        <v>2</v>
      </c>
      <c r="AI17" s="53">
        <f t="shared" si="6"/>
        <v>1000</v>
      </c>
      <c r="AJ17" s="3"/>
      <c r="AK17" s="6"/>
      <c r="AL17" s="3"/>
      <c r="AM17" s="3"/>
      <c r="AN17" s="5">
        <f t="shared" si="7"/>
        <v>2</v>
      </c>
      <c r="AO17" s="53">
        <f t="shared" si="8"/>
        <v>1000</v>
      </c>
      <c r="AP17" s="3"/>
      <c r="AQ17" s="6"/>
      <c r="AR17" s="3"/>
      <c r="AS17" s="3"/>
      <c r="AT17" s="5">
        <f t="shared" si="9"/>
        <v>2</v>
      </c>
      <c r="AU17" s="53">
        <f t="shared" si="10"/>
        <v>1000</v>
      </c>
      <c r="AV17" s="3"/>
      <c r="AW17" s="6"/>
      <c r="AX17" s="3"/>
      <c r="AY17" s="3"/>
      <c r="AZ17" s="5">
        <f t="shared" si="11"/>
        <v>2</v>
      </c>
      <c r="BA17" s="53">
        <f t="shared" si="12"/>
        <v>1000</v>
      </c>
      <c r="BB17" s="3"/>
      <c r="BC17" s="6"/>
      <c r="BD17" s="3"/>
      <c r="BE17" s="3"/>
      <c r="BF17" s="5">
        <f t="shared" si="13"/>
        <v>2</v>
      </c>
      <c r="BG17" s="53">
        <f t="shared" si="14"/>
        <v>1000</v>
      </c>
      <c r="BH17" s="3"/>
      <c r="BI17" s="6"/>
      <c r="BJ17" s="3"/>
      <c r="BK17" s="3"/>
      <c r="BL17" s="16">
        <f t="shared" si="15"/>
        <v>2</v>
      </c>
      <c r="BM17" s="20">
        <f t="shared" si="22"/>
        <v>1000</v>
      </c>
      <c r="BN17" s="3"/>
      <c r="BO17" s="6"/>
      <c r="BP17" s="3"/>
      <c r="BQ17" s="3"/>
      <c r="BR17" s="5">
        <f t="shared" si="16"/>
        <v>2</v>
      </c>
      <c r="BS17" s="56">
        <f t="shared" si="23"/>
        <v>1000</v>
      </c>
      <c r="BT17" s="3"/>
      <c r="BU17" s="6"/>
      <c r="BV17" s="3"/>
      <c r="BW17" s="3"/>
      <c r="BX17" s="16">
        <f t="shared" si="17"/>
        <v>2</v>
      </c>
      <c r="BY17" s="20">
        <f t="shared" si="18"/>
        <v>1000</v>
      </c>
      <c r="BZ17" s="3"/>
      <c r="CA17" s="6"/>
      <c r="CB17" s="3"/>
      <c r="CC17" s="3"/>
      <c r="CD17" s="16">
        <f t="shared" si="19"/>
        <v>2</v>
      </c>
      <c r="CE17" s="205">
        <f t="shared" si="20"/>
        <v>1000</v>
      </c>
      <c r="CF17" s="17">
        <v>500</v>
      </c>
      <c r="CG17" s="16"/>
    </row>
    <row r="18" spans="2:85" ht="15" customHeight="1" x14ac:dyDescent="0.25">
      <c r="B18" s="71" t="s">
        <v>135</v>
      </c>
      <c r="C18" s="71" t="s">
        <v>90</v>
      </c>
      <c r="D18" s="71" t="s">
        <v>89</v>
      </c>
      <c r="E18" s="71" t="s">
        <v>126</v>
      </c>
      <c r="F18" s="71"/>
      <c r="G18" s="15" t="s">
        <v>142</v>
      </c>
      <c r="H18" s="28" t="s">
        <v>98</v>
      </c>
      <c r="I18" s="15" t="s">
        <v>8</v>
      </c>
      <c r="J18" s="30">
        <v>3</v>
      </c>
      <c r="K18" s="29">
        <v>900</v>
      </c>
      <c r="L18" s="3"/>
      <c r="M18" s="6"/>
      <c r="N18" s="3"/>
      <c r="O18" s="3"/>
      <c r="P18" s="5">
        <f t="shared" si="0"/>
        <v>3</v>
      </c>
      <c r="Q18" s="6">
        <f t="shared" si="1"/>
        <v>900</v>
      </c>
      <c r="R18" s="3"/>
      <c r="S18" s="6"/>
      <c r="T18" s="3"/>
      <c r="U18" s="3"/>
      <c r="V18" s="5">
        <f t="shared" si="21"/>
        <v>3</v>
      </c>
      <c r="W18" s="53">
        <f t="shared" si="2"/>
        <v>900</v>
      </c>
      <c r="X18" s="3"/>
      <c r="Y18" s="6"/>
      <c r="Z18" s="3"/>
      <c r="AA18" s="3"/>
      <c r="AB18" s="5">
        <f t="shared" si="3"/>
        <v>3</v>
      </c>
      <c r="AC18" s="53">
        <f t="shared" si="4"/>
        <v>900</v>
      </c>
      <c r="AD18" s="3"/>
      <c r="AE18" s="6"/>
      <c r="AF18" s="3"/>
      <c r="AG18" s="3"/>
      <c r="AH18" s="5">
        <f t="shared" si="5"/>
        <v>3</v>
      </c>
      <c r="AI18" s="53">
        <f t="shared" si="6"/>
        <v>900</v>
      </c>
      <c r="AJ18" s="3"/>
      <c r="AK18" s="6"/>
      <c r="AL18" s="3"/>
      <c r="AM18" s="3"/>
      <c r="AN18" s="5">
        <f t="shared" si="7"/>
        <v>3</v>
      </c>
      <c r="AO18" s="53">
        <f t="shared" si="8"/>
        <v>900</v>
      </c>
      <c r="AP18" s="3"/>
      <c r="AQ18" s="6"/>
      <c r="AR18" s="3"/>
      <c r="AS18" s="3"/>
      <c r="AT18" s="5">
        <f t="shared" si="9"/>
        <v>3</v>
      </c>
      <c r="AU18" s="53">
        <f t="shared" si="10"/>
        <v>900</v>
      </c>
      <c r="AV18" s="3"/>
      <c r="AW18" s="6"/>
      <c r="AX18" s="3"/>
      <c r="AY18" s="3"/>
      <c r="AZ18" s="5">
        <f t="shared" si="11"/>
        <v>3</v>
      </c>
      <c r="BA18" s="53">
        <f t="shared" si="12"/>
        <v>900</v>
      </c>
      <c r="BB18" s="3"/>
      <c r="BC18" s="6"/>
      <c r="BD18" s="3"/>
      <c r="BE18" s="3"/>
      <c r="BF18" s="5">
        <f t="shared" si="13"/>
        <v>3</v>
      </c>
      <c r="BG18" s="53">
        <f t="shared" si="14"/>
        <v>900</v>
      </c>
      <c r="BH18" s="3"/>
      <c r="BI18" s="6"/>
      <c r="BJ18" s="3"/>
      <c r="BK18" s="3"/>
      <c r="BL18" s="16">
        <f t="shared" si="15"/>
        <v>3</v>
      </c>
      <c r="BM18" s="20">
        <f t="shared" si="22"/>
        <v>900</v>
      </c>
      <c r="BN18" s="3"/>
      <c r="BO18" s="6"/>
      <c r="BP18" s="3"/>
      <c r="BQ18" s="3"/>
      <c r="BR18" s="5">
        <f t="shared" si="16"/>
        <v>3</v>
      </c>
      <c r="BS18" s="56">
        <f t="shared" si="23"/>
        <v>900</v>
      </c>
      <c r="BT18" s="3"/>
      <c r="BU18" s="6"/>
      <c r="BV18" s="3"/>
      <c r="BW18" s="3"/>
      <c r="BX18" s="16">
        <f t="shared" si="17"/>
        <v>3</v>
      </c>
      <c r="BY18" s="20">
        <f t="shared" si="18"/>
        <v>900</v>
      </c>
      <c r="BZ18" s="3"/>
      <c r="CA18" s="6"/>
      <c r="CB18" s="3"/>
      <c r="CC18" s="3"/>
      <c r="CD18" s="16">
        <f t="shared" si="19"/>
        <v>3</v>
      </c>
      <c r="CE18" s="205">
        <f t="shared" si="20"/>
        <v>900</v>
      </c>
      <c r="CF18" s="17">
        <v>450</v>
      </c>
      <c r="CG18" s="16"/>
    </row>
    <row r="19" spans="2:85" ht="15" customHeight="1" x14ac:dyDescent="0.25">
      <c r="B19" s="71" t="s">
        <v>135</v>
      </c>
      <c r="C19" s="71" t="s">
        <v>90</v>
      </c>
      <c r="D19" s="71" t="s">
        <v>89</v>
      </c>
      <c r="E19" s="71" t="s">
        <v>126</v>
      </c>
      <c r="F19" s="71"/>
      <c r="G19" s="15">
        <v>111300246</v>
      </c>
      <c r="H19" s="28" t="s">
        <v>106</v>
      </c>
      <c r="I19" s="15" t="s">
        <v>8</v>
      </c>
      <c r="J19" s="30">
        <v>1</v>
      </c>
      <c r="K19" s="29">
        <v>800</v>
      </c>
      <c r="L19" s="3"/>
      <c r="M19" s="3"/>
      <c r="N19" s="3"/>
      <c r="O19" s="3"/>
      <c r="P19" s="5">
        <f t="shared" si="0"/>
        <v>1</v>
      </c>
      <c r="Q19" s="6">
        <f t="shared" si="1"/>
        <v>800</v>
      </c>
      <c r="R19" s="3"/>
      <c r="S19" s="3"/>
      <c r="T19" s="3"/>
      <c r="U19" s="3"/>
      <c r="V19" s="5">
        <f t="shared" si="21"/>
        <v>1</v>
      </c>
      <c r="W19" s="53">
        <f t="shared" si="2"/>
        <v>800</v>
      </c>
      <c r="X19" s="3"/>
      <c r="Y19" s="3"/>
      <c r="Z19" s="3"/>
      <c r="AA19" s="3"/>
      <c r="AB19" s="5">
        <f t="shared" si="3"/>
        <v>1</v>
      </c>
      <c r="AC19" s="53">
        <f t="shared" si="4"/>
        <v>800</v>
      </c>
      <c r="AD19" s="3"/>
      <c r="AE19" s="3"/>
      <c r="AF19" s="3"/>
      <c r="AG19" s="3"/>
      <c r="AH19" s="5">
        <f t="shared" si="5"/>
        <v>1</v>
      </c>
      <c r="AI19" s="53">
        <f t="shared" si="6"/>
        <v>800</v>
      </c>
      <c r="AJ19" s="3"/>
      <c r="AK19" s="3"/>
      <c r="AL19" s="3"/>
      <c r="AM19" s="3"/>
      <c r="AN19" s="5">
        <f t="shared" si="7"/>
        <v>1</v>
      </c>
      <c r="AO19" s="53">
        <f t="shared" si="8"/>
        <v>800</v>
      </c>
      <c r="AP19" s="3"/>
      <c r="AQ19" s="3"/>
      <c r="AR19" s="3"/>
      <c r="AS19" s="3"/>
      <c r="AT19" s="5">
        <f t="shared" si="9"/>
        <v>1</v>
      </c>
      <c r="AU19" s="53">
        <f t="shared" si="10"/>
        <v>800</v>
      </c>
      <c r="AV19" s="3"/>
      <c r="AW19" s="3"/>
      <c r="AX19" s="3"/>
      <c r="AY19" s="3"/>
      <c r="AZ19" s="5">
        <f t="shared" si="11"/>
        <v>1</v>
      </c>
      <c r="BA19" s="53">
        <f t="shared" si="12"/>
        <v>800</v>
      </c>
      <c r="BB19" s="3"/>
      <c r="BC19" s="3"/>
      <c r="BD19" s="3"/>
      <c r="BE19" s="3"/>
      <c r="BF19" s="5">
        <f t="shared" si="13"/>
        <v>1</v>
      </c>
      <c r="BG19" s="53">
        <f t="shared" si="14"/>
        <v>800</v>
      </c>
      <c r="BH19" s="3"/>
      <c r="BI19" s="3"/>
      <c r="BJ19" s="3"/>
      <c r="BK19" s="3"/>
      <c r="BL19" s="16">
        <f t="shared" si="15"/>
        <v>1</v>
      </c>
      <c r="BM19" s="20">
        <f t="shared" si="22"/>
        <v>800</v>
      </c>
      <c r="BN19" s="3"/>
      <c r="BO19" s="3"/>
      <c r="BP19" s="3"/>
      <c r="BQ19" s="3"/>
      <c r="BR19" s="5">
        <f t="shared" si="16"/>
        <v>1</v>
      </c>
      <c r="BS19" s="56">
        <f t="shared" si="23"/>
        <v>800</v>
      </c>
      <c r="BT19" s="3"/>
      <c r="BU19" s="3"/>
      <c r="BV19" s="3"/>
      <c r="BW19" s="3"/>
      <c r="BX19" s="5">
        <f t="shared" si="17"/>
        <v>1</v>
      </c>
      <c r="BY19" s="20">
        <f t="shared" si="18"/>
        <v>800</v>
      </c>
      <c r="BZ19" s="3"/>
      <c r="CA19" s="3"/>
      <c r="CB19" s="3"/>
      <c r="CC19" s="3"/>
      <c r="CD19" s="16">
        <f t="shared" si="19"/>
        <v>1</v>
      </c>
      <c r="CE19" s="205">
        <f t="shared" si="20"/>
        <v>800</v>
      </c>
      <c r="CF19" s="17">
        <v>400</v>
      </c>
      <c r="CG19" s="16"/>
    </row>
    <row r="20" spans="2:85" ht="15" customHeight="1" x14ac:dyDescent="0.25">
      <c r="B20" s="71" t="s">
        <v>135</v>
      </c>
      <c r="C20" s="71" t="s">
        <v>90</v>
      </c>
      <c r="D20" s="71" t="s">
        <v>89</v>
      </c>
      <c r="E20" s="71" t="s">
        <v>126</v>
      </c>
      <c r="F20" s="71"/>
      <c r="G20" s="15">
        <v>111300247</v>
      </c>
      <c r="H20" s="28" t="s">
        <v>99</v>
      </c>
      <c r="I20" s="15" t="s">
        <v>8</v>
      </c>
      <c r="J20" s="30">
        <v>1</v>
      </c>
      <c r="K20" s="29">
        <v>70</v>
      </c>
      <c r="L20" s="3"/>
      <c r="M20" s="3"/>
      <c r="N20" s="3"/>
      <c r="O20" s="3"/>
      <c r="P20" s="5">
        <f t="shared" si="0"/>
        <v>1</v>
      </c>
      <c r="Q20" s="6">
        <f t="shared" si="1"/>
        <v>70</v>
      </c>
      <c r="R20" s="3"/>
      <c r="S20" s="3"/>
      <c r="T20" s="3"/>
      <c r="U20" s="3"/>
      <c r="V20" s="5">
        <f t="shared" si="21"/>
        <v>1</v>
      </c>
      <c r="W20" s="53">
        <f t="shared" si="2"/>
        <v>70</v>
      </c>
      <c r="X20" s="3"/>
      <c r="Y20" s="3"/>
      <c r="Z20" s="3"/>
      <c r="AA20" s="3"/>
      <c r="AB20" s="5">
        <f t="shared" si="3"/>
        <v>1</v>
      </c>
      <c r="AC20" s="53">
        <f t="shared" si="4"/>
        <v>70</v>
      </c>
      <c r="AD20" s="3"/>
      <c r="AE20" s="3"/>
      <c r="AF20" s="3"/>
      <c r="AG20" s="3"/>
      <c r="AH20" s="5">
        <f t="shared" si="5"/>
        <v>1</v>
      </c>
      <c r="AI20" s="53">
        <f t="shared" si="6"/>
        <v>70</v>
      </c>
      <c r="AJ20" s="3"/>
      <c r="AK20" s="3"/>
      <c r="AL20" s="3"/>
      <c r="AM20" s="3"/>
      <c r="AN20" s="5">
        <f t="shared" si="7"/>
        <v>1</v>
      </c>
      <c r="AO20" s="53">
        <f t="shared" si="8"/>
        <v>70</v>
      </c>
      <c r="AP20" s="3"/>
      <c r="AQ20" s="3"/>
      <c r="AR20" s="3"/>
      <c r="AS20" s="3"/>
      <c r="AT20" s="5">
        <f t="shared" si="9"/>
        <v>1</v>
      </c>
      <c r="AU20" s="53">
        <f t="shared" si="10"/>
        <v>70</v>
      </c>
      <c r="AV20" s="3"/>
      <c r="AW20" s="3"/>
      <c r="AX20" s="3"/>
      <c r="AY20" s="3"/>
      <c r="AZ20" s="5">
        <f t="shared" si="11"/>
        <v>1</v>
      </c>
      <c r="BA20" s="53">
        <f t="shared" si="12"/>
        <v>70</v>
      </c>
      <c r="BB20" s="3"/>
      <c r="BC20" s="3"/>
      <c r="BD20" s="3"/>
      <c r="BE20" s="3"/>
      <c r="BF20" s="5">
        <f t="shared" si="13"/>
        <v>1</v>
      </c>
      <c r="BG20" s="53">
        <f t="shared" si="14"/>
        <v>70</v>
      </c>
      <c r="BH20" s="3"/>
      <c r="BI20" s="3"/>
      <c r="BJ20" s="3"/>
      <c r="BK20" s="3"/>
      <c r="BL20" s="16">
        <f t="shared" si="15"/>
        <v>1</v>
      </c>
      <c r="BM20" s="20">
        <f t="shared" si="22"/>
        <v>70</v>
      </c>
      <c r="BN20" s="3"/>
      <c r="BO20" s="3"/>
      <c r="BP20" s="3"/>
      <c r="BQ20" s="3"/>
      <c r="BR20" s="5">
        <f t="shared" si="16"/>
        <v>1</v>
      </c>
      <c r="BS20" s="56">
        <f t="shared" si="23"/>
        <v>70</v>
      </c>
      <c r="BT20" s="3"/>
      <c r="BU20" s="3"/>
      <c r="BV20" s="3"/>
      <c r="BW20" s="3"/>
      <c r="BX20" s="5">
        <f t="shared" si="17"/>
        <v>1</v>
      </c>
      <c r="BY20" s="20">
        <f t="shared" si="18"/>
        <v>70</v>
      </c>
      <c r="BZ20" s="3"/>
      <c r="CA20" s="3"/>
      <c r="CB20" s="3"/>
      <c r="CC20" s="3"/>
      <c r="CD20" s="16">
        <f t="shared" si="19"/>
        <v>1</v>
      </c>
      <c r="CE20" s="205">
        <f t="shared" si="20"/>
        <v>70</v>
      </c>
      <c r="CF20" s="17">
        <v>35</v>
      </c>
      <c r="CG20" s="16"/>
    </row>
    <row r="21" spans="2:85" ht="15" customHeight="1" x14ac:dyDescent="0.25">
      <c r="B21" s="71" t="s">
        <v>135</v>
      </c>
      <c r="C21" s="71" t="s">
        <v>90</v>
      </c>
      <c r="D21" s="71" t="s">
        <v>89</v>
      </c>
      <c r="E21" s="71" t="s">
        <v>126</v>
      </c>
      <c r="F21" s="71"/>
      <c r="G21" s="15">
        <v>111300248</v>
      </c>
      <c r="H21" s="28" t="s">
        <v>107</v>
      </c>
      <c r="I21" s="15" t="s">
        <v>8</v>
      </c>
      <c r="J21" s="30">
        <v>1</v>
      </c>
      <c r="K21" s="29">
        <v>30</v>
      </c>
      <c r="L21" s="3"/>
      <c r="M21" s="3"/>
      <c r="N21" s="3"/>
      <c r="O21" s="3"/>
      <c r="P21" s="5">
        <f t="shared" si="0"/>
        <v>1</v>
      </c>
      <c r="Q21" s="6">
        <f t="shared" si="1"/>
        <v>30</v>
      </c>
      <c r="R21" s="3"/>
      <c r="S21" s="3"/>
      <c r="T21" s="3"/>
      <c r="U21" s="3"/>
      <c r="V21" s="5">
        <f t="shared" si="21"/>
        <v>1</v>
      </c>
      <c r="W21" s="53">
        <f t="shared" si="2"/>
        <v>30</v>
      </c>
      <c r="X21" s="3"/>
      <c r="Y21" s="3"/>
      <c r="Z21" s="3"/>
      <c r="AA21" s="3"/>
      <c r="AB21" s="5">
        <f t="shared" si="3"/>
        <v>1</v>
      </c>
      <c r="AC21" s="53">
        <f t="shared" si="4"/>
        <v>30</v>
      </c>
      <c r="AD21" s="3"/>
      <c r="AE21" s="3"/>
      <c r="AF21" s="3"/>
      <c r="AG21" s="3"/>
      <c r="AH21" s="5">
        <f t="shared" si="5"/>
        <v>1</v>
      </c>
      <c r="AI21" s="53">
        <f t="shared" si="6"/>
        <v>30</v>
      </c>
      <c r="AJ21" s="3"/>
      <c r="AK21" s="3"/>
      <c r="AL21" s="3"/>
      <c r="AM21" s="3"/>
      <c r="AN21" s="5">
        <f t="shared" si="7"/>
        <v>1</v>
      </c>
      <c r="AO21" s="53">
        <f t="shared" si="8"/>
        <v>30</v>
      </c>
      <c r="AP21" s="3"/>
      <c r="AQ21" s="3"/>
      <c r="AR21" s="3"/>
      <c r="AS21" s="3"/>
      <c r="AT21" s="5">
        <f t="shared" si="9"/>
        <v>1</v>
      </c>
      <c r="AU21" s="53">
        <f t="shared" si="10"/>
        <v>30</v>
      </c>
      <c r="AV21" s="3"/>
      <c r="AW21" s="3"/>
      <c r="AX21" s="3"/>
      <c r="AY21" s="3"/>
      <c r="AZ21" s="5">
        <f t="shared" si="11"/>
        <v>1</v>
      </c>
      <c r="BA21" s="53">
        <f t="shared" si="12"/>
        <v>30</v>
      </c>
      <c r="BB21" s="3"/>
      <c r="BC21" s="3"/>
      <c r="BD21" s="3"/>
      <c r="BE21" s="3"/>
      <c r="BF21" s="5">
        <f t="shared" si="13"/>
        <v>1</v>
      </c>
      <c r="BG21" s="53">
        <f t="shared" si="14"/>
        <v>30</v>
      </c>
      <c r="BH21" s="3"/>
      <c r="BI21" s="3"/>
      <c r="BJ21" s="3"/>
      <c r="BK21" s="3"/>
      <c r="BL21" s="16">
        <f t="shared" si="15"/>
        <v>1</v>
      </c>
      <c r="BM21" s="20">
        <f t="shared" si="22"/>
        <v>30</v>
      </c>
      <c r="BN21" s="3"/>
      <c r="BO21" s="3"/>
      <c r="BP21" s="3"/>
      <c r="BQ21" s="3"/>
      <c r="BR21" s="5">
        <f t="shared" si="16"/>
        <v>1</v>
      </c>
      <c r="BS21" s="56">
        <f t="shared" si="23"/>
        <v>30</v>
      </c>
      <c r="BT21" s="3"/>
      <c r="BU21" s="3"/>
      <c r="BV21" s="3"/>
      <c r="BW21" s="3"/>
      <c r="BX21" s="5">
        <f t="shared" si="17"/>
        <v>1</v>
      </c>
      <c r="BY21" s="20">
        <f t="shared" si="18"/>
        <v>30</v>
      </c>
      <c r="BZ21" s="3"/>
      <c r="CA21" s="3"/>
      <c r="CB21" s="3"/>
      <c r="CC21" s="3"/>
      <c r="CD21" s="16">
        <f t="shared" si="19"/>
        <v>1</v>
      </c>
      <c r="CE21" s="205">
        <f t="shared" si="20"/>
        <v>30</v>
      </c>
      <c r="CF21" s="17">
        <v>15</v>
      </c>
      <c r="CG21" s="16"/>
    </row>
    <row r="22" spans="2:85" ht="15" customHeight="1" x14ac:dyDescent="0.25">
      <c r="B22" s="71" t="s">
        <v>135</v>
      </c>
      <c r="C22" s="71" t="s">
        <v>90</v>
      </c>
      <c r="D22" s="71" t="s">
        <v>89</v>
      </c>
      <c r="E22" s="71" t="s">
        <v>126</v>
      </c>
      <c r="F22" s="71"/>
      <c r="G22" s="15" t="s">
        <v>143</v>
      </c>
      <c r="H22" s="28" t="s">
        <v>108</v>
      </c>
      <c r="I22" s="15" t="s">
        <v>8</v>
      </c>
      <c r="J22" s="30">
        <v>2</v>
      </c>
      <c r="K22" s="29">
        <v>100</v>
      </c>
      <c r="L22" s="3"/>
      <c r="M22" s="3"/>
      <c r="N22" s="3"/>
      <c r="O22" s="6"/>
      <c r="P22" s="5">
        <f t="shared" si="0"/>
        <v>2</v>
      </c>
      <c r="Q22" s="6">
        <f t="shared" si="1"/>
        <v>100</v>
      </c>
      <c r="R22" s="3"/>
      <c r="S22" s="3"/>
      <c r="T22" s="3"/>
      <c r="U22" s="6"/>
      <c r="V22" s="5">
        <f t="shared" si="21"/>
        <v>2</v>
      </c>
      <c r="W22" s="53">
        <f t="shared" si="2"/>
        <v>100</v>
      </c>
      <c r="X22" s="3"/>
      <c r="Y22" s="3"/>
      <c r="Z22" s="3"/>
      <c r="AA22" s="6"/>
      <c r="AB22" s="5">
        <f t="shared" si="3"/>
        <v>2</v>
      </c>
      <c r="AC22" s="53">
        <f t="shared" si="4"/>
        <v>100</v>
      </c>
      <c r="AD22" s="3"/>
      <c r="AE22" s="3"/>
      <c r="AF22" s="3"/>
      <c r="AG22" s="6"/>
      <c r="AH22" s="5">
        <f t="shared" si="5"/>
        <v>2</v>
      </c>
      <c r="AI22" s="53">
        <f t="shared" si="6"/>
        <v>100</v>
      </c>
      <c r="AJ22" s="3"/>
      <c r="AK22" s="3"/>
      <c r="AL22" s="3"/>
      <c r="AM22" s="6"/>
      <c r="AN22" s="5">
        <f t="shared" si="7"/>
        <v>2</v>
      </c>
      <c r="AO22" s="53">
        <f t="shared" si="8"/>
        <v>100</v>
      </c>
      <c r="AP22" s="3"/>
      <c r="AQ22" s="3"/>
      <c r="AR22" s="3"/>
      <c r="AS22" s="6"/>
      <c r="AT22" s="5">
        <f t="shared" si="9"/>
        <v>2</v>
      </c>
      <c r="AU22" s="53">
        <f t="shared" si="10"/>
        <v>100</v>
      </c>
      <c r="AV22" s="3"/>
      <c r="AW22" s="3"/>
      <c r="AX22" s="3"/>
      <c r="AY22" s="6"/>
      <c r="AZ22" s="5">
        <f t="shared" si="11"/>
        <v>2</v>
      </c>
      <c r="BA22" s="53">
        <f t="shared" si="12"/>
        <v>100</v>
      </c>
      <c r="BB22" s="3"/>
      <c r="BC22" s="3"/>
      <c r="BD22" s="3"/>
      <c r="BE22" s="6"/>
      <c r="BF22" s="5">
        <f t="shared" si="13"/>
        <v>2</v>
      </c>
      <c r="BG22" s="53">
        <f t="shared" si="14"/>
        <v>100</v>
      </c>
      <c r="BH22" s="3"/>
      <c r="BI22" s="3"/>
      <c r="BJ22" s="3"/>
      <c r="BK22" s="6"/>
      <c r="BL22" s="16">
        <f t="shared" si="15"/>
        <v>2</v>
      </c>
      <c r="BM22" s="20">
        <f t="shared" si="22"/>
        <v>100</v>
      </c>
      <c r="BN22" s="3"/>
      <c r="BO22" s="3"/>
      <c r="BP22" s="3"/>
      <c r="BQ22" s="6"/>
      <c r="BR22" s="5">
        <f t="shared" si="16"/>
        <v>2</v>
      </c>
      <c r="BS22" s="56">
        <f t="shared" si="23"/>
        <v>100</v>
      </c>
      <c r="BT22" s="3"/>
      <c r="BU22" s="3"/>
      <c r="BV22" s="16"/>
      <c r="BW22" s="17"/>
      <c r="BX22" s="16">
        <f t="shared" si="17"/>
        <v>2</v>
      </c>
      <c r="BY22" s="20">
        <f t="shared" si="18"/>
        <v>100</v>
      </c>
      <c r="BZ22" s="3"/>
      <c r="CA22" s="3"/>
      <c r="CB22" s="3"/>
      <c r="CC22" s="6"/>
      <c r="CD22" s="16">
        <f t="shared" si="19"/>
        <v>2</v>
      </c>
      <c r="CE22" s="205">
        <f t="shared" si="20"/>
        <v>100</v>
      </c>
      <c r="CF22" s="17">
        <v>50</v>
      </c>
      <c r="CG22" s="16"/>
    </row>
    <row r="23" spans="2:85" ht="15" customHeight="1" x14ac:dyDescent="0.25">
      <c r="B23" s="71" t="s">
        <v>135</v>
      </c>
      <c r="C23" s="71" t="s">
        <v>90</v>
      </c>
      <c r="D23" s="71" t="s">
        <v>89</v>
      </c>
      <c r="E23" s="71" t="s">
        <v>126</v>
      </c>
      <c r="F23" s="71"/>
      <c r="G23" s="15">
        <v>111300252</v>
      </c>
      <c r="H23" s="28" t="s">
        <v>95</v>
      </c>
      <c r="I23" s="15" t="s">
        <v>8</v>
      </c>
      <c r="J23" s="30">
        <v>1</v>
      </c>
      <c r="K23" s="29">
        <v>193</v>
      </c>
      <c r="L23" s="3"/>
      <c r="M23" s="3"/>
      <c r="N23" s="3"/>
      <c r="O23" s="6"/>
      <c r="P23" s="5">
        <f t="shared" si="0"/>
        <v>1</v>
      </c>
      <c r="Q23" s="6">
        <f t="shared" si="1"/>
        <v>193</v>
      </c>
      <c r="R23" s="3"/>
      <c r="S23" s="3"/>
      <c r="T23" s="3"/>
      <c r="U23" s="6"/>
      <c r="V23" s="5">
        <f t="shared" si="21"/>
        <v>1</v>
      </c>
      <c r="W23" s="53">
        <f t="shared" si="2"/>
        <v>193</v>
      </c>
      <c r="X23" s="3"/>
      <c r="Y23" s="3"/>
      <c r="Z23" s="3"/>
      <c r="AA23" s="6"/>
      <c r="AB23" s="5">
        <f t="shared" si="3"/>
        <v>1</v>
      </c>
      <c r="AC23" s="53">
        <f t="shared" si="4"/>
        <v>193</v>
      </c>
      <c r="AD23" s="3"/>
      <c r="AE23" s="3"/>
      <c r="AF23" s="3"/>
      <c r="AG23" s="6"/>
      <c r="AH23" s="5">
        <f t="shared" si="5"/>
        <v>1</v>
      </c>
      <c r="AI23" s="53">
        <f t="shared" si="6"/>
        <v>193</v>
      </c>
      <c r="AJ23" s="3"/>
      <c r="AK23" s="3"/>
      <c r="AL23" s="3"/>
      <c r="AM23" s="6"/>
      <c r="AN23" s="5">
        <f t="shared" si="7"/>
        <v>1</v>
      </c>
      <c r="AO23" s="53">
        <f t="shared" si="8"/>
        <v>193</v>
      </c>
      <c r="AP23" s="3"/>
      <c r="AQ23" s="3"/>
      <c r="AR23" s="3"/>
      <c r="AS23" s="6"/>
      <c r="AT23" s="5">
        <f t="shared" si="9"/>
        <v>1</v>
      </c>
      <c r="AU23" s="53">
        <f t="shared" si="10"/>
        <v>193</v>
      </c>
      <c r="AV23" s="3"/>
      <c r="AW23" s="3"/>
      <c r="AX23" s="3"/>
      <c r="AY23" s="6"/>
      <c r="AZ23" s="5">
        <f t="shared" si="11"/>
        <v>1</v>
      </c>
      <c r="BA23" s="53">
        <f t="shared" si="12"/>
        <v>193</v>
      </c>
      <c r="BB23" s="3"/>
      <c r="BC23" s="3"/>
      <c r="BD23" s="3"/>
      <c r="BE23" s="6"/>
      <c r="BF23" s="5">
        <f t="shared" si="13"/>
        <v>1</v>
      </c>
      <c r="BG23" s="53">
        <f t="shared" si="14"/>
        <v>193</v>
      </c>
      <c r="BH23" s="3"/>
      <c r="BI23" s="3"/>
      <c r="BJ23" s="3"/>
      <c r="BK23" s="6"/>
      <c r="BL23" s="16">
        <f t="shared" si="15"/>
        <v>1</v>
      </c>
      <c r="BM23" s="20">
        <f t="shared" si="22"/>
        <v>193</v>
      </c>
      <c r="BN23" s="3"/>
      <c r="BO23" s="3"/>
      <c r="BP23" s="3"/>
      <c r="BQ23" s="6"/>
      <c r="BR23" s="5">
        <f t="shared" si="16"/>
        <v>1</v>
      </c>
      <c r="BS23" s="56">
        <f t="shared" si="23"/>
        <v>193</v>
      </c>
      <c r="BT23" s="3"/>
      <c r="BU23" s="3"/>
      <c r="BV23" s="16"/>
      <c r="BW23" s="17"/>
      <c r="BX23" s="5">
        <f t="shared" si="17"/>
        <v>1</v>
      </c>
      <c r="BY23" s="20">
        <f t="shared" si="18"/>
        <v>193</v>
      </c>
      <c r="BZ23" s="3"/>
      <c r="CA23" s="3"/>
      <c r="CB23" s="3"/>
      <c r="CC23" s="6"/>
      <c r="CD23" s="16">
        <f t="shared" si="19"/>
        <v>1</v>
      </c>
      <c r="CE23" s="205">
        <f t="shared" si="20"/>
        <v>193</v>
      </c>
      <c r="CF23" s="17">
        <v>97</v>
      </c>
      <c r="CG23" s="16"/>
    </row>
    <row r="24" spans="2:85" ht="15" customHeight="1" x14ac:dyDescent="0.25">
      <c r="B24" s="71" t="s">
        <v>135</v>
      </c>
      <c r="C24" s="71" t="s">
        <v>90</v>
      </c>
      <c r="D24" s="71" t="s">
        <v>89</v>
      </c>
      <c r="E24" s="71" t="s">
        <v>126</v>
      </c>
      <c r="F24" s="71"/>
      <c r="G24" s="15" t="s">
        <v>144</v>
      </c>
      <c r="H24" s="28" t="s">
        <v>109</v>
      </c>
      <c r="I24" s="15" t="s">
        <v>8</v>
      </c>
      <c r="J24" s="30">
        <v>4</v>
      </c>
      <c r="K24" s="29">
        <v>1084</v>
      </c>
      <c r="L24" s="3"/>
      <c r="M24" s="3"/>
      <c r="N24" s="3"/>
      <c r="O24" s="6"/>
      <c r="P24" s="5">
        <f t="shared" si="0"/>
        <v>4</v>
      </c>
      <c r="Q24" s="6">
        <f t="shared" si="1"/>
        <v>1084</v>
      </c>
      <c r="R24" s="3"/>
      <c r="S24" s="3"/>
      <c r="T24" s="3"/>
      <c r="U24" s="6"/>
      <c r="V24" s="5">
        <f t="shared" si="21"/>
        <v>4</v>
      </c>
      <c r="W24" s="53">
        <f t="shared" si="2"/>
        <v>1084</v>
      </c>
      <c r="X24" s="3"/>
      <c r="Y24" s="3"/>
      <c r="Z24" s="3"/>
      <c r="AA24" s="6"/>
      <c r="AB24" s="5">
        <f t="shared" si="3"/>
        <v>4</v>
      </c>
      <c r="AC24" s="53">
        <f t="shared" si="4"/>
        <v>1084</v>
      </c>
      <c r="AD24" s="3"/>
      <c r="AE24" s="3"/>
      <c r="AF24" s="3"/>
      <c r="AG24" s="6"/>
      <c r="AH24" s="5">
        <f t="shared" si="5"/>
        <v>4</v>
      </c>
      <c r="AI24" s="53">
        <f t="shared" si="6"/>
        <v>1084</v>
      </c>
      <c r="AJ24" s="3"/>
      <c r="AK24" s="3"/>
      <c r="AL24" s="3"/>
      <c r="AM24" s="6"/>
      <c r="AN24" s="5">
        <f t="shared" si="7"/>
        <v>4</v>
      </c>
      <c r="AO24" s="53">
        <f t="shared" si="8"/>
        <v>1084</v>
      </c>
      <c r="AP24" s="3"/>
      <c r="AQ24" s="3"/>
      <c r="AR24" s="3"/>
      <c r="AS24" s="6"/>
      <c r="AT24" s="5">
        <f t="shared" si="9"/>
        <v>4</v>
      </c>
      <c r="AU24" s="53">
        <f t="shared" si="10"/>
        <v>1084</v>
      </c>
      <c r="AV24" s="3"/>
      <c r="AW24" s="3"/>
      <c r="AX24" s="3"/>
      <c r="AY24" s="6"/>
      <c r="AZ24" s="5">
        <f t="shared" si="11"/>
        <v>4</v>
      </c>
      <c r="BA24" s="53">
        <f t="shared" si="12"/>
        <v>1084</v>
      </c>
      <c r="BB24" s="3"/>
      <c r="BC24" s="3"/>
      <c r="BD24" s="3"/>
      <c r="BE24" s="6"/>
      <c r="BF24" s="5">
        <f t="shared" si="13"/>
        <v>4</v>
      </c>
      <c r="BG24" s="53">
        <f t="shared" si="14"/>
        <v>1084</v>
      </c>
      <c r="BH24" s="3"/>
      <c r="BI24" s="3"/>
      <c r="BJ24" s="3"/>
      <c r="BK24" s="6"/>
      <c r="BL24" s="16">
        <f t="shared" si="15"/>
        <v>4</v>
      </c>
      <c r="BM24" s="20">
        <f t="shared" si="22"/>
        <v>1084</v>
      </c>
      <c r="BN24" s="3"/>
      <c r="BO24" s="3"/>
      <c r="BP24" s="3"/>
      <c r="BQ24" s="6"/>
      <c r="BR24" s="5">
        <f t="shared" si="16"/>
        <v>4</v>
      </c>
      <c r="BS24" s="56">
        <f t="shared" si="23"/>
        <v>1084</v>
      </c>
      <c r="BT24" s="3"/>
      <c r="BU24" s="3"/>
      <c r="BV24" s="16"/>
      <c r="BW24" s="17"/>
      <c r="BX24" s="16">
        <f t="shared" si="17"/>
        <v>4</v>
      </c>
      <c r="BY24" s="20">
        <f t="shared" si="18"/>
        <v>1084</v>
      </c>
      <c r="BZ24" s="3"/>
      <c r="CA24" s="3"/>
      <c r="CB24" s="3"/>
      <c r="CC24" s="6"/>
      <c r="CD24" s="16">
        <f t="shared" si="19"/>
        <v>4</v>
      </c>
      <c r="CE24" s="205">
        <f t="shared" si="20"/>
        <v>1084</v>
      </c>
      <c r="CF24" s="17">
        <v>542</v>
      </c>
      <c r="CG24" s="16"/>
    </row>
    <row r="25" spans="2:85" ht="15" customHeight="1" x14ac:dyDescent="0.25">
      <c r="B25" s="71" t="s">
        <v>133</v>
      </c>
      <c r="C25" s="71" t="s">
        <v>90</v>
      </c>
      <c r="D25" s="71" t="s">
        <v>89</v>
      </c>
      <c r="E25" s="71" t="s">
        <v>126</v>
      </c>
      <c r="F25" s="71"/>
      <c r="G25" s="15">
        <v>111300257</v>
      </c>
      <c r="H25" s="28" t="s">
        <v>91</v>
      </c>
      <c r="I25" s="15" t="s">
        <v>8</v>
      </c>
      <c r="J25" s="30">
        <v>1</v>
      </c>
      <c r="K25" s="29">
        <v>1810</v>
      </c>
      <c r="L25" s="3"/>
      <c r="M25" s="3"/>
      <c r="N25" s="3"/>
      <c r="O25" s="6"/>
      <c r="P25" s="5">
        <f t="shared" si="0"/>
        <v>1</v>
      </c>
      <c r="Q25" s="6">
        <f t="shared" si="1"/>
        <v>1810</v>
      </c>
      <c r="R25" s="3"/>
      <c r="S25" s="3"/>
      <c r="T25" s="3"/>
      <c r="U25" s="6"/>
      <c r="V25" s="5">
        <f t="shared" si="21"/>
        <v>1</v>
      </c>
      <c r="W25" s="53">
        <f t="shared" si="2"/>
        <v>1810</v>
      </c>
      <c r="X25" s="3"/>
      <c r="Y25" s="3"/>
      <c r="Z25" s="3"/>
      <c r="AA25" s="6"/>
      <c r="AB25" s="5">
        <f t="shared" si="3"/>
        <v>1</v>
      </c>
      <c r="AC25" s="53">
        <f t="shared" si="4"/>
        <v>1810</v>
      </c>
      <c r="AD25" s="3"/>
      <c r="AE25" s="3"/>
      <c r="AF25" s="3"/>
      <c r="AG25" s="6"/>
      <c r="AH25" s="5">
        <f t="shared" si="5"/>
        <v>1</v>
      </c>
      <c r="AI25" s="53">
        <f t="shared" si="6"/>
        <v>1810</v>
      </c>
      <c r="AJ25" s="3"/>
      <c r="AK25" s="3"/>
      <c r="AL25" s="3"/>
      <c r="AM25" s="6"/>
      <c r="AN25" s="5">
        <f t="shared" si="7"/>
        <v>1</v>
      </c>
      <c r="AO25" s="53">
        <f t="shared" si="8"/>
        <v>1810</v>
      </c>
      <c r="AP25" s="3"/>
      <c r="AQ25" s="3"/>
      <c r="AR25" s="3"/>
      <c r="AS25" s="6"/>
      <c r="AT25" s="5">
        <f t="shared" si="9"/>
        <v>1</v>
      </c>
      <c r="AU25" s="53">
        <f t="shared" si="10"/>
        <v>1810</v>
      </c>
      <c r="AV25" s="3"/>
      <c r="AW25" s="3"/>
      <c r="AX25" s="3"/>
      <c r="AY25" s="6"/>
      <c r="AZ25" s="5">
        <f t="shared" si="11"/>
        <v>1</v>
      </c>
      <c r="BA25" s="53">
        <f t="shared" si="12"/>
        <v>1810</v>
      </c>
      <c r="BB25" s="3"/>
      <c r="BC25" s="3"/>
      <c r="BD25" s="3"/>
      <c r="BE25" s="6"/>
      <c r="BF25" s="5">
        <f t="shared" si="13"/>
        <v>1</v>
      </c>
      <c r="BG25" s="53">
        <f t="shared" si="14"/>
        <v>1810</v>
      </c>
      <c r="BH25" s="3"/>
      <c r="BI25" s="3"/>
      <c r="BJ25" s="3"/>
      <c r="BK25" s="6"/>
      <c r="BL25" s="16">
        <f t="shared" si="15"/>
        <v>1</v>
      </c>
      <c r="BM25" s="42">
        <f t="shared" si="22"/>
        <v>1810</v>
      </c>
      <c r="BN25" s="19"/>
      <c r="BO25" s="19"/>
      <c r="BP25" s="19"/>
      <c r="BQ25" s="18"/>
      <c r="BR25" s="16">
        <f t="shared" si="16"/>
        <v>1</v>
      </c>
      <c r="BS25" s="56">
        <f t="shared" si="23"/>
        <v>1810</v>
      </c>
      <c r="BT25" s="3"/>
      <c r="BU25" s="3"/>
      <c r="BV25" s="3"/>
      <c r="BW25" s="6"/>
      <c r="BX25" s="5">
        <f t="shared" si="17"/>
        <v>1</v>
      </c>
      <c r="BY25" s="20">
        <f t="shared" si="18"/>
        <v>1810</v>
      </c>
      <c r="BZ25" s="3"/>
      <c r="CA25" s="3"/>
      <c r="CB25" s="3"/>
      <c r="CC25" s="6"/>
      <c r="CD25" s="16">
        <f t="shared" si="19"/>
        <v>1</v>
      </c>
      <c r="CE25" s="205">
        <f t="shared" si="20"/>
        <v>1810</v>
      </c>
      <c r="CF25" s="17">
        <v>905</v>
      </c>
      <c r="CG25" s="16"/>
    </row>
    <row r="26" spans="2:85" ht="15" customHeight="1" x14ac:dyDescent="0.25">
      <c r="B26" s="71" t="s">
        <v>133</v>
      </c>
      <c r="C26" s="71" t="s">
        <v>90</v>
      </c>
      <c r="D26" s="71" t="s">
        <v>89</v>
      </c>
      <c r="E26" s="71" t="s">
        <v>126</v>
      </c>
      <c r="F26" s="71"/>
      <c r="G26" s="15">
        <v>111300261</v>
      </c>
      <c r="H26" s="28" t="s">
        <v>110</v>
      </c>
      <c r="I26" s="15" t="s">
        <v>8</v>
      </c>
      <c r="J26" s="30">
        <v>1</v>
      </c>
      <c r="K26" s="29">
        <v>2550</v>
      </c>
      <c r="L26" s="3"/>
      <c r="M26" s="3"/>
      <c r="N26" s="3"/>
      <c r="O26" s="3"/>
      <c r="P26" s="5">
        <f t="shared" si="0"/>
        <v>1</v>
      </c>
      <c r="Q26" s="6">
        <f t="shared" si="1"/>
        <v>2550</v>
      </c>
      <c r="R26" s="3"/>
      <c r="S26" s="3"/>
      <c r="T26" s="3"/>
      <c r="U26" s="3"/>
      <c r="V26" s="5">
        <f t="shared" si="21"/>
        <v>1</v>
      </c>
      <c r="W26" s="53">
        <f t="shared" si="2"/>
        <v>2550</v>
      </c>
      <c r="X26" s="3"/>
      <c r="Y26" s="3"/>
      <c r="Z26" s="3"/>
      <c r="AA26" s="3"/>
      <c r="AB26" s="5">
        <f t="shared" si="3"/>
        <v>1</v>
      </c>
      <c r="AC26" s="53">
        <f t="shared" si="4"/>
        <v>2550</v>
      </c>
      <c r="AD26" s="3"/>
      <c r="AE26" s="3"/>
      <c r="AF26" s="3"/>
      <c r="AG26" s="3"/>
      <c r="AH26" s="5">
        <f t="shared" si="5"/>
        <v>1</v>
      </c>
      <c r="AI26" s="53">
        <f t="shared" si="6"/>
        <v>2550</v>
      </c>
      <c r="AJ26" s="3"/>
      <c r="AK26" s="3"/>
      <c r="AL26" s="3"/>
      <c r="AM26" s="3"/>
      <c r="AN26" s="5">
        <f t="shared" si="7"/>
        <v>1</v>
      </c>
      <c r="AO26" s="53">
        <f t="shared" si="8"/>
        <v>2550</v>
      </c>
      <c r="AP26" s="3"/>
      <c r="AQ26" s="3"/>
      <c r="AR26" s="3"/>
      <c r="AS26" s="3"/>
      <c r="AT26" s="5">
        <f t="shared" si="9"/>
        <v>1</v>
      </c>
      <c r="AU26" s="53">
        <f t="shared" si="10"/>
        <v>2550</v>
      </c>
      <c r="AV26" s="3"/>
      <c r="AW26" s="3"/>
      <c r="AX26" s="3"/>
      <c r="AY26" s="3"/>
      <c r="AZ26" s="5">
        <f t="shared" si="11"/>
        <v>1</v>
      </c>
      <c r="BA26" s="53">
        <f t="shared" si="12"/>
        <v>2550</v>
      </c>
      <c r="BB26" s="3"/>
      <c r="BC26" s="3"/>
      <c r="BD26" s="3"/>
      <c r="BE26" s="3"/>
      <c r="BF26" s="5">
        <f t="shared" si="13"/>
        <v>1</v>
      </c>
      <c r="BG26" s="53">
        <f t="shared" si="14"/>
        <v>2550</v>
      </c>
      <c r="BH26" s="3"/>
      <c r="BI26" s="3"/>
      <c r="BJ26" s="3"/>
      <c r="BK26" s="3"/>
      <c r="BL26" s="16">
        <f t="shared" si="15"/>
        <v>1</v>
      </c>
      <c r="BM26" s="42">
        <f t="shared" si="22"/>
        <v>2550</v>
      </c>
      <c r="BN26" s="3"/>
      <c r="BO26" s="3"/>
      <c r="BP26" s="3"/>
      <c r="BQ26" s="3"/>
      <c r="BR26" s="5">
        <f t="shared" si="16"/>
        <v>1</v>
      </c>
      <c r="BS26" s="56">
        <f t="shared" si="23"/>
        <v>2550</v>
      </c>
      <c r="BT26" s="3"/>
      <c r="BU26" s="3"/>
      <c r="BV26" s="3"/>
      <c r="BW26" s="3"/>
      <c r="BX26" s="5">
        <f t="shared" si="17"/>
        <v>1</v>
      </c>
      <c r="BY26" s="20">
        <f t="shared" si="18"/>
        <v>2550</v>
      </c>
      <c r="BZ26" s="3"/>
      <c r="CA26" s="3"/>
      <c r="CB26" s="3"/>
      <c r="CC26" s="3"/>
      <c r="CD26" s="16">
        <f t="shared" si="19"/>
        <v>1</v>
      </c>
      <c r="CE26" s="205">
        <f t="shared" si="20"/>
        <v>2550</v>
      </c>
      <c r="CF26" s="17">
        <v>1275</v>
      </c>
      <c r="CG26" s="16"/>
    </row>
    <row r="27" spans="2:85" ht="15" customHeight="1" x14ac:dyDescent="0.25">
      <c r="B27" s="71" t="s">
        <v>130</v>
      </c>
      <c r="C27" s="71" t="s">
        <v>90</v>
      </c>
      <c r="D27" s="71" t="s">
        <v>89</v>
      </c>
      <c r="E27" s="71" t="s">
        <v>126</v>
      </c>
      <c r="F27" s="71"/>
      <c r="G27" s="15">
        <v>111300262</v>
      </c>
      <c r="H27" s="28" t="s">
        <v>111</v>
      </c>
      <c r="I27" s="15" t="s">
        <v>8</v>
      </c>
      <c r="J27" s="30">
        <v>1</v>
      </c>
      <c r="K27" s="29">
        <v>3380</v>
      </c>
      <c r="L27" s="3"/>
      <c r="M27" s="3"/>
      <c r="N27" s="3"/>
      <c r="O27" s="3"/>
      <c r="P27" s="5">
        <f t="shared" si="0"/>
        <v>1</v>
      </c>
      <c r="Q27" s="6">
        <f t="shared" si="1"/>
        <v>3380</v>
      </c>
      <c r="R27" s="3"/>
      <c r="S27" s="3"/>
      <c r="T27" s="3"/>
      <c r="U27" s="3"/>
      <c r="V27" s="5">
        <f t="shared" si="21"/>
        <v>1</v>
      </c>
      <c r="W27" s="53">
        <f t="shared" si="2"/>
        <v>3380</v>
      </c>
      <c r="X27" s="3"/>
      <c r="Y27" s="3"/>
      <c r="Z27" s="3"/>
      <c r="AA27" s="3"/>
      <c r="AB27" s="5">
        <f t="shared" si="3"/>
        <v>1</v>
      </c>
      <c r="AC27" s="53">
        <f t="shared" si="4"/>
        <v>3380</v>
      </c>
      <c r="AD27" s="3"/>
      <c r="AE27" s="3"/>
      <c r="AF27" s="3"/>
      <c r="AG27" s="3"/>
      <c r="AH27" s="5">
        <f t="shared" si="5"/>
        <v>1</v>
      </c>
      <c r="AI27" s="53">
        <f t="shared" si="6"/>
        <v>3380</v>
      </c>
      <c r="AJ27" s="3"/>
      <c r="AK27" s="3"/>
      <c r="AL27" s="3"/>
      <c r="AM27" s="3"/>
      <c r="AN27" s="5">
        <f t="shared" si="7"/>
        <v>1</v>
      </c>
      <c r="AO27" s="53">
        <f t="shared" si="8"/>
        <v>3380</v>
      </c>
      <c r="AP27" s="3"/>
      <c r="AQ27" s="3"/>
      <c r="AR27" s="3"/>
      <c r="AS27" s="3"/>
      <c r="AT27" s="5">
        <f t="shared" si="9"/>
        <v>1</v>
      </c>
      <c r="AU27" s="53">
        <f t="shared" si="10"/>
        <v>3380</v>
      </c>
      <c r="AV27" s="3"/>
      <c r="AW27" s="3"/>
      <c r="AX27" s="3"/>
      <c r="AY27" s="3"/>
      <c r="AZ27" s="5">
        <f t="shared" si="11"/>
        <v>1</v>
      </c>
      <c r="BA27" s="53">
        <f t="shared" si="12"/>
        <v>3380</v>
      </c>
      <c r="BB27" s="3"/>
      <c r="BC27" s="3"/>
      <c r="BD27" s="3"/>
      <c r="BE27" s="3"/>
      <c r="BF27" s="5">
        <f t="shared" si="13"/>
        <v>1</v>
      </c>
      <c r="BG27" s="53">
        <f t="shared" si="14"/>
        <v>3380</v>
      </c>
      <c r="BH27" s="3"/>
      <c r="BI27" s="3"/>
      <c r="BJ27" s="3"/>
      <c r="BK27" s="3"/>
      <c r="BL27" s="16">
        <f t="shared" si="15"/>
        <v>1</v>
      </c>
      <c r="BM27" s="20">
        <f t="shared" si="22"/>
        <v>3380</v>
      </c>
      <c r="BN27" s="3"/>
      <c r="BO27" s="3"/>
      <c r="BP27" s="3"/>
      <c r="BQ27" s="3"/>
      <c r="BR27" s="5">
        <f t="shared" si="16"/>
        <v>1</v>
      </c>
      <c r="BS27" s="56">
        <f t="shared" si="23"/>
        <v>3380</v>
      </c>
      <c r="BT27" s="3"/>
      <c r="BU27" s="3"/>
      <c r="BV27" s="3"/>
      <c r="BW27" s="3"/>
      <c r="BX27" s="5">
        <f t="shared" si="17"/>
        <v>1</v>
      </c>
      <c r="BY27" s="20">
        <f t="shared" si="18"/>
        <v>3380</v>
      </c>
      <c r="BZ27" s="3"/>
      <c r="CA27" s="3"/>
      <c r="CB27" s="3"/>
      <c r="CC27" s="3"/>
      <c r="CD27" s="16">
        <f t="shared" si="19"/>
        <v>1</v>
      </c>
      <c r="CE27" s="205">
        <f t="shared" si="20"/>
        <v>3380</v>
      </c>
      <c r="CF27" s="17">
        <v>1690</v>
      </c>
      <c r="CG27" s="16"/>
    </row>
    <row r="28" spans="2:85" ht="15" customHeight="1" x14ac:dyDescent="0.25">
      <c r="B28" s="71" t="s">
        <v>135</v>
      </c>
      <c r="C28" s="71" t="s">
        <v>90</v>
      </c>
      <c r="D28" s="71" t="s">
        <v>89</v>
      </c>
      <c r="E28" s="71" t="s">
        <v>126</v>
      </c>
      <c r="F28" s="71"/>
      <c r="G28" s="15">
        <v>111300263</v>
      </c>
      <c r="H28" s="28" t="s">
        <v>93</v>
      </c>
      <c r="I28" s="15" t="s">
        <v>8</v>
      </c>
      <c r="J28" s="30">
        <v>1</v>
      </c>
      <c r="K28" s="29">
        <v>360</v>
      </c>
      <c r="L28" s="3"/>
      <c r="M28" s="3"/>
      <c r="N28" s="3"/>
      <c r="O28" s="3"/>
      <c r="P28" s="5">
        <f t="shared" si="0"/>
        <v>1</v>
      </c>
      <c r="Q28" s="6">
        <f t="shared" si="1"/>
        <v>360</v>
      </c>
      <c r="R28" s="3"/>
      <c r="S28" s="3"/>
      <c r="T28" s="3"/>
      <c r="U28" s="3"/>
      <c r="V28" s="5">
        <f t="shared" si="21"/>
        <v>1</v>
      </c>
      <c r="W28" s="53">
        <f t="shared" si="2"/>
        <v>360</v>
      </c>
      <c r="X28" s="3"/>
      <c r="Y28" s="3"/>
      <c r="Z28" s="3"/>
      <c r="AA28" s="3"/>
      <c r="AB28" s="5">
        <f t="shared" si="3"/>
        <v>1</v>
      </c>
      <c r="AC28" s="53">
        <f t="shared" si="4"/>
        <v>360</v>
      </c>
      <c r="AD28" s="3"/>
      <c r="AE28" s="3"/>
      <c r="AF28" s="3"/>
      <c r="AG28" s="3"/>
      <c r="AH28" s="5">
        <f t="shared" si="5"/>
        <v>1</v>
      </c>
      <c r="AI28" s="53">
        <f t="shared" si="6"/>
        <v>360</v>
      </c>
      <c r="AJ28" s="3"/>
      <c r="AK28" s="3"/>
      <c r="AL28" s="3"/>
      <c r="AM28" s="3"/>
      <c r="AN28" s="5">
        <f t="shared" si="7"/>
        <v>1</v>
      </c>
      <c r="AO28" s="53">
        <f t="shared" si="8"/>
        <v>360</v>
      </c>
      <c r="AP28" s="3"/>
      <c r="AQ28" s="3"/>
      <c r="AR28" s="3"/>
      <c r="AS28" s="3"/>
      <c r="AT28" s="5">
        <f t="shared" si="9"/>
        <v>1</v>
      </c>
      <c r="AU28" s="53">
        <f t="shared" si="10"/>
        <v>360</v>
      </c>
      <c r="AV28" s="3"/>
      <c r="AW28" s="3"/>
      <c r="AX28" s="3"/>
      <c r="AY28" s="3"/>
      <c r="AZ28" s="5">
        <f t="shared" si="11"/>
        <v>1</v>
      </c>
      <c r="BA28" s="53">
        <f t="shared" si="12"/>
        <v>360</v>
      </c>
      <c r="BB28" s="3"/>
      <c r="BC28" s="3"/>
      <c r="BD28" s="3"/>
      <c r="BE28" s="3"/>
      <c r="BF28" s="5">
        <f t="shared" si="13"/>
        <v>1</v>
      </c>
      <c r="BG28" s="53">
        <f t="shared" si="14"/>
        <v>360</v>
      </c>
      <c r="BH28" s="3"/>
      <c r="BI28" s="3"/>
      <c r="BJ28" s="3"/>
      <c r="BK28" s="3"/>
      <c r="BL28" s="16">
        <f t="shared" si="15"/>
        <v>1</v>
      </c>
      <c r="BM28" s="20">
        <f t="shared" si="22"/>
        <v>360</v>
      </c>
      <c r="BN28" s="3"/>
      <c r="BO28" s="3"/>
      <c r="BP28" s="3"/>
      <c r="BQ28" s="3"/>
      <c r="BR28" s="5">
        <f t="shared" si="16"/>
        <v>1</v>
      </c>
      <c r="BS28" s="56">
        <f t="shared" si="23"/>
        <v>360</v>
      </c>
      <c r="BT28" s="3"/>
      <c r="BU28" s="3"/>
      <c r="BV28" s="16"/>
      <c r="BW28" s="16"/>
      <c r="BX28" s="5">
        <f t="shared" si="17"/>
        <v>1</v>
      </c>
      <c r="BY28" s="20">
        <f t="shared" si="18"/>
        <v>360</v>
      </c>
      <c r="BZ28" s="3"/>
      <c r="CA28" s="3"/>
      <c r="CB28" s="3"/>
      <c r="CC28" s="3"/>
      <c r="CD28" s="16">
        <f t="shared" si="19"/>
        <v>1</v>
      </c>
      <c r="CE28" s="205">
        <f t="shared" si="20"/>
        <v>360</v>
      </c>
      <c r="CF28" s="17">
        <v>180</v>
      </c>
      <c r="CG28" s="16"/>
    </row>
    <row r="29" spans="2:85" ht="15" customHeight="1" x14ac:dyDescent="0.25">
      <c r="B29" s="71" t="s">
        <v>135</v>
      </c>
      <c r="C29" s="71" t="s">
        <v>90</v>
      </c>
      <c r="D29" s="71" t="s">
        <v>89</v>
      </c>
      <c r="E29" s="71" t="s">
        <v>126</v>
      </c>
      <c r="F29" s="71"/>
      <c r="G29" s="15">
        <v>111300270</v>
      </c>
      <c r="H29" s="28" t="s">
        <v>112</v>
      </c>
      <c r="I29" s="15" t="s">
        <v>8</v>
      </c>
      <c r="J29" s="30">
        <v>1</v>
      </c>
      <c r="K29" s="29">
        <v>2310</v>
      </c>
      <c r="L29" s="3"/>
      <c r="M29" s="3"/>
      <c r="N29" s="3"/>
      <c r="O29" s="3"/>
      <c r="P29" s="5">
        <f t="shared" si="0"/>
        <v>1</v>
      </c>
      <c r="Q29" s="6">
        <f t="shared" si="1"/>
        <v>2310</v>
      </c>
      <c r="R29" s="3"/>
      <c r="S29" s="3"/>
      <c r="T29" s="3"/>
      <c r="U29" s="3"/>
      <c r="V29" s="5">
        <f t="shared" si="21"/>
        <v>1</v>
      </c>
      <c r="W29" s="53">
        <f t="shared" si="2"/>
        <v>2310</v>
      </c>
      <c r="X29" s="3"/>
      <c r="Y29" s="3"/>
      <c r="Z29" s="3"/>
      <c r="AA29" s="3"/>
      <c r="AB29" s="5">
        <f t="shared" si="3"/>
        <v>1</v>
      </c>
      <c r="AC29" s="53">
        <f t="shared" si="4"/>
        <v>2310</v>
      </c>
      <c r="AD29" s="3"/>
      <c r="AE29" s="3"/>
      <c r="AF29" s="3"/>
      <c r="AG29" s="3"/>
      <c r="AH29" s="5">
        <f t="shared" si="5"/>
        <v>1</v>
      </c>
      <c r="AI29" s="53">
        <f t="shared" si="6"/>
        <v>2310</v>
      </c>
      <c r="AJ29" s="3"/>
      <c r="AK29" s="3"/>
      <c r="AL29" s="3"/>
      <c r="AM29" s="3"/>
      <c r="AN29" s="5">
        <f t="shared" si="7"/>
        <v>1</v>
      </c>
      <c r="AO29" s="53">
        <f t="shared" si="8"/>
        <v>2310</v>
      </c>
      <c r="AP29" s="3"/>
      <c r="AQ29" s="3"/>
      <c r="AR29" s="3"/>
      <c r="AS29" s="3"/>
      <c r="AT29" s="5">
        <f t="shared" si="9"/>
        <v>1</v>
      </c>
      <c r="AU29" s="53">
        <f t="shared" si="10"/>
        <v>2310</v>
      </c>
      <c r="AV29" s="3"/>
      <c r="AW29" s="3"/>
      <c r="AX29" s="3"/>
      <c r="AY29" s="3"/>
      <c r="AZ29" s="5">
        <f t="shared" si="11"/>
        <v>1</v>
      </c>
      <c r="BA29" s="53">
        <f t="shared" si="12"/>
        <v>2310</v>
      </c>
      <c r="BB29" s="3"/>
      <c r="BC29" s="3"/>
      <c r="BD29" s="3"/>
      <c r="BE29" s="3"/>
      <c r="BF29" s="5">
        <f t="shared" si="13"/>
        <v>1</v>
      </c>
      <c r="BG29" s="53">
        <f t="shared" si="14"/>
        <v>2310</v>
      </c>
      <c r="BH29" s="3"/>
      <c r="BI29" s="3"/>
      <c r="BJ29" s="3"/>
      <c r="BK29" s="3"/>
      <c r="BL29" s="16">
        <f t="shared" si="15"/>
        <v>1</v>
      </c>
      <c r="BM29" s="20">
        <f t="shared" si="22"/>
        <v>2310</v>
      </c>
      <c r="BN29" s="3"/>
      <c r="BO29" s="3"/>
      <c r="BP29" s="3"/>
      <c r="BQ29" s="3"/>
      <c r="BR29" s="5">
        <f t="shared" si="16"/>
        <v>1</v>
      </c>
      <c r="BS29" s="56">
        <f t="shared" si="23"/>
        <v>2310</v>
      </c>
      <c r="BT29" s="3"/>
      <c r="BU29" s="3"/>
      <c r="BV29" s="16"/>
      <c r="BW29" s="16"/>
      <c r="BX29" s="5">
        <f t="shared" si="17"/>
        <v>1</v>
      </c>
      <c r="BY29" s="20">
        <f t="shared" si="18"/>
        <v>2310</v>
      </c>
      <c r="BZ29" s="3"/>
      <c r="CA29" s="3"/>
      <c r="CB29" s="3"/>
      <c r="CC29" s="3"/>
      <c r="CD29" s="16">
        <f t="shared" si="19"/>
        <v>1</v>
      </c>
      <c r="CE29" s="205">
        <f t="shared" si="20"/>
        <v>2310</v>
      </c>
      <c r="CF29" s="17">
        <v>1155</v>
      </c>
      <c r="CG29" s="16"/>
    </row>
    <row r="30" spans="2:85" ht="15" customHeight="1" x14ac:dyDescent="0.25">
      <c r="B30" s="71" t="s">
        <v>135</v>
      </c>
      <c r="C30" s="71" t="s">
        <v>90</v>
      </c>
      <c r="D30" s="71" t="s">
        <v>89</v>
      </c>
      <c r="E30" s="71" t="s">
        <v>126</v>
      </c>
      <c r="F30" s="71"/>
      <c r="G30" s="15">
        <v>111300271</v>
      </c>
      <c r="H30" s="28" t="s">
        <v>112</v>
      </c>
      <c r="I30" s="15" t="s">
        <v>8</v>
      </c>
      <c r="J30" s="30">
        <v>1</v>
      </c>
      <c r="K30" s="29">
        <v>2310</v>
      </c>
      <c r="L30" s="3"/>
      <c r="M30" s="3"/>
      <c r="N30" s="3"/>
      <c r="O30" s="3"/>
      <c r="P30" s="5">
        <f t="shared" si="0"/>
        <v>1</v>
      </c>
      <c r="Q30" s="6">
        <f t="shared" si="1"/>
        <v>2310</v>
      </c>
      <c r="R30" s="3"/>
      <c r="S30" s="3"/>
      <c r="T30" s="3"/>
      <c r="U30" s="3"/>
      <c r="V30" s="5">
        <f t="shared" si="21"/>
        <v>1</v>
      </c>
      <c r="W30" s="53">
        <f t="shared" si="2"/>
        <v>2310</v>
      </c>
      <c r="X30" s="3"/>
      <c r="Y30" s="3"/>
      <c r="Z30" s="3"/>
      <c r="AA30" s="3"/>
      <c r="AB30" s="5">
        <f t="shared" si="3"/>
        <v>1</v>
      </c>
      <c r="AC30" s="53">
        <f t="shared" si="4"/>
        <v>2310</v>
      </c>
      <c r="AD30" s="3"/>
      <c r="AE30" s="3"/>
      <c r="AF30" s="3"/>
      <c r="AG30" s="3"/>
      <c r="AH30" s="5">
        <f t="shared" si="5"/>
        <v>1</v>
      </c>
      <c r="AI30" s="53">
        <f t="shared" si="6"/>
        <v>2310</v>
      </c>
      <c r="AJ30" s="3"/>
      <c r="AK30" s="3"/>
      <c r="AL30" s="3"/>
      <c r="AM30" s="3"/>
      <c r="AN30" s="5">
        <f t="shared" si="7"/>
        <v>1</v>
      </c>
      <c r="AO30" s="53">
        <f t="shared" si="8"/>
        <v>2310</v>
      </c>
      <c r="AP30" s="3"/>
      <c r="AQ30" s="3"/>
      <c r="AR30" s="3"/>
      <c r="AS30" s="3"/>
      <c r="AT30" s="5">
        <f t="shared" si="9"/>
        <v>1</v>
      </c>
      <c r="AU30" s="53">
        <f t="shared" si="10"/>
        <v>2310</v>
      </c>
      <c r="AV30" s="3"/>
      <c r="AW30" s="3"/>
      <c r="AX30" s="3"/>
      <c r="AY30" s="3"/>
      <c r="AZ30" s="5">
        <f t="shared" si="11"/>
        <v>1</v>
      </c>
      <c r="BA30" s="53">
        <f t="shared" si="12"/>
        <v>2310</v>
      </c>
      <c r="BB30" s="3"/>
      <c r="BC30" s="3"/>
      <c r="BD30" s="3"/>
      <c r="BE30" s="3"/>
      <c r="BF30" s="5">
        <f t="shared" si="13"/>
        <v>1</v>
      </c>
      <c r="BG30" s="53">
        <f t="shared" si="14"/>
        <v>2310</v>
      </c>
      <c r="BH30" s="3"/>
      <c r="BI30" s="3"/>
      <c r="BJ30" s="3"/>
      <c r="BK30" s="3"/>
      <c r="BL30" s="16">
        <f t="shared" si="15"/>
        <v>1</v>
      </c>
      <c r="BM30" s="20">
        <f t="shared" si="22"/>
        <v>2310</v>
      </c>
      <c r="BN30" s="3"/>
      <c r="BO30" s="3"/>
      <c r="BP30" s="3"/>
      <c r="BQ30" s="3"/>
      <c r="BR30" s="5">
        <f t="shared" si="16"/>
        <v>1</v>
      </c>
      <c r="BS30" s="56">
        <f t="shared" si="23"/>
        <v>2310</v>
      </c>
      <c r="BT30" s="3"/>
      <c r="BU30" s="3"/>
      <c r="BV30" s="16"/>
      <c r="BW30" s="16"/>
      <c r="BX30" s="5">
        <f t="shared" si="17"/>
        <v>1</v>
      </c>
      <c r="BY30" s="20">
        <f t="shared" si="18"/>
        <v>2310</v>
      </c>
      <c r="BZ30" s="3"/>
      <c r="CA30" s="3"/>
      <c r="CB30" s="3"/>
      <c r="CC30" s="3"/>
      <c r="CD30" s="16">
        <f t="shared" si="19"/>
        <v>1</v>
      </c>
      <c r="CE30" s="205">
        <f t="shared" si="20"/>
        <v>2310</v>
      </c>
      <c r="CF30" s="17">
        <v>1155</v>
      </c>
      <c r="CG30" s="16"/>
    </row>
    <row r="31" spans="2:85" ht="15" customHeight="1" x14ac:dyDescent="0.25">
      <c r="B31" s="71" t="s">
        <v>135</v>
      </c>
      <c r="C31" s="71" t="s">
        <v>90</v>
      </c>
      <c r="D31" s="71" t="s">
        <v>89</v>
      </c>
      <c r="E31" s="71" t="s">
        <v>126</v>
      </c>
      <c r="F31" s="71"/>
      <c r="G31" s="15">
        <v>111300277</v>
      </c>
      <c r="H31" s="28" t="s">
        <v>113</v>
      </c>
      <c r="I31" s="15" t="s">
        <v>8</v>
      </c>
      <c r="J31" s="30">
        <v>1</v>
      </c>
      <c r="K31" s="29">
        <v>480</v>
      </c>
      <c r="L31" s="3"/>
      <c r="M31" s="3"/>
      <c r="N31" s="3"/>
      <c r="O31" s="6"/>
      <c r="P31" s="5">
        <f t="shared" si="0"/>
        <v>1</v>
      </c>
      <c r="Q31" s="6">
        <f t="shared" si="1"/>
        <v>480</v>
      </c>
      <c r="R31" s="3"/>
      <c r="S31" s="3"/>
      <c r="T31" s="3"/>
      <c r="U31" s="6"/>
      <c r="V31" s="5">
        <f t="shared" si="21"/>
        <v>1</v>
      </c>
      <c r="W31" s="53">
        <f t="shared" si="2"/>
        <v>480</v>
      </c>
      <c r="X31" s="3"/>
      <c r="Y31" s="3"/>
      <c r="Z31" s="3"/>
      <c r="AA31" s="6"/>
      <c r="AB31" s="5">
        <f t="shared" si="3"/>
        <v>1</v>
      </c>
      <c r="AC31" s="53">
        <f t="shared" si="4"/>
        <v>480</v>
      </c>
      <c r="AD31" s="3"/>
      <c r="AE31" s="3"/>
      <c r="AF31" s="3"/>
      <c r="AG31" s="6"/>
      <c r="AH31" s="5">
        <f t="shared" si="5"/>
        <v>1</v>
      </c>
      <c r="AI31" s="53">
        <f t="shared" si="6"/>
        <v>480</v>
      </c>
      <c r="AJ31" s="3"/>
      <c r="AK31" s="3"/>
      <c r="AL31" s="3"/>
      <c r="AM31" s="6"/>
      <c r="AN31" s="5">
        <f t="shared" si="7"/>
        <v>1</v>
      </c>
      <c r="AO31" s="53">
        <f t="shared" si="8"/>
        <v>480</v>
      </c>
      <c r="AP31" s="3"/>
      <c r="AQ31" s="3"/>
      <c r="AR31" s="3"/>
      <c r="AS31" s="6"/>
      <c r="AT31" s="5">
        <f t="shared" si="9"/>
        <v>1</v>
      </c>
      <c r="AU31" s="53">
        <f t="shared" si="10"/>
        <v>480</v>
      </c>
      <c r="AV31" s="3"/>
      <c r="AW31" s="3"/>
      <c r="AX31" s="3"/>
      <c r="AY31" s="6"/>
      <c r="AZ31" s="5">
        <f t="shared" si="11"/>
        <v>1</v>
      </c>
      <c r="BA31" s="53">
        <f t="shared" si="12"/>
        <v>480</v>
      </c>
      <c r="BB31" s="3"/>
      <c r="BC31" s="3"/>
      <c r="BD31" s="3"/>
      <c r="BE31" s="6"/>
      <c r="BF31" s="5">
        <f t="shared" si="13"/>
        <v>1</v>
      </c>
      <c r="BG31" s="53">
        <f t="shared" si="14"/>
        <v>480</v>
      </c>
      <c r="BH31" s="3"/>
      <c r="BI31" s="3"/>
      <c r="BJ31" s="3"/>
      <c r="BK31" s="6"/>
      <c r="BL31" s="16">
        <f t="shared" si="15"/>
        <v>1</v>
      </c>
      <c r="BM31" s="20">
        <f t="shared" si="22"/>
        <v>480</v>
      </c>
      <c r="BN31" s="3"/>
      <c r="BO31" s="3"/>
      <c r="BP31" s="3"/>
      <c r="BQ31" s="6"/>
      <c r="BR31" s="5">
        <f t="shared" si="16"/>
        <v>1</v>
      </c>
      <c r="BS31" s="56">
        <f t="shared" si="23"/>
        <v>480</v>
      </c>
      <c r="BT31" s="3"/>
      <c r="BU31" s="3"/>
      <c r="BV31" s="16"/>
      <c r="BW31" s="17"/>
      <c r="BX31" s="5">
        <f t="shared" si="17"/>
        <v>1</v>
      </c>
      <c r="BY31" s="20">
        <f t="shared" si="18"/>
        <v>480</v>
      </c>
      <c r="BZ31" s="3"/>
      <c r="CA31" s="3"/>
      <c r="CB31" s="3"/>
      <c r="CC31" s="6"/>
      <c r="CD31" s="16">
        <f t="shared" si="19"/>
        <v>1</v>
      </c>
      <c r="CE31" s="205">
        <f t="shared" si="20"/>
        <v>480</v>
      </c>
      <c r="CF31" s="17">
        <v>240</v>
      </c>
      <c r="CG31" s="16"/>
    </row>
    <row r="32" spans="2:85" ht="15" customHeight="1" x14ac:dyDescent="0.25">
      <c r="B32" s="71" t="s">
        <v>135</v>
      </c>
      <c r="C32" s="71" t="s">
        <v>90</v>
      </c>
      <c r="D32" s="71" t="s">
        <v>89</v>
      </c>
      <c r="E32" s="71" t="s">
        <v>126</v>
      </c>
      <c r="F32" s="71"/>
      <c r="G32" s="15">
        <v>111300278</v>
      </c>
      <c r="H32" s="28" t="s">
        <v>114</v>
      </c>
      <c r="I32" s="15" t="s">
        <v>8</v>
      </c>
      <c r="J32" s="30">
        <v>1</v>
      </c>
      <c r="K32" s="29">
        <v>120</v>
      </c>
      <c r="L32" s="3"/>
      <c r="M32" s="3"/>
      <c r="N32" s="3"/>
      <c r="O32" s="3"/>
      <c r="P32" s="5">
        <f t="shared" si="0"/>
        <v>1</v>
      </c>
      <c r="Q32" s="6">
        <f t="shared" si="1"/>
        <v>120</v>
      </c>
      <c r="R32" s="3"/>
      <c r="S32" s="3"/>
      <c r="T32" s="3"/>
      <c r="U32" s="3"/>
      <c r="V32" s="5">
        <f t="shared" si="21"/>
        <v>1</v>
      </c>
      <c r="W32" s="53">
        <f t="shared" si="2"/>
        <v>120</v>
      </c>
      <c r="X32" s="3"/>
      <c r="Y32" s="3"/>
      <c r="Z32" s="3"/>
      <c r="AA32" s="3"/>
      <c r="AB32" s="5">
        <f t="shared" si="3"/>
        <v>1</v>
      </c>
      <c r="AC32" s="53">
        <f t="shared" si="4"/>
        <v>120</v>
      </c>
      <c r="AD32" s="3"/>
      <c r="AE32" s="3"/>
      <c r="AF32" s="3"/>
      <c r="AG32" s="3"/>
      <c r="AH32" s="5">
        <f t="shared" si="5"/>
        <v>1</v>
      </c>
      <c r="AI32" s="53">
        <f t="shared" si="6"/>
        <v>120</v>
      </c>
      <c r="AJ32" s="3"/>
      <c r="AK32" s="3"/>
      <c r="AL32" s="3"/>
      <c r="AM32" s="3"/>
      <c r="AN32" s="5">
        <f t="shared" si="7"/>
        <v>1</v>
      </c>
      <c r="AO32" s="53">
        <f t="shared" si="8"/>
        <v>120</v>
      </c>
      <c r="AP32" s="3"/>
      <c r="AQ32" s="3"/>
      <c r="AR32" s="3"/>
      <c r="AS32" s="3"/>
      <c r="AT32" s="5">
        <f t="shared" si="9"/>
        <v>1</v>
      </c>
      <c r="AU32" s="53">
        <f t="shared" si="10"/>
        <v>120</v>
      </c>
      <c r="AV32" s="3"/>
      <c r="AW32" s="3"/>
      <c r="AX32" s="3"/>
      <c r="AY32" s="3"/>
      <c r="AZ32" s="5">
        <f t="shared" si="11"/>
        <v>1</v>
      </c>
      <c r="BA32" s="53">
        <f t="shared" si="12"/>
        <v>120</v>
      </c>
      <c r="BB32" s="3"/>
      <c r="BC32" s="3"/>
      <c r="BD32" s="3"/>
      <c r="BE32" s="3"/>
      <c r="BF32" s="5">
        <f t="shared" si="13"/>
        <v>1</v>
      </c>
      <c r="BG32" s="53">
        <f t="shared" si="14"/>
        <v>120</v>
      </c>
      <c r="BH32" s="3"/>
      <c r="BI32" s="3"/>
      <c r="BJ32" s="3"/>
      <c r="BK32" s="3"/>
      <c r="BL32" s="16">
        <f t="shared" si="15"/>
        <v>1</v>
      </c>
      <c r="BM32" s="20">
        <f t="shared" si="22"/>
        <v>120</v>
      </c>
      <c r="BN32" s="3"/>
      <c r="BO32" s="3"/>
      <c r="BP32" s="3"/>
      <c r="BQ32" s="3"/>
      <c r="BR32" s="5">
        <f t="shared" si="16"/>
        <v>1</v>
      </c>
      <c r="BS32" s="56">
        <f t="shared" si="23"/>
        <v>120</v>
      </c>
      <c r="BT32" s="3"/>
      <c r="BU32" s="3"/>
      <c r="BV32" s="16"/>
      <c r="BW32" s="16"/>
      <c r="BX32" s="16">
        <f t="shared" si="17"/>
        <v>1</v>
      </c>
      <c r="BY32" s="20">
        <f t="shared" si="18"/>
        <v>120</v>
      </c>
      <c r="BZ32" s="3"/>
      <c r="CA32" s="3"/>
      <c r="CB32" s="3"/>
      <c r="CC32" s="3"/>
      <c r="CD32" s="16">
        <f t="shared" si="19"/>
        <v>1</v>
      </c>
      <c r="CE32" s="205">
        <f t="shared" si="20"/>
        <v>120</v>
      </c>
      <c r="CF32" s="17">
        <v>60</v>
      </c>
      <c r="CG32" s="16"/>
    </row>
    <row r="33" spans="2:85" ht="15" customHeight="1" x14ac:dyDescent="0.25">
      <c r="B33" s="71" t="s">
        <v>135</v>
      </c>
      <c r="C33" s="71" t="s">
        <v>90</v>
      </c>
      <c r="D33" s="71" t="s">
        <v>89</v>
      </c>
      <c r="E33" s="71" t="s">
        <v>126</v>
      </c>
      <c r="F33" s="71"/>
      <c r="G33" s="117">
        <v>111300284</v>
      </c>
      <c r="H33" s="28" t="s">
        <v>115</v>
      </c>
      <c r="I33" s="15" t="s">
        <v>8</v>
      </c>
      <c r="J33" s="30">
        <v>1</v>
      </c>
      <c r="K33" s="29">
        <v>180</v>
      </c>
      <c r="L33" s="3"/>
      <c r="M33" s="3"/>
      <c r="N33" s="3"/>
      <c r="O33" s="3"/>
      <c r="P33" s="5">
        <f t="shared" si="0"/>
        <v>1</v>
      </c>
      <c r="Q33" s="6">
        <f t="shared" ref="Q33:Q35" si="24">K33+M33-O33</f>
        <v>180</v>
      </c>
      <c r="R33" s="3"/>
      <c r="S33" s="3"/>
      <c r="T33" s="3"/>
      <c r="U33" s="3"/>
      <c r="V33" s="5">
        <f t="shared" si="21"/>
        <v>1</v>
      </c>
      <c r="W33" s="53">
        <f t="shared" si="2"/>
        <v>180</v>
      </c>
      <c r="X33" s="3"/>
      <c r="Y33" s="3"/>
      <c r="Z33" s="3"/>
      <c r="AA33" s="3"/>
      <c r="AB33" s="5">
        <f t="shared" si="3"/>
        <v>1</v>
      </c>
      <c r="AC33" s="53">
        <f t="shared" si="4"/>
        <v>180</v>
      </c>
      <c r="AD33" s="3"/>
      <c r="AE33" s="3"/>
      <c r="AF33" s="3"/>
      <c r="AG33" s="3"/>
      <c r="AH33" s="5">
        <f t="shared" si="5"/>
        <v>1</v>
      </c>
      <c r="AI33" s="53">
        <f t="shared" si="6"/>
        <v>180</v>
      </c>
      <c r="AJ33" s="3"/>
      <c r="AK33" s="3"/>
      <c r="AL33" s="3"/>
      <c r="AM33" s="3"/>
      <c r="AN33" s="5">
        <f t="shared" si="7"/>
        <v>1</v>
      </c>
      <c r="AO33" s="53">
        <f t="shared" si="8"/>
        <v>180</v>
      </c>
      <c r="AP33" s="3"/>
      <c r="AQ33" s="3"/>
      <c r="AR33" s="3"/>
      <c r="AS33" s="3"/>
      <c r="AT33" s="5">
        <f t="shared" si="9"/>
        <v>1</v>
      </c>
      <c r="AU33" s="53">
        <f t="shared" si="10"/>
        <v>180</v>
      </c>
      <c r="AV33" s="3"/>
      <c r="AW33" s="3"/>
      <c r="AX33" s="3"/>
      <c r="AY33" s="3"/>
      <c r="AZ33" s="5">
        <f t="shared" si="11"/>
        <v>1</v>
      </c>
      <c r="BA33" s="53">
        <f t="shared" si="12"/>
        <v>180</v>
      </c>
      <c r="BB33" s="3"/>
      <c r="BC33" s="3"/>
      <c r="BD33" s="3"/>
      <c r="BE33" s="3"/>
      <c r="BF33" s="5">
        <f t="shared" si="13"/>
        <v>1</v>
      </c>
      <c r="BG33" s="53">
        <f t="shared" si="14"/>
        <v>180</v>
      </c>
      <c r="BH33" s="3"/>
      <c r="BI33" s="3"/>
      <c r="BJ33" s="3"/>
      <c r="BK33" s="3"/>
      <c r="BL33" s="16">
        <f t="shared" si="15"/>
        <v>1</v>
      </c>
      <c r="BM33" s="20">
        <f t="shared" si="22"/>
        <v>180</v>
      </c>
      <c r="BN33" s="3"/>
      <c r="BO33" s="3"/>
      <c r="BP33" s="3"/>
      <c r="BQ33" s="3"/>
      <c r="BR33" s="5">
        <f t="shared" si="16"/>
        <v>1</v>
      </c>
      <c r="BS33" s="56">
        <f t="shared" si="23"/>
        <v>180</v>
      </c>
      <c r="BT33" s="3"/>
      <c r="BU33" s="3"/>
      <c r="BV33" s="3"/>
      <c r="BW33" s="3"/>
      <c r="BX33" s="5">
        <f t="shared" si="17"/>
        <v>1</v>
      </c>
      <c r="BY33" s="20">
        <f t="shared" si="18"/>
        <v>180</v>
      </c>
      <c r="BZ33" s="3"/>
      <c r="CA33" s="3"/>
      <c r="CB33" s="3"/>
      <c r="CC33" s="3"/>
      <c r="CD33" s="16">
        <f t="shared" si="19"/>
        <v>1</v>
      </c>
      <c r="CE33" s="205">
        <f t="shared" si="20"/>
        <v>180</v>
      </c>
      <c r="CF33" s="17">
        <v>90</v>
      </c>
      <c r="CG33" s="16"/>
    </row>
    <row r="34" spans="2:85" ht="15" customHeight="1" x14ac:dyDescent="0.25">
      <c r="B34" s="71" t="s">
        <v>135</v>
      </c>
      <c r="C34" s="71" t="s">
        <v>90</v>
      </c>
      <c r="D34" s="71" t="s">
        <v>89</v>
      </c>
      <c r="E34" s="71" t="s">
        <v>126</v>
      </c>
      <c r="F34" s="71"/>
      <c r="G34" s="15">
        <v>111300308</v>
      </c>
      <c r="H34" s="28" t="s">
        <v>145</v>
      </c>
      <c r="I34" s="15" t="s">
        <v>8</v>
      </c>
      <c r="J34" s="30">
        <v>1</v>
      </c>
      <c r="K34" s="29">
        <v>430</v>
      </c>
      <c r="L34" s="3"/>
      <c r="M34" s="3"/>
      <c r="N34" s="3"/>
      <c r="O34" s="3"/>
      <c r="P34" s="5">
        <f t="shared" si="0"/>
        <v>1</v>
      </c>
      <c r="Q34" s="6">
        <f t="shared" si="24"/>
        <v>430</v>
      </c>
      <c r="R34" s="3"/>
      <c r="S34" s="3"/>
      <c r="T34" s="3"/>
      <c r="U34" s="3"/>
      <c r="V34" s="5">
        <f t="shared" si="21"/>
        <v>1</v>
      </c>
      <c r="W34" s="53">
        <f t="shared" si="2"/>
        <v>430</v>
      </c>
      <c r="X34" s="3"/>
      <c r="Y34" s="3"/>
      <c r="Z34" s="3"/>
      <c r="AA34" s="3"/>
      <c r="AB34" s="5">
        <f t="shared" si="3"/>
        <v>1</v>
      </c>
      <c r="AC34" s="53">
        <f t="shared" si="4"/>
        <v>430</v>
      </c>
      <c r="AD34" s="3"/>
      <c r="AE34" s="3"/>
      <c r="AF34" s="3"/>
      <c r="AG34" s="3"/>
      <c r="AH34" s="5">
        <f t="shared" si="5"/>
        <v>1</v>
      </c>
      <c r="AI34" s="53">
        <f t="shared" si="6"/>
        <v>430</v>
      </c>
      <c r="AJ34" s="3"/>
      <c r="AK34" s="3"/>
      <c r="AL34" s="3"/>
      <c r="AM34" s="3"/>
      <c r="AN34" s="5">
        <f t="shared" si="7"/>
        <v>1</v>
      </c>
      <c r="AO34" s="53">
        <f t="shared" si="8"/>
        <v>430</v>
      </c>
      <c r="AP34" s="3"/>
      <c r="AQ34" s="3"/>
      <c r="AR34" s="3"/>
      <c r="AS34" s="3"/>
      <c r="AT34" s="5">
        <f t="shared" si="9"/>
        <v>1</v>
      </c>
      <c r="AU34" s="53">
        <f t="shared" si="10"/>
        <v>430</v>
      </c>
      <c r="AV34" s="3"/>
      <c r="AW34" s="3"/>
      <c r="AX34" s="3"/>
      <c r="AY34" s="3"/>
      <c r="AZ34" s="5">
        <f>AT34+AV34-AX34</f>
        <v>1</v>
      </c>
      <c r="BA34" s="53">
        <f t="shared" si="12"/>
        <v>430</v>
      </c>
      <c r="BB34" s="3"/>
      <c r="BC34" s="3"/>
      <c r="BD34" s="3"/>
      <c r="BE34" s="3"/>
      <c r="BF34" s="5">
        <f>AZ34+BB34-BD34</f>
        <v>1</v>
      </c>
      <c r="BG34" s="53">
        <f t="shared" si="14"/>
        <v>430</v>
      </c>
      <c r="BH34" s="3"/>
      <c r="BI34" s="3"/>
      <c r="BJ34" s="3"/>
      <c r="BK34" s="3"/>
      <c r="BL34" s="16">
        <f t="shared" si="15"/>
        <v>1</v>
      </c>
      <c r="BM34" s="20">
        <f t="shared" si="22"/>
        <v>430</v>
      </c>
      <c r="BN34" s="3"/>
      <c r="BO34" s="3"/>
      <c r="BP34" s="3"/>
      <c r="BQ34" s="3"/>
      <c r="BR34" s="5">
        <f t="shared" si="16"/>
        <v>1</v>
      </c>
      <c r="BS34" s="56">
        <f t="shared" si="23"/>
        <v>430</v>
      </c>
      <c r="BT34" s="3"/>
      <c r="BU34" s="3"/>
      <c r="BV34" s="3"/>
      <c r="BW34" s="3"/>
      <c r="BX34" s="5">
        <f t="shared" si="17"/>
        <v>1</v>
      </c>
      <c r="BY34" s="20">
        <f t="shared" si="18"/>
        <v>430</v>
      </c>
      <c r="BZ34" s="16"/>
      <c r="CA34" s="17"/>
      <c r="CB34" s="3"/>
      <c r="CC34" s="3"/>
      <c r="CD34" s="16">
        <f t="shared" si="19"/>
        <v>1</v>
      </c>
      <c r="CE34" s="205">
        <f t="shared" si="20"/>
        <v>430</v>
      </c>
      <c r="CF34" s="17">
        <v>215</v>
      </c>
      <c r="CG34" s="16"/>
    </row>
    <row r="35" spans="2:85" ht="15" customHeight="1" x14ac:dyDescent="0.25">
      <c r="B35" s="71"/>
      <c r="C35" s="71"/>
      <c r="D35" s="71" t="s">
        <v>89</v>
      </c>
      <c r="E35" s="71" t="s">
        <v>126</v>
      </c>
      <c r="F35" s="71"/>
      <c r="G35" s="15">
        <v>111300340</v>
      </c>
      <c r="H35" s="69" t="s">
        <v>146</v>
      </c>
      <c r="I35" s="80"/>
      <c r="J35" s="81">
        <v>1</v>
      </c>
      <c r="K35" s="70">
        <v>1281</v>
      </c>
      <c r="L35" s="43"/>
      <c r="M35" s="43"/>
      <c r="N35" s="43"/>
      <c r="O35" s="43"/>
      <c r="P35" s="5">
        <f t="shared" si="0"/>
        <v>1</v>
      </c>
      <c r="Q35" s="6">
        <f t="shared" si="24"/>
        <v>1281</v>
      </c>
      <c r="R35" s="43"/>
      <c r="S35" s="43"/>
      <c r="T35" s="43"/>
      <c r="U35" s="43"/>
      <c r="V35" s="5">
        <f t="shared" si="21"/>
        <v>1</v>
      </c>
      <c r="W35" s="53">
        <f t="shared" si="2"/>
        <v>1281</v>
      </c>
      <c r="X35" s="43"/>
      <c r="Y35" s="43"/>
      <c r="Z35" s="43"/>
      <c r="AA35" s="43"/>
      <c r="AB35" s="5">
        <f t="shared" si="3"/>
        <v>1</v>
      </c>
      <c r="AC35" s="53">
        <f t="shared" si="4"/>
        <v>1281</v>
      </c>
      <c r="AD35" s="43"/>
      <c r="AE35" s="43"/>
      <c r="AF35" s="43"/>
      <c r="AG35" s="43"/>
      <c r="AH35" s="5">
        <f t="shared" si="5"/>
        <v>1</v>
      </c>
      <c r="AI35" s="53">
        <f t="shared" si="6"/>
        <v>1281</v>
      </c>
      <c r="AJ35" s="43"/>
      <c r="AK35" s="43"/>
      <c r="AL35" s="43"/>
      <c r="AM35" s="43"/>
      <c r="AN35" s="5">
        <f t="shared" si="7"/>
        <v>1</v>
      </c>
      <c r="AO35" s="53">
        <f t="shared" si="8"/>
        <v>1281</v>
      </c>
      <c r="AP35" s="43"/>
      <c r="AQ35" s="43"/>
      <c r="AR35" s="43"/>
      <c r="AS35" s="43"/>
      <c r="AT35" s="5">
        <f t="shared" si="9"/>
        <v>1</v>
      </c>
      <c r="AU35" s="53">
        <f t="shared" si="10"/>
        <v>1281</v>
      </c>
      <c r="AV35" s="43"/>
      <c r="AW35" s="43"/>
      <c r="AX35" s="43"/>
      <c r="AY35" s="43"/>
      <c r="AZ35" s="5">
        <f>AT35+AV35-AX35</f>
        <v>1</v>
      </c>
      <c r="BA35" s="53">
        <f t="shared" si="12"/>
        <v>1281</v>
      </c>
      <c r="BB35" s="43"/>
      <c r="BC35" s="43"/>
      <c r="BD35" s="43"/>
      <c r="BE35" s="43"/>
      <c r="BF35" s="5">
        <f>AZ35+BB35-BD35</f>
        <v>1</v>
      </c>
      <c r="BG35" s="53">
        <f t="shared" si="14"/>
        <v>1281</v>
      </c>
      <c r="BH35" s="43"/>
      <c r="BI35" s="43"/>
      <c r="BJ35" s="43"/>
      <c r="BK35" s="43"/>
      <c r="BL35" s="16">
        <f t="shared" si="15"/>
        <v>1</v>
      </c>
      <c r="BM35" s="20">
        <f t="shared" si="22"/>
        <v>1281</v>
      </c>
      <c r="BN35" s="43"/>
      <c r="BO35" s="43"/>
      <c r="BP35" s="43"/>
      <c r="BQ35" s="43"/>
      <c r="BR35" s="5">
        <f t="shared" si="16"/>
        <v>1</v>
      </c>
      <c r="BS35" s="56">
        <f t="shared" si="23"/>
        <v>1281</v>
      </c>
      <c r="BT35" s="34"/>
      <c r="BU35" s="35"/>
      <c r="BV35" s="43"/>
      <c r="BW35" s="43"/>
      <c r="BX35" s="5">
        <f t="shared" si="17"/>
        <v>1</v>
      </c>
      <c r="BY35" s="20">
        <f t="shared" si="18"/>
        <v>1281</v>
      </c>
      <c r="BZ35" s="49"/>
      <c r="CA35" s="103"/>
      <c r="CB35" s="43"/>
      <c r="CC35" s="43"/>
      <c r="CD35" s="16">
        <f t="shared" si="19"/>
        <v>1</v>
      </c>
      <c r="CE35" s="205">
        <f t="shared" si="20"/>
        <v>1281</v>
      </c>
      <c r="CF35" s="17">
        <v>640</v>
      </c>
      <c r="CG35" s="16"/>
    </row>
    <row r="36" spans="2:85" ht="15" customHeight="1" x14ac:dyDescent="0.25">
      <c r="B36" s="106" t="s">
        <v>135</v>
      </c>
      <c r="C36" s="49" t="s">
        <v>173</v>
      </c>
      <c r="D36" s="66" t="s">
        <v>89</v>
      </c>
      <c r="E36" s="66" t="s">
        <v>126</v>
      </c>
      <c r="F36" s="66"/>
      <c r="G36" s="87">
        <v>111300354</v>
      </c>
      <c r="H36" s="98" t="s">
        <v>174</v>
      </c>
      <c r="I36" s="32" t="s">
        <v>8</v>
      </c>
      <c r="J36" s="111"/>
      <c r="K36" s="89"/>
      <c r="L36" s="88"/>
      <c r="M36" s="89"/>
      <c r="N36" s="88"/>
      <c r="O36" s="89"/>
      <c r="P36" s="111"/>
      <c r="Q36" s="89"/>
      <c r="R36" s="88"/>
      <c r="S36" s="89"/>
      <c r="T36" s="88"/>
      <c r="U36" s="89"/>
      <c r="V36" s="111"/>
      <c r="W36" s="89"/>
      <c r="X36" s="88"/>
      <c r="Y36" s="89"/>
      <c r="Z36" s="88"/>
      <c r="AA36" s="89"/>
      <c r="AB36" s="111"/>
      <c r="AC36" s="89"/>
      <c r="AD36" s="44">
        <v>1</v>
      </c>
      <c r="AE36" s="11">
        <v>2292</v>
      </c>
      <c r="AF36" s="88"/>
      <c r="AG36" s="89"/>
      <c r="AH36" s="111">
        <f t="shared" ref="AH36:AI38" si="25">AB36+AD36-AF36</f>
        <v>1</v>
      </c>
      <c r="AI36" s="89">
        <f t="shared" si="25"/>
        <v>2292</v>
      </c>
      <c r="AJ36" s="88"/>
      <c r="AK36" s="89"/>
      <c r="AL36" s="88"/>
      <c r="AM36" s="89"/>
      <c r="AN36" s="111">
        <f t="shared" ref="AN36:AO38" si="26">AH36+AJ36-AL36</f>
        <v>1</v>
      </c>
      <c r="AO36" s="89">
        <f t="shared" si="26"/>
        <v>2292</v>
      </c>
      <c r="AP36" s="88"/>
      <c r="AQ36" s="89"/>
      <c r="AR36" s="88"/>
      <c r="AS36" s="89"/>
      <c r="AT36" s="111">
        <f t="shared" ref="AT36:AU38" si="27">AN36+AP36-AR36</f>
        <v>1</v>
      </c>
      <c r="AU36" s="89">
        <f t="shared" si="27"/>
        <v>2292</v>
      </c>
      <c r="AV36" s="88"/>
      <c r="AW36" s="89"/>
      <c r="AX36" s="88"/>
      <c r="AY36" s="89"/>
      <c r="AZ36" s="111">
        <f t="shared" ref="AZ36:BA38" si="28">AT36+AV36-AX36</f>
        <v>1</v>
      </c>
      <c r="BA36" s="89">
        <f t="shared" si="28"/>
        <v>2292</v>
      </c>
      <c r="BB36" s="88"/>
      <c r="BC36" s="89"/>
      <c r="BD36" s="88"/>
      <c r="BE36" s="89"/>
      <c r="BF36" s="111">
        <f t="shared" ref="BF36:BG38" si="29">AZ36+BB36-BD36</f>
        <v>1</v>
      </c>
      <c r="BG36" s="89">
        <f t="shared" si="29"/>
        <v>2292</v>
      </c>
      <c r="BH36" s="88"/>
      <c r="BI36" s="89"/>
      <c r="BJ36" s="88"/>
      <c r="BK36" s="89"/>
      <c r="BL36" s="111">
        <f t="shared" ref="BL36:BM38" si="30">BF36+BH36-BJ36</f>
        <v>1</v>
      </c>
      <c r="BM36" s="89">
        <f t="shared" si="30"/>
        <v>2292</v>
      </c>
      <c r="BN36" s="88"/>
      <c r="BO36" s="89"/>
      <c r="BP36" s="88"/>
      <c r="BQ36" s="89"/>
      <c r="BR36" s="111">
        <f t="shared" ref="BR36:BS38" si="31">BL36+BN36-BP36</f>
        <v>1</v>
      </c>
      <c r="BS36" s="89">
        <f t="shared" si="31"/>
        <v>2292</v>
      </c>
      <c r="BT36" s="88"/>
      <c r="BU36" s="89"/>
      <c r="BV36" s="88"/>
      <c r="BW36" s="89"/>
      <c r="BX36" s="47">
        <f t="shared" ref="BX36:BY38" si="32">BR36+BT36-BV36</f>
        <v>1</v>
      </c>
      <c r="BY36" s="46">
        <f t="shared" si="32"/>
        <v>2292</v>
      </c>
      <c r="BZ36" s="88"/>
      <c r="CA36" s="89"/>
      <c r="CB36" s="88"/>
      <c r="CC36" s="89"/>
      <c r="CD36" s="44">
        <f t="shared" ref="CD36:CE38" si="33">BX36+BZ36-CB36</f>
        <v>1</v>
      </c>
      <c r="CE36" s="205">
        <f t="shared" si="33"/>
        <v>2292</v>
      </c>
      <c r="CF36" s="17">
        <v>1146</v>
      </c>
      <c r="CG36" s="16"/>
    </row>
    <row r="37" spans="2:85" ht="15" customHeight="1" x14ac:dyDescent="0.25">
      <c r="B37" s="110" t="s">
        <v>135</v>
      </c>
      <c r="C37" s="16" t="s">
        <v>173</v>
      </c>
      <c r="D37" s="63" t="s">
        <v>89</v>
      </c>
      <c r="E37" s="63" t="s">
        <v>126</v>
      </c>
      <c r="F37" s="63"/>
      <c r="G37" s="87" t="s">
        <v>179</v>
      </c>
      <c r="H37" s="112" t="s">
        <v>175</v>
      </c>
      <c r="I37" s="32" t="s">
        <v>8</v>
      </c>
      <c r="J37" s="111"/>
      <c r="K37" s="89"/>
      <c r="L37" s="88"/>
      <c r="M37" s="89"/>
      <c r="N37" s="88"/>
      <c r="O37" s="89"/>
      <c r="P37" s="111"/>
      <c r="Q37" s="89"/>
      <c r="R37" s="88"/>
      <c r="S37" s="89"/>
      <c r="T37" s="88"/>
      <c r="U37" s="89"/>
      <c r="V37" s="111"/>
      <c r="W37" s="89"/>
      <c r="X37" s="88"/>
      <c r="Y37" s="89"/>
      <c r="Z37" s="88"/>
      <c r="AA37" s="89"/>
      <c r="AB37" s="111"/>
      <c r="AC37" s="89"/>
      <c r="AD37" s="44"/>
      <c r="AE37" s="11"/>
      <c r="AF37" s="88"/>
      <c r="AG37" s="89"/>
      <c r="AH37" s="111">
        <f t="shared" si="25"/>
        <v>0</v>
      </c>
      <c r="AI37" s="89">
        <f t="shared" si="25"/>
        <v>0</v>
      </c>
      <c r="AJ37" s="88"/>
      <c r="AK37" s="89"/>
      <c r="AL37" s="88"/>
      <c r="AM37" s="89"/>
      <c r="AN37" s="111">
        <f t="shared" si="26"/>
        <v>0</v>
      </c>
      <c r="AO37" s="89">
        <f t="shared" si="26"/>
        <v>0</v>
      </c>
      <c r="AP37" s="88"/>
      <c r="AQ37" s="89"/>
      <c r="AR37" s="88"/>
      <c r="AS37" s="89"/>
      <c r="AT37" s="111">
        <f t="shared" si="27"/>
        <v>0</v>
      </c>
      <c r="AU37" s="89">
        <f t="shared" si="27"/>
        <v>0</v>
      </c>
      <c r="AV37" s="44">
        <v>2</v>
      </c>
      <c r="AW37" s="113">
        <v>2310</v>
      </c>
      <c r="AX37" s="88"/>
      <c r="AY37" s="89"/>
      <c r="AZ37" s="111">
        <f t="shared" si="28"/>
        <v>2</v>
      </c>
      <c r="BA37" s="89">
        <f t="shared" si="28"/>
        <v>2310</v>
      </c>
      <c r="BB37" s="88"/>
      <c r="BC37" s="89"/>
      <c r="BD37" s="88"/>
      <c r="BE37" s="89"/>
      <c r="BF37" s="111">
        <f t="shared" si="29"/>
        <v>2</v>
      </c>
      <c r="BG37" s="89">
        <f t="shared" si="29"/>
        <v>2310</v>
      </c>
      <c r="BH37" s="88"/>
      <c r="BI37" s="89"/>
      <c r="BJ37" s="88"/>
      <c r="BK37" s="89"/>
      <c r="BL37" s="111">
        <f t="shared" si="30"/>
        <v>2</v>
      </c>
      <c r="BM37" s="89">
        <f t="shared" si="30"/>
        <v>2310</v>
      </c>
      <c r="BN37" s="88"/>
      <c r="BO37" s="89"/>
      <c r="BP37" s="88"/>
      <c r="BQ37" s="89"/>
      <c r="BR37" s="111">
        <f t="shared" si="31"/>
        <v>2</v>
      </c>
      <c r="BS37" s="89">
        <f t="shared" si="31"/>
        <v>2310</v>
      </c>
      <c r="BT37" s="88"/>
      <c r="BU37" s="89"/>
      <c r="BV37" s="88"/>
      <c r="BW37" s="89"/>
      <c r="BX37" s="47">
        <f t="shared" si="32"/>
        <v>2</v>
      </c>
      <c r="BY37" s="46">
        <f t="shared" si="32"/>
        <v>2310</v>
      </c>
      <c r="BZ37" s="88"/>
      <c r="CA37" s="89"/>
      <c r="CB37" s="88"/>
      <c r="CC37" s="89"/>
      <c r="CD37" s="203">
        <f t="shared" si="33"/>
        <v>2</v>
      </c>
      <c r="CE37" s="204">
        <f t="shared" si="33"/>
        <v>2310</v>
      </c>
      <c r="CF37" s="17">
        <v>1155</v>
      </c>
      <c r="CG37" s="16"/>
    </row>
    <row r="38" spans="2:85" ht="15.75" customHeight="1" thickBot="1" x14ac:dyDescent="0.3">
      <c r="B38" s="106" t="s">
        <v>135</v>
      </c>
      <c r="C38" s="49" t="s">
        <v>173</v>
      </c>
      <c r="D38" s="66" t="s">
        <v>89</v>
      </c>
      <c r="E38" s="66" t="s">
        <v>126</v>
      </c>
      <c r="F38" s="66"/>
      <c r="G38" s="49">
        <v>111300357</v>
      </c>
      <c r="H38" s="98" t="s">
        <v>176</v>
      </c>
      <c r="I38" s="32" t="s">
        <v>8</v>
      </c>
      <c r="J38" s="107"/>
      <c r="K38" s="92"/>
      <c r="L38" s="91"/>
      <c r="M38" s="92"/>
      <c r="N38" s="91"/>
      <c r="O38" s="92"/>
      <c r="P38" s="107"/>
      <c r="Q38" s="92"/>
      <c r="R38" s="91"/>
      <c r="S38" s="92"/>
      <c r="T38" s="91"/>
      <c r="U38" s="92"/>
      <c r="V38" s="107"/>
      <c r="W38" s="92"/>
      <c r="X38" s="91"/>
      <c r="Y38" s="92"/>
      <c r="Z38" s="91"/>
      <c r="AA38" s="92"/>
      <c r="AB38" s="107"/>
      <c r="AC38" s="92"/>
      <c r="AD38" s="32"/>
      <c r="AE38" s="108"/>
      <c r="AF38" s="91"/>
      <c r="AG38" s="92"/>
      <c r="AH38" s="107">
        <f t="shared" si="25"/>
        <v>0</v>
      </c>
      <c r="AI38" s="92">
        <f t="shared" si="25"/>
        <v>0</v>
      </c>
      <c r="AJ38" s="91"/>
      <c r="AK38" s="92"/>
      <c r="AL38" s="91"/>
      <c r="AM38" s="92"/>
      <c r="AN38" s="107">
        <f t="shared" si="26"/>
        <v>0</v>
      </c>
      <c r="AO38" s="92">
        <f t="shared" si="26"/>
        <v>0</v>
      </c>
      <c r="AP38" s="91"/>
      <c r="AQ38" s="92"/>
      <c r="AR38" s="91"/>
      <c r="AS38" s="92"/>
      <c r="AT38" s="107">
        <f t="shared" si="27"/>
        <v>0</v>
      </c>
      <c r="AU38" s="92">
        <f t="shared" si="27"/>
        <v>0</v>
      </c>
      <c r="AV38" s="32">
        <v>1</v>
      </c>
      <c r="AW38" s="115">
        <v>630</v>
      </c>
      <c r="AX38" s="91"/>
      <c r="AY38" s="92"/>
      <c r="AZ38" s="111">
        <f t="shared" si="28"/>
        <v>1</v>
      </c>
      <c r="BA38" s="89">
        <f t="shared" si="28"/>
        <v>630</v>
      </c>
      <c r="BB38" s="91"/>
      <c r="BC38" s="92"/>
      <c r="BD38" s="91"/>
      <c r="BE38" s="92"/>
      <c r="BF38" s="111">
        <f t="shared" si="29"/>
        <v>1</v>
      </c>
      <c r="BG38" s="89">
        <f t="shared" si="29"/>
        <v>630</v>
      </c>
      <c r="BH38" s="91"/>
      <c r="BI38" s="92"/>
      <c r="BJ38" s="91"/>
      <c r="BK38" s="92"/>
      <c r="BL38" s="111">
        <f t="shared" si="30"/>
        <v>1</v>
      </c>
      <c r="BM38" s="89">
        <f t="shared" si="30"/>
        <v>630</v>
      </c>
      <c r="BN38" s="91"/>
      <c r="BO38" s="92"/>
      <c r="BP38" s="91"/>
      <c r="BQ38" s="92"/>
      <c r="BR38" s="104">
        <f t="shared" si="31"/>
        <v>1</v>
      </c>
      <c r="BS38" s="97">
        <f t="shared" si="31"/>
        <v>630</v>
      </c>
      <c r="BT38" s="91"/>
      <c r="BU38" s="92"/>
      <c r="BV38" s="91"/>
      <c r="BW38" s="92"/>
      <c r="BX38" s="47">
        <f t="shared" si="32"/>
        <v>1</v>
      </c>
      <c r="BY38" s="46">
        <f t="shared" si="32"/>
        <v>630</v>
      </c>
      <c r="BZ38" s="91"/>
      <c r="CA38" s="92"/>
      <c r="CB38" s="91"/>
      <c r="CC38" s="92"/>
      <c r="CD38" s="203">
        <f t="shared" si="33"/>
        <v>1</v>
      </c>
      <c r="CE38" s="204">
        <f t="shared" si="33"/>
        <v>630</v>
      </c>
      <c r="CF38" s="17">
        <v>315</v>
      </c>
      <c r="CG38" s="16"/>
    </row>
    <row r="39" spans="2:85" ht="15.75" customHeight="1" thickBot="1" x14ac:dyDescent="0.3">
      <c r="B39" s="101"/>
      <c r="C39" s="237" t="s">
        <v>181</v>
      </c>
      <c r="D39" s="237"/>
      <c r="E39" s="237"/>
      <c r="F39" s="237"/>
      <c r="G39" s="237"/>
      <c r="H39" s="237"/>
      <c r="I39" s="264"/>
      <c r="J39" s="123"/>
      <c r="K39" s="124" t="e">
        <f>#REF!+#REF!+#REF!+#REF!+#REF!+#REF!+#REF!+#REF!</f>
        <v>#REF!</v>
      </c>
      <c r="L39" s="123"/>
      <c r="M39" s="125" t="e">
        <f>#REF!+#REF!+#REF!+#REF!+#REF!+#REF!+#REF!+#REF!</f>
        <v>#REF!</v>
      </c>
      <c r="N39" s="123"/>
      <c r="O39" s="125" t="e">
        <f>#REF!+#REF!+#REF!+#REF!+#REF!+#REF!+#REF!+#REF!</f>
        <v>#REF!</v>
      </c>
      <c r="P39" s="123"/>
      <c r="Q39" s="125" t="e">
        <f>#REF!+#REF!+#REF!+#REF!+#REF!+#REF!+#REF!+#REF!</f>
        <v>#REF!</v>
      </c>
      <c r="R39" s="123"/>
      <c r="S39" s="125" t="e">
        <f>#REF!+#REF!+#REF!+#REF!+#REF!+#REF!</f>
        <v>#REF!</v>
      </c>
      <c r="T39" s="123"/>
      <c r="U39" s="125" t="e">
        <f>#REF!+#REF!+#REF!+#REF!+#REF!+#REF!</f>
        <v>#REF!</v>
      </c>
      <c r="V39" s="123"/>
      <c r="W39" s="125" t="e">
        <f>#REF!+#REF!+#REF!+#REF!+#REF!+#REF!+#REF!+#REF!</f>
        <v>#REF!</v>
      </c>
      <c r="X39" s="123"/>
      <c r="Y39" s="125" t="e">
        <f>#REF!+#REF!+#REF!+#REF!+#REF!+#REF!</f>
        <v>#REF!</v>
      </c>
      <c r="Z39" s="123"/>
      <c r="AA39" s="125" t="e">
        <f>#REF!+#REF!+#REF!+#REF!+#REF!+#REF!</f>
        <v>#REF!</v>
      </c>
      <c r="AB39" s="123"/>
      <c r="AC39" s="125" t="e">
        <f>#REF!+#REF!+#REF!+#REF!+#REF!+#REF!+#REF!+#REF!</f>
        <v>#REF!</v>
      </c>
      <c r="AD39" s="123"/>
      <c r="AE39" s="124" t="e">
        <f>#REF!+#REF!+#REF!+#REF!+#REF!+#REF!+#REF!+#REF!</f>
        <v>#REF!</v>
      </c>
      <c r="AF39" s="123"/>
      <c r="AG39" s="124" t="e">
        <f>#REF!+#REF!+#REF!+#REF!+#REF!+#REF!+#REF!+#REF!</f>
        <v>#REF!</v>
      </c>
      <c r="AH39" s="123"/>
      <c r="AI39" s="125" t="e">
        <f>#REF!+#REF!+#REF!+#REF!+#REF!+#REF!+#REF!+#REF!+#REF!</f>
        <v>#REF!</v>
      </c>
      <c r="AJ39" s="123"/>
      <c r="AK39" s="125" t="e">
        <f>#REF!+#REF!+#REF!+#REF!+#REF!+#REF!+#REF!+#REF!+#REF!</f>
        <v>#REF!</v>
      </c>
      <c r="AL39" s="123"/>
      <c r="AM39" s="125" t="e">
        <f>#REF!+#REF!+#REF!+#REF!+#REF!+#REF!+#REF!+#REF!+#REF!</f>
        <v>#REF!</v>
      </c>
      <c r="AN39" s="123"/>
      <c r="AO39" s="125" t="e">
        <f>#REF!+#REF!+#REF!+#REF!+#REF!+#REF!+#REF!+#REF!+#REF!</f>
        <v>#REF!</v>
      </c>
      <c r="AP39" s="123"/>
      <c r="AQ39" s="125" t="e">
        <f>#REF!+#REF!+#REF!+#REF!+#REF!+#REF!+#REF!+#REF!+#REF!</f>
        <v>#REF!</v>
      </c>
      <c r="AR39" s="123"/>
      <c r="AS39" s="125" t="e">
        <f>#REF!+#REF!+#REF!+#REF!+#REF!+#REF!+#REF!+#REF!+#REF!</f>
        <v>#REF!</v>
      </c>
      <c r="AT39" s="123"/>
      <c r="AU39" s="125" t="e">
        <f>#REF!+#REF!+#REF!+#REF!+#REF!+#REF!+#REF!+#REF!+#REF!</f>
        <v>#REF!</v>
      </c>
      <c r="AV39" s="123"/>
      <c r="AW39" s="125" t="e">
        <f>#REF!+#REF!+#REF!+#REF!+#REF!+#REF!+#REF!+#REF!+#REF!</f>
        <v>#REF!</v>
      </c>
      <c r="AX39" s="123"/>
      <c r="AY39" s="125" t="e">
        <f>#REF!+#REF!+#REF!+#REF!+#REF!+#REF!</f>
        <v>#REF!</v>
      </c>
      <c r="AZ39" s="123"/>
      <c r="BA39" s="125" t="e">
        <f>#REF!+#REF!+#REF!+#REF!+#REF!+#REF!+#REF!+#REF!+#REF!</f>
        <v>#REF!</v>
      </c>
      <c r="BB39" s="123"/>
      <c r="BC39" s="125" t="e">
        <f>#REF!+#REF!+#REF!+#REF!+#REF!+#REF!+#REF!+#REF!</f>
        <v>#REF!</v>
      </c>
      <c r="BD39" s="123"/>
      <c r="BE39" s="125" t="e">
        <f>#REF!+#REF!+#REF!+#REF!+#REF!+#REF!+#REF!+#REF!</f>
        <v>#REF!</v>
      </c>
      <c r="BF39" s="123"/>
      <c r="BG39" s="125" t="e">
        <f>#REF!+#REF!+#REF!+#REF!+#REF!+#REF!+#REF!+#REF!+#REF!</f>
        <v>#REF!</v>
      </c>
      <c r="BH39" s="123"/>
      <c r="BI39" s="125" t="e">
        <f>#REF!+#REF!+#REF!+#REF!+#REF!+#REF!+#REF!+#REF!</f>
        <v>#REF!</v>
      </c>
      <c r="BJ39" s="123"/>
      <c r="BK39" s="125" t="e">
        <f>#REF!+#REF!+#REF!+#REF!+#REF!+#REF!+#REF!+#REF!</f>
        <v>#REF!</v>
      </c>
      <c r="BL39" s="123"/>
      <c r="BM39" s="126" t="e">
        <f>#REF!+#REF!+#REF!+#REF!+#REF!+#REF!+#REF!+#REF!+#REF!</f>
        <v>#REF!</v>
      </c>
      <c r="BN39" s="127"/>
      <c r="BO39" s="125"/>
      <c r="BP39" s="123"/>
      <c r="BQ39" s="125"/>
      <c r="BR39" s="123"/>
      <c r="BS39" s="125"/>
      <c r="BT39" s="123"/>
      <c r="BU39" s="125"/>
      <c r="BV39" s="123"/>
      <c r="BW39" s="125"/>
      <c r="BX39" s="123"/>
      <c r="BY39" s="125"/>
      <c r="BZ39" s="123"/>
      <c r="CA39" s="124"/>
      <c r="CB39" s="123"/>
      <c r="CC39" s="124"/>
      <c r="CD39" s="123"/>
      <c r="CE39" s="206">
        <f>SUM(CE8:CE38)</f>
        <v>31526</v>
      </c>
      <c r="CF39" s="206">
        <f t="shared" ref="CF39" si="34">SUM(CF8:CF38)</f>
        <v>15763</v>
      </c>
      <c r="CG39" s="202"/>
    </row>
    <row r="42" spans="2:85" ht="15" customHeight="1" x14ac:dyDescent="0.25">
      <c r="G42" t="s">
        <v>70</v>
      </c>
      <c r="H42" t="s">
        <v>180</v>
      </c>
      <c r="BG42" t="s">
        <v>70</v>
      </c>
    </row>
  </sheetData>
  <autoFilter ref="B6:CE39">
    <filterColumn colId="8" showButton="0"/>
    <filterColumn colId="10" showButton="0"/>
    <filterColumn colId="11" showButton="0"/>
    <filterColumn colId="12" showButton="0"/>
    <filterColumn colId="14" showButton="0"/>
    <filterColumn colId="16" showButton="0"/>
    <filterColumn colId="17" showButton="0"/>
    <filterColumn colId="18" showButton="0"/>
    <filterColumn colId="20" showButton="0"/>
    <filterColumn colId="22" showButton="0"/>
    <filterColumn colId="23" showButton="0"/>
    <filterColumn colId="24" showButton="0"/>
    <filterColumn colId="26" showButton="0"/>
    <filterColumn colId="28" showButton="0"/>
    <filterColumn colId="29" showButton="0"/>
    <filterColumn colId="30" showButton="0"/>
    <filterColumn colId="32" showButton="0"/>
    <filterColumn colId="34" showButton="0"/>
    <filterColumn colId="35" showButton="0"/>
    <filterColumn colId="36" showButton="0"/>
    <filterColumn colId="38" showButton="0"/>
    <filterColumn colId="40" showButton="0"/>
    <filterColumn colId="41" showButton="0"/>
    <filterColumn colId="42" showButton="0"/>
    <filterColumn colId="44" showButton="0"/>
    <filterColumn colId="46" showButton="0"/>
    <filterColumn colId="47" showButton="0"/>
    <filterColumn colId="48" showButton="0"/>
    <filterColumn colId="50" showButton="0"/>
    <filterColumn colId="52" showButton="0"/>
    <filterColumn colId="53" showButton="0"/>
    <filterColumn colId="54" showButton="0"/>
    <filterColumn colId="56" showButton="0"/>
    <filterColumn colId="58" showButton="0"/>
    <filterColumn colId="59" showButton="0"/>
    <filterColumn colId="60" showButton="0"/>
    <filterColumn colId="62" showButton="0"/>
    <filterColumn colId="64" showButton="0"/>
    <filterColumn colId="65" showButton="0"/>
    <filterColumn colId="66" showButton="0"/>
    <filterColumn colId="68" showButton="0"/>
    <filterColumn colId="70" showButton="0"/>
    <filterColumn colId="71" showButton="0"/>
    <filterColumn colId="72" showButton="0"/>
    <filterColumn colId="74" showButton="0"/>
    <filterColumn colId="76" showButton="0"/>
    <filterColumn colId="77" showButton="0"/>
    <filterColumn colId="78" showButton="0"/>
    <filterColumn colId="80" showButton="0"/>
  </autoFilter>
  <sortState ref="H6:H94">
    <sortCondition ref="H6"/>
  </sortState>
  <mergeCells count="37">
    <mergeCell ref="CE2:CG2"/>
    <mergeCell ref="L6:O6"/>
    <mergeCell ref="C6:C7"/>
    <mergeCell ref="G6:G7"/>
    <mergeCell ref="H6:H7"/>
    <mergeCell ref="I6:I7"/>
    <mergeCell ref="J6:K6"/>
    <mergeCell ref="AH6:AI6"/>
    <mergeCell ref="AJ6:AM6"/>
    <mergeCell ref="AN6:AO6"/>
    <mergeCell ref="AP6:AS6"/>
    <mergeCell ref="AT6:AU6"/>
    <mergeCell ref="AV6:AY6"/>
    <mergeCell ref="AZ6:BA6"/>
    <mergeCell ref="C3:CG3"/>
    <mergeCell ref="BB6:BE6"/>
    <mergeCell ref="BF6:BG6"/>
    <mergeCell ref="BH6:BK6"/>
    <mergeCell ref="BL6:BM6"/>
    <mergeCell ref="CG6:CG7"/>
    <mergeCell ref="BX6:BY6"/>
    <mergeCell ref="BZ6:CC6"/>
    <mergeCell ref="CD6:CE6"/>
    <mergeCell ref="BR6:BS6"/>
    <mergeCell ref="BN6:BQ6"/>
    <mergeCell ref="BT6:BW6"/>
    <mergeCell ref="B6:B7"/>
    <mergeCell ref="F6:F7"/>
    <mergeCell ref="AD6:AG6"/>
    <mergeCell ref="C39:I39"/>
    <mergeCell ref="AB6:AC6"/>
    <mergeCell ref="P6:Q6"/>
    <mergeCell ref="R6:U6"/>
    <mergeCell ref="V6:W6"/>
    <mergeCell ref="X6:AA6"/>
    <mergeCell ref="E6:E7"/>
    <mergeCell ref="D6:D7"/>
  </mergeCells>
  <pageMargins left="0.70866141732283472" right="0.70866141732283472" top="0.74803149606299213" bottom="0.74803149606299213" header="0.31496062992125984" footer="0.31496062992125984"/>
  <pageSetup paperSize="9" scale="56" fitToHeight="25" orientation="landscape" r:id="rId1"/>
  <colBreaks count="1" manualBreakCount="1">
    <brk id="8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C10"/>
  <sheetViews>
    <sheetView workbookViewId="0">
      <selection activeCell="E2" sqref="E2:CC2"/>
    </sheetView>
  </sheetViews>
  <sheetFormatPr defaultRowHeight="15" x14ac:dyDescent="0.25"/>
  <cols>
    <col min="1" max="1" width="13.28515625" customWidth="1"/>
    <col min="2" max="2" width="16.28515625" customWidth="1"/>
    <col min="4" max="4" width="33.7109375" customWidth="1"/>
    <col min="6" max="79" width="0" hidden="1" customWidth="1"/>
    <col min="81" max="81" width="14.7109375" customWidth="1"/>
  </cols>
  <sheetData>
    <row r="2" spans="1:81" ht="15.75" x14ac:dyDescent="0.25">
      <c r="E2" s="259" t="s">
        <v>224</v>
      </c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A2" s="259"/>
      <c r="AB2" s="259"/>
      <c r="AC2" s="259"/>
      <c r="AD2" s="259"/>
      <c r="AE2" s="259"/>
      <c r="AF2" s="259"/>
      <c r="AG2" s="259"/>
      <c r="AH2" s="259"/>
      <c r="AI2" s="259"/>
      <c r="AJ2" s="259"/>
      <c r="AK2" s="259"/>
      <c r="AL2" s="259"/>
      <c r="AM2" s="259"/>
      <c r="AN2" s="259"/>
      <c r="AO2" s="259"/>
      <c r="AP2" s="259"/>
      <c r="AQ2" s="259"/>
      <c r="AR2" s="259"/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F2" s="259"/>
      <c r="BG2" s="259"/>
      <c r="BH2" s="259"/>
      <c r="BI2" s="259"/>
      <c r="BJ2" s="259"/>
      <c r="BK2" s="259"/>
      <c r="BL2" s="259"/>
      <c r="BM2" s="259"/>
      <c r="BN2" s="259"/>
      <c r="BO2" s="259"/>
      <c r="BP2" s="259"/>
      <c r="BQ2" s="259"/>
      <c r="BR2" s="259"/>
      <c r="BS2" s="259"/>
      <c r="BT2" s="259"/>
      <c r="BU2" s="259"/>
      <c r="BV2" s="259"/>
      <c r="BW2" s="259"/>
      <c r="BX2" s="259"/>
      <c r="BY2" s="259"/>
      <c r="BZ2" s="259"/>
      <c r="CA2" s="259"/>
      <c r="CB2" s="259"/>
      <c r="CC2" s="259"/>
    </row>
    <row r="4" spans="1:81" ht="19.5" x14ac:dyDescent="0.35">
      <c r="A4" s="260" t="s">
        <v>230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0"/>
      <c r="AK4" s="260"/>
      <c r="AL4" s="260"/>
      <c r="AM4" s="260"/>
      <c r="AN4" s="260"/>
      <c r="AO4" s="260"/>
      <c r="AP4" s="260"/>
      <c r="AQ4" s="260"/>
      <c r="AR4" s="260"/>
      <c r="AS4" s="260"/>
      <c r="AT4" s="260"/>
      <c r="AU4" s="260"/>
      <c r="AV4" s="260"/>
      <c r="AW4" s="260"/>
      <c r="AX4" s="260"/>
      <c r="AY4" s="260"/>
      <c r="AZ4" s="260"/>
      <c r="BA4" s="260"/>
      <c r="BB4" s="260"/>
      <c r="BC4" s="260"/>
      <c r="BD4" s="260"/>
      <c r="BE4" s="260"/>
      <c r="BF4" s="260"/>
      <c r="BG4" s="260"/>
      <c r="BH4" s="260"/>
      <c r="BI4" s="260"/>
      <c r="BJ4" s="260"/>
      <c r="BK4" s="260"/>
      <c r="BL4" s="260"/>
      <c r="BM4" s="260"/>
      <c r="BN4" s="260"/>
      <c r="BO4" s="260"/>
      <c r="BP4" s="260"/>
      <c r="BQ4" s="260"/>
      <c r="BR4" s="260"/>
      <c r="BS4" s="260"/>
      <c r="BT4" s="260"/>
      <c r="BU4" s="260"/>
      <c r="BV4" s="260"/>
      <c r="BW4" s="260"/>
      <c r="BX4" s="260"/>
      <c r="BY4" s="260"/>
      <c r="BZ4" s="260"/>
      <c r="CA4" s="260"/>
      <c r="CB4" s="260"/>
      <c r="CC4" s="260"/>
    </row>
    <row r="6" spans="1:81" ht="33.6" customHeight="1" x14ac:dyDescent="0.25">
      <c r="A6" s="243" t="s">
        <v>0</v>
      </c>
      <c r="B6" s="245" t="s">
        <v>136</v>
      </c>
      <c r="C6" s="245" t="s">
        <v>127</v>
      </c>
      <c r="D6" s="247" t="s">
        <v>2</v>
      </c>
      <c r="E6" s="245" t="s">
        <v>3</v>
      </c>
      <c r="F6" s="238" t="s">
        <v>150</v>
      </c>
      <c r="G6" s="239"/>
      <c r="H6" s="240" t="s">
        <v>9</v>
      </c>
      <c r="I6" s="240"/>
      <c r="J6" s="240"/>
      <c r="K6" s="240"/>
      <c r="L6" s="240"/>
      <c r="M6" s="240"/>
      <c r="N6" s="238" t="s">
        <v>168</v>
      </c>
      <c r="O6" s="239"/>
      <c r="P6" s="240" t="s">
        <v>10</v>
      </c>
      <c r="Q6" s="240"/>
      <c r="R6" s="240"/>
      <c r="S6" s="240"/>
      <c r="T6" s="238" t="s">
        <v>148</v>
      </c>
      <c r="U6" s="239"/>
      <c r="V6" s="240" t="s">
        <v>11</v>
      </c>
      <c r="W6" s="240"/>
      <c r="X6" s="240"/>
      <c r="Y6" s="240"/>
      <c r="Z6" s="238" t="s">
        <v>160</v>
      </c>
      <c r="AA6" s="239"/>
      <c r="AB6" s="240" t="s">
        <v>20</v>
      </c>
      <c r="AC6" s="240"/>
      <c r="AD6" s="240"/>
      <c r="AE6" s="240"/>
      <c r="AF6" s="238" t="s">
        <v>151</v>
      </c>
      <c r="AG6" s="239"/>
      <c r="AH6" s="240" t="s">
        <v>12</v>
      </c>
      <c r="AI6" s="240"/>
      <c r="AJ6" s="240"/>
      <c r="AK6" s="240"/>
      <c r="AL6" s="238" t="s">
        <v>152</v>
      </c>
      <c r="AM6" s="239"/>
      <c r="AN6" s="240" t="s">
        <v>13</v>
      </c>
      <c r="AO6" s="240"/>
      <c r="AP6" s="240"/>
      <c r="AQ6" s="240"/>
      <c r="AR6" s="238" t="s">
        <v>153</v>
      </c>
      <c r="AS6" s="239"/>
      <c r="AT6" s="240" t="s">
        <v>14</v>
      </c>
      <c r="AU6" s="240"/>
      <c r="AV6" s="240"/>
      <c r="AW6" s="240"/>
      <c r="AX6" s="238" t="s">
        <v>154</v>
      </c>
      <c r="AY6" s="239"/>
      <c r="AZ6" s="240" t="s">
        <v>15</v>
      </c>
      <c r="BA6" s="240"/>
      <c r="BB6" s="240"/>
      <c r="BC6" s="240"/>
      <c r="BD6" s="238" t="s">
        <v>155</v>
      </c>
      <c r="BE6" s="239"/>
      <c r="BF6" s="240" t="s">
        <v>16</v>
      </c>
      <c r="BG6" s="240"/>
      <c r="BH6" s="240"/>
      <c r="BI6" s="240"/>
      <c r="BJ6" s="238" t="s">
        <v>156</v>
      </c>
      <c r="BK6" s="239"/>
      <c r="BL6" s="240" t="s">
        <v>17</v>
      </c>
      <c r="BM6" s="240"/>
      <c r="BN6" s="240"/>
      <c r="BO6" s="240"/>
      <c r="BP6" s="241" t="s">
        <v>157</v>
      </c>
      <c r="BQ6" s="242"/>
      <c r="BR6" s="240" t="s">
        <v>18</v>
      </c>
      <c r="BS6" s="240"/>
      <c r="BT6" s="240"/>
      <c r="BU6" s="240"/>
      <c r="BV6" s="238" t="s">
        <v>158</v>
      </c>
      <c r="BW6" s="239"/>
      <c r="BX6" s="240" t="s">
        <v>19</v>
      </c>
      <c r="BY6" s="240"/>
      <c r="BZ6" s="240"/>
      <c r="CA6" s="240"/>
      <c r="CB6" s="238" t="s">
        <v>159</v>
      </c>
      <c r="CC6" s="239"/>
    </row>
    <row r="7" spans="1:81" ht="43.9" customHeight="1" x14ac:dyDescent="0.25">
      <c r="A7" s="244"/>
      <c r="B7" s="218"/>
      <c r="C7" s="246"/>
      <c r="D7" s="248"/>
      <c r="E7" s="246"/>
      <c r="F7" s="128" t="s">
        <v>4</v>
      </c>
      <c r="G7" s="128" t="s">
        <v>5</v>
      </c>
      <c r="H7" s="128" t="s">
        <v>4</v>
      </c>
      <c r="I7" s="128" t="s">
        <v>182</v>
      </c>
      <c r="J7" s="128" t="s">
        <v>5</v>
      </c>
      <c r="K7" s="128" t="s">
        <v>4</v>
      </c>
      <c r="L7" s="128" t="s">
        <v>182</v>
      </c>
      <c r="M7" s="128" t="s">
        <v>5</v>
      </c>
      <c r="N7" s="128" t="s">
        <v>4</v>
      </c>
      <c r="O7" s="128" t="s">
        <v>5</v>
      </c>
      <c r="P7" s="128" t="s">
        <v>4</v>
      </c>
      <c r="Q7" s="128" t="s">
        <v>5</v>
      </c>
      <c r="R7" s="128" t="s">
        <v>4</v>
      </c>
      <c r="S7" s="128" t="s">
        <v>5</v>
      </c>
      <c r="T7" s="128" t="s">
        <v>4</v>
      </c>
      <c r="U7" s="128" t="s">
        <v>5</v>
      </c>
      <c r="V7" s="128" t="s">
        <v>4</v>
      </c>
      <c r="W7" s="128" t="s">
        <v>5</v>
      </c>
      <c r="X7" s="128" t="s">
        <v>4</v>
      </c>
      <c r="Y7" s="128" t="s">
        <v>5</v>
      </c>
      <c r="Z7" s="128" t="s">
        <v>4</v>
      </c>
      <c r="AA7" s="128" t="s">
        <v>5</v>
      </c>
      <c r="AB7" s="128" t="s">
        <v>4</v>
      </c>
      <c r="AC7" s="128" t="s">
        <v>5</v>
      </c>
      <c r="AD7" s="128" t="s">
        <v>4</v>
      </c>
      <c r="AE7" s="128" t="s">
        <v>5</v>
      </c>
      <c r="AF7" s="128" t="s">
        <v>4</v>
      </c>
      <c r="AG7" s="128" t="s">
        <v>5</v>
      </c>
      <c r="AH7" s="128" t="s">
        <v>4</v>
      </c>
      <c r="AI7" s="128" t="s">
        <v>5</v>
      </c>
      <c r="AJ7" s="128" t="s">
        <v>4</v>
      </c>
      <c r="AK7" s="128" t="s">
        <v>5</v>
      </c>
      <c r="AL7" s="128" t="s">
        <v>4</v>
      </c>
      <c r="AM7" s="128" t="s">
        <v>5</v>
      </c>
      <c r="AN7" s="128" t="s">
        <v>4</v>
      </c>
      <c r="AO7" s="128" t="s">
        <v>5</v>
      </c>
      <c r="AP7" s="128" t="s">
        <v>4</v>
      </c>
      <c r="AQ7" s="128" t="s">
        <v>5</v>
      </c>
      <c r="AR7" s="128" t="s">
        <v>4</v>
      </c>
      <c r="AS7" s="128" t="s">
        <v>5</v>
      </c>
      <c r="AT7" s="128" t="s">
        <v>4</v>
      </c>
      <c r="AU7" s="128" t="s">
        <v>5</v>
      </c>
      <c r="AV7" s="128" t="s">
        <v>4</v>
      </c>
      <c r="AW7" s="128" t="s">
        <v>5</v>
      </c>
      <c r="AX7" s="128" t="s">
        <v>4</v>
      </c>
      <c r="AY7" s="128" t="s">
        <v>5</v>
      </c>
      <c r="AZ7" s="128" t="s">
        <v>4</v>
      </c>
      <c r="BA7" s="128" t="s">
        <v>5</v>
      </c>
      <c r="BB7" s="128" t="s">
        <v>4</v>
      </c>
      <c r="BC7" s="128" t="s">
        <v>5</v>
      </c>
      <c r="BD7" s="128" t="s">
        <v>4</v>
      </c>
      <c r="BE7" s="128" t="s">
        <v>5</v>
      </c>
      <c r="BF7" s="128" t="s">
        <v>4</v>
      </c>
      <c r="BG7" s="128" t="s">
        <v>5</v>
      </c>
      <c r="BH7" s="128" t="s">
        <v>4</v>
      </c>
      <c r="BI7" s="128" t="s">
        <v>5</v>
      </c>
      <c r="BJ7" s="128" t="s">
        <v>4</v>
      </c>
      <c r="BK7" s="128" t="s">
        <v>5</v>
      </c>
      <c r="BL7" s="128" t="s">
        <v>4</v>
      </c>
      <c r="BM7" s="128" t="s">
        <v>5</v>
      </c>
      <c r="BN7" s="128" t="s">
        <v>4</v>
      </c>
      <c r="BO7" s="128" t="s">
        <v>5</v>
      </c>
      <c r="BP7" s="128" t="s">
        <v>4</v>
      </c>
      <c r="BQ7" s="128" t="s">
        <v>5</v>
      </c>
      <c r="BR7" s="128" t="s">
        <v>4</v>
      </c>
      <c r="BS7" s="128" t="s">
        <v>5</v>
      </c>
      <c r="BT7" s="128" t="s">
        <v>4</v>
      </c>
      <c r="BU7" s="128" t="s">
        <v>5</v>
      </c>
      <c r="BV7" s="128" t="s">
        <v>4</v>
      </c>
      <c r="BW7" s="128" t="s">
        <v>5</v>
      </c>
      <c r="BX7" s="128" t="s">
        <v>4</v>
      </c>
      <c r="BY7" s="128" t="s">
        <v>5</v>
      </c>
      <c r="BZ7" s="128" t="s">
        <v>4</v>
      </c>
      <c r="CA7" s="128" t="s">
        <v>5</v>
      </c>
      <c r="CB7" s="128" t="s">
        <v>4</v>
      </c>
      <c r="CC7" s="128" t="s">
        <v>5</v>
      </c>
    </row>
    <row r="8" spans="1:81" ht="15.75" x14ac:dyDescent="0.25">
      <c r="A8" s="10">
        <v>1513</v>
      </c>
      <c r="B8" s="10" t="s">
        <v>135</v>
      </c>
      <c r="C8" s="10" t="s">
        <v>126</v>
      </c>
      <c r="D8" s="36" t="s">
        <v>183</v>
      </c>
      <c r="E8" s="80" t="s">
        <v>7</v>
      </c>
      <c r="F8" s="146"/>
      <c r="G8" s="147"/>
      <c r="H8" s="16"/>
      <c r="I8" s="16"/>
      <c r="J8" s="17"/>
      <c r="K8" s="16"/>
      <c r="L8" s="16"/>
      <c r="M8" s="17"/>
      <c r="N8" s="135"/>
      <c r="O8" s="50"/>
      <c r="P8" s="16"/>
      <c r="Q8" s="17"/>
      <c r="R8" s="16"/>
      <c r="S8" s="17"/>
      <c r="T8" s="135"/>
      <c r="U8" s="50"/>
      <c r="V8" s="16"/>
      <c r="W8" s="45"/>
      <c r="X8" s="16"/>
      <c r="Y8" s="17"/>
      <c r="Z8" s="135"/>
      <c r="AA8" s="50"/>
      <c r="AB8" s="16"/>
      <c r="AC8" s="45"/>
      <c r="AD8" s="16"/>
      <c r="AE8" s="45"/>
      <c r="AF8" s="135"/>
      <c r="AG8" s="50"/>
      <c r="AH8" s="16"/>
      <c r="AI8" s="17"/>
      <c r="AJ8" s="16"/>
      <c r="AK8" s="17"/>
      <c r="AL8" s="135"/>
      <c r="AM8" s="50"/>
      <c r="AN8" s="16"/>
      <c r="AO8" s="17"/>
      <c r="AP8" s="16"/>
      <c r="AQ8" s="17"/>
      <c r="AR8" s="135"/>
      <c r="AS8" s="50"/>
      <c r="AT8" s="16"/>
      <c r="AU8" s="17"/>
      <c r="AV8" s="16"/>
      <c r="AW8" s="17"/>
      <c r="AX8" s="133">
        <f t="shared" ref="AX8:AY8" si="0">AR8+AT8-AV8</f>
        <v>0</v>
      </c>
      <c r="AY8" s="134">
        <f t="shared" si="0"/>
        <v>0</v>
      </c>
      <c r="AZ8" s="16"/>
      <c r="BA8" s="17"/>
      <c r="BB8" s="16"/>
      <c r="BC8" s="17"/>
      <c r="BD8" s="133">
        <f t="shared" ref="BD8:BE8" si="1">AX8+AZ8-BB8</f>
        <v>0</v>
      </c>
      <c r="BE8" s="134">
        <f t="shared" si="1"/>
        <v>0</v>
      </c>
      <c r="BF8" s="16">
        <v>30</v>
      </c>
      <c r="BG8" s="114">
        <v>840</v>
      </c>
      <c r="BH8" s="16"/>
      <c r="BI8" s="17"/>
      <c r="BJ8" s="133">
        <f t="shared" ref="BJ8:BK9" si="2">BD8+BF8-BH8</f>
        <v>30</v>
      </c>
      <c r="BK8" s="142">
        <f t="shared" si="2"/>
        <v>840</v>
      </c>
      <c r="BL8" s="16"/>
      <c r="BM8" s="45"/>
      <c r="BN8" s="16"/>
      <c r="BO8" s="17"/>
      <c r="BP8" s="135">
        <f t="shared" ref="BP8:BQ8" si="3">BJ8+BL8-BN8</f>
        <v>30</v>
      </c>
      <c r="BQ8" s="89">
        <f t="shared" si="3"/>
        <v>840</v>
      </c>
      <c r="BR8" s="16"/>
      <c r="BS8" s="17"/>
      <c r="BT8" s="16"/>
      <c r="BU8" s="17"/>
      <c r="BV8" s="144">
        <f t="shared" ref="BV8" si="4">BP8+BR8-BT8</f>
        <v>30</v>
      </c>
      <c r="BW8" s="145">
        <f t="shared" ref="BW8" si="5">BQ8+BS8-BU8</f>
        <v>840</v>
      </c>
      <c r="BX8" s="16"/>
      <c r="BY8" s="17"/>
      <c r="BZ8" s="16"/>
      <c r="CA8" s="17"/>
      <c r="CB8" s="144">
        <f t="shared" ref="CB8:CC8" si="6">BV8+BX8-BZ8</f>
        <v>30</v>
      </c>
      <c r="CC8" s="145">
        <f t="shared" si="6"/>
        <v>840</v>
      </c>
    </row>
    <row r="9" spans="1:81" ht="16.149999999999999" thickBot="1" x14ac:dyDescent="0.35">
      <c r="A9" s="150"/>
      <c r="B9" s="129"/>
      <c r="C9" s="129"/>
      <c r="D9" s="79"/>
      <c r="E9" s="80"/>
      <c r="F9" s="151"/>
      <c r="G9" s="152"/>
      <c r="H9" s="49"/>
      <c r="I9" s="49"/>
      <c r="J9" s="103"/>
      <c r="K9" s="49"/>
      <c r="L9" s="49"/>
      <c r="M9" s="103"/>
      <c r="N9" s="133"/>
      <c r="O9" s="134"/>
      <c r="P9" s="49"/>
      <c r="Q9" s="103"/>
      <c r="R9" s="49"/>
      <c r="S9" s="103"/>
      <c r="T9" s="133"/>
      <c r="U9" s="134"/>
      <c r="V9" s="49"/>
      <c r="W9" s="33"/>
      <c r="X9" s="49"/>
      <c r="Y9" s="103"/>
      <c r="Z9" s="133"/>
      <c r="AA9" s="134"/>
      <c r="AB9" s="49"/>
      <c r="AC9" s="33"/>
      <c r="AD9" s="49"/>
      <c r="AE9" s="33"/>
      <c r="AF9" s="133"/>
      <c r="AG9" s="134"/>
      <c r="AH9" s="49"/>
      <c r="AI9" s="103"/>
      <c r="AJ9" s="49"/>
      <c r="AK9" s="103"/>
      <c r="AL9" s="133"/>
      <c r="AM9" s="134"/>
      <c r="AN9" s="49"/>
      <c r="AO9" s="103"/>
      <c r="AP9" s="49"/>
      <c r="AQ9" s="103"/>
      <c r="AR9" s="133"/>
      <c r="AS9" s="134"/>
      <c r="AT9" s="49"/>
      <c r="AU9" s="103"/>
      <c r="AV9" s="49"/>
      <c r="AW9" s="103"/>
      <c r="AX9" s="133"/>
      <c r="AY9" s="134"/>
      <c r="AZ9" s="49"/>
      <c r="BA9" s="103"/>
      <c r="BB9" s="49"/>
      <c r="BC9" s="103"/>
      <c r="BD9" s="133"/>
      <c r="BE9" s="134"/>
      <c r="BF9" s="49"/>
      <c r="BG9" s="103"/>
      <c r="BH9" s="49"/>
      <c r="BI9" s="103"/>
      <c r="BJ9" s="133">
        <f t="shared" si="2"/>
        <v>0</v>
      </c>
      <c r="BK9" s="142">
        <f t="shared" si="2"/>
        <v>0</v>
      </c>
      <c r="BL9" s="49"/>
      <c r="BM9" s="33"/>
      <c r="BN9" s="49"/>
      <c r="BO9" s="103"/>
      <c r="BP9" s="133"/>
      <c r="BQ9" s="92"/>
      <c r="BR9" s="49"/>
      <c r="BS9" s="103"/>
      <c r="BT9" s="49"/>
      <c r="BU9" s="103"/>
      <c r="BV9" s="133"/>
      <c r="BW9" s="134"/>
      <c r="BX9" s="49"/>
      <c r="BY9" s="103"/>
      <c r="BZ9" s="49"/>
      <c r="CA9" s="103"/>
      <c r="CB9" s="133"/>
      <c r="CC9" s="134"/>
    </row>
    <row r="10" spans="1:81" ht="19.5" thickBot="1" x14ac:dyDescent="0.35">
      <c r="A10" s="153"/>
      <c r="B10" s="159"/>
      <c r="C10" s="160" t="s">
        <v>185</v>
      </c>
      <c r="D10" s="161"/>
      <c r="E10" s="162"/>
      <c r="F10" s="163"/>
      <c r="G10" s="164"/>
      <c r="H10" s="77"/>
      <c r="I10" s="165"/>
      <c r="J10" s="85"/>
      <c r="K10" s="77"/>
      <c r="L10" s="77"/>
      <c r="M10" s="77"/>
      <c r="N10" s="163"/>
      <c r="O10" s="166"/>
      <c r="P10" s="77"/>
      <c r="Q10" s="78"/>
      <c r="R10" s="77"/>
      <c r="S10" s="77"/>
      <c r="T10" s="163"/>
      <c r="U10" s="166"/>
      <c r="V10" s="77"/>
      <c r="W10" s="78"/>
      <c r="X10" s="77"/>
      <c r="Y10" s="77"/>
      <c r="Z10" s="163"/>
      <c r="AA10" s="166"/>
      <c r="AB10" s="77"/>
      <c r="AC10" s="124" t="e">
        <f>SUM(#REF!)</f>
        <v>#REF!</v>
      </c>
      <c r="AD10" s="77"/>
      <c r="AE10" s="124" t="e">
        <f>SUM(#REF!)</f>
        <v>#REF!</v>
      </c>
      <c r="AF10" s="163"/>
      <c r="AG10" s="166" t="e">
        <f>SUM(#REF!)</f>
        <v>#REF!</v>
      </c>
      <c r="AH10" s="77"/>
      <c r="AI10" s="78" t="e">
        <f>SUM(#REF!)</f>
        <v>#REF!</v>
      </c>
      <c r="AJ10" s="77"/>
      <c r="AK10" s="78" t="e">
        <f>SUM(#REF!)</f>
        <v>#REF!</v>
      </c>
      <c r="AL10" s="163"/>
      <c r="AM10" s="166" t="e">
        <f>SUM(#REF!)</f>
        <v>#REF!</v>
      </c>
      <c r="AN10" s="77"/>
      <c r="AO10" s="78" t="e">
        <f>SUM(#REF!)</f>
        <v>#REF!</v>
      </c>
      <c r="AP10" s="77"/>
      <c r="AQ10" s="78" t="e">
        <f>SUM(#REF!)</f>
        <v>#REF!</v>
      </c>
      <c r="AR10" s="163"/>
      <c r="AS10" s="166" t="e">
        <f>SUM(#REF!)</f>
        <v>#REF!</v>
      </c>
      <c r="AT10" s="77"/>
      <c r="AU10" s="124">
        <f>SUM(AU8:AU8)</f>
        <v>0</v>
      </c>
      <c r="AV10" s="77"/>
      <c r="AW10" s="124">
        <f>SUM(AW8:AW8)</f>
        <v>0</v>
      </c>
      <c r="AX10" s="163"/>
      <c r="AY10" s="166">
        <f>SUM(AY8:AY8)</f>
        <v>0</v>
      </c>
      <c r="AZ10" s="77"/>
      <c r="BA10" s="124">
        <f>SUM(BA8:BA8)</f>
        <v>0</v>
      </c>
      <c r="BB10" s="123"/>
      <c r="BC10" s="124">
        <f>SUM(BC8:BC8)</f>
        <v>0</v>
      </c>
      <c r="BD10" s="163"/>
      <c r="BE10" s="166">
        <f>SUM(BE8:BE8)</f>
        <v>0</v>
      </c>
      <c r="BF10" s="77"/>
      <c r="BG10" s="78">
        <f>SUM(BG8:BG8)</f>
        <v>840</v>
      </c>
      <c r="BH10" s="77"/>
      <c r="BI10" s="78">
        <f>SUM(BI8:BI8)</f>
        <v>0</v>
      </c>
      <c r="BJ10" s="163">
        <f>SUM(BJ8:BJ9)</f>
        <v>30</v>
      </c>
      <c r="BK10" s="124">
        <f>SUM(BK8:BK9)</f>
        <v>840</v>
      </c>
      <c r="BL10" s="77"/>
      <c r="BM10" s="78">
        <f>SUM(BM8:BM9)</f>
        <v>0</v>
      </c>
      <c r="BN10" s="77"/>
      <c r="BO10" s="78">
        <f>SUM(BO8:BO9)</f>
        <v>0</v>
      </c>
      <c r="BP10" s="163"/>
      <c r="BQ10" s="166">
        <f>SUM(BQ8:BQ9)</f>
        <v>840</v>
      </c>
      <c r="BR10" s="77"/>
      <c r="BS10" s="78">
        <f>SUM(BS8:BS9)</f>
        <v>0</v>
      </c>
      <c r="BT10" s="77"/>
      <c r="BU10" s="78">
        <f>SUM(BU8:BU9)</f>
        <v>0</v>
      </c>
      <c r="BV10" s="163"/>
      <c r="BW10" s="166">
        <f>SUM(BW8:BW9)</f>
        <v>840</v>
      </c>
      <c r="BX10" s="77"/>
      <c r="BY10" s="124">
        <f>SUM(BY8:BY9)</f>
        <v>0</v>
      </c>
      <c r="BZ10" s="77"/>
      <c r="CA10" s="124">
        <f>SUM(CA8:CA9)</f>
        <v>0</v>
      </c>
      <c r="CB10" s="163"/>
      <c r="CC10" s="167">
        <f>SUM(CC8:CC9)</f>
        <v>840</v>
      </c>
    </row>
  </sheetData>
  <mergeCells count="32">
    <mergeCell ref="A4:CC4"/>
    <mergeCell ref="E2:CC2"/>
    <mergeCell ref="V6:Y6"/>
    <mergeCell ref="A6:A7"/>
    <mergeCell ref="B6:B7"/>
    <mergeCell ref="C6:C7"/>
    <mergeCell ref="D6:D7"/>
    <mergeCell ref="E6:E7"/>
    <mergeCell ref="F6:G6"/>
    <mergeCell ref="H6:M6"/>
    <mergeCell ref="N6:O6"/>
    <mergeCell ref="P6:S6"/>
    <mergeCell ref="T6:U6"/>
    <mergeCell ref="BF6:BI6"/>
    <mergeCell ref="Z6:AA6"/>
    <mergeCell ref="AB6:AE6"/>
    <mergeCell ref="AF6:AG6"/>
    <mergeCell ref="AH6:AK6"/>
    <mergeCell ref="AL6:AM6"/>
    <mergeCell ref="AN6:AQ6"/>
    <mergeCell ref="AR6:AS6"/>
    <mergeCell ref="AT6:AW6"/>
    <mergeCell ref="AX6:AY6"/>
    <mergeCell ref="AZ6:BC6"/>
    <mergeCell ref="BD6:BE6"/>
    <mergeCell ref="CB6:CC6"/>
    <mergeCell ref="BJ6:BK6"/>
    <mergeCell ref="BL6:BO6"/>
    <mergeCell ref="BP6:BQ6"/>
    <mergeCell ref="BR6:BU6"/>
    <mergeCell ref="BV6:BW6"/>
    <mergeCell ref="BX6:CA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A11"/>
  <sheetViews>
    <sheetView workbookViewId="0">
      <selection activeCell="D19" sqref="D19"/>
    </sheetView>
  </sheetViews>
  <sheetFormatPr defaultRowHeight="15" x14ac:dyDescent="0.25"/>
  <cols>
    <col min="3" max="3" width="35.140625" customWidth="1"/>
    <col min="5" max="6" width="0" hidden="1" customWidth="1"/>
    <col min="7" max="7" width="9.28515625" hidden="1" customWidth="1"/>
    <col min="8" max="12" width="0" hidden="1" customWidth="1"/>
    <col min="13" max="13" width="9.28515625" hidden="1" customWidth="1"/>
    <col min="14" max="77" width="0" hidden="1" customWidth="1"/>
    <col min="79" max="79" width="14.140625" customWidth="1"/>
  </cols>
  <sheetData>
    <row r="2" spans="1:79" ht="15.75" x14ac:dyDescent="0.25">
      <c r="BZ2" s="259" t="s">
        <v>224</v>
      </c>
      <c r="CA2" s="259"/>
    </row>
    <row r="4" spans="1:79" ht="19.5" x14ac:dyDescent="0.35">
      <c r="A4" s="260" t="s">
        <v>231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0"/>
      <c r="AK4" s="260"/>
      <c r="AL4" s="260"/>
      <c r="AM4" s="260"/>
      <c r="AN4" s="260"/>
      <c r="AO4" s="260"/>
      <c r="AP4" s="260"/>
      <c r="AQ4" s="260"/>
      <c r="AR4" s="260"/>
      <c r="AS4" s="260"/>
      <c r="AT4" s="260"/>
      <c r="AU4" s="260"/>
      <c r="AV4" s="260"/>
      <c r="AW4" s="260"/>
      <c r="AX4" s="260"/>
      <c r="AY4" s="260"/>
      <c r="AZ4" s="260"/>
      <c r="BA4" s="260"/>
      <c r="BB4" s="260"/>
      <c r="BC4" s="260"/>
      <c r="BD4" s="260"/>
      <c r="BE4" s="260"/>
      <c r="BF4" s="260"/>
      <c r="BG4" s="260"/>
      <c r="BH4" s="260"/>
      <c r="BI4" s="260"/>
      <c r="BJ4" s="260"/>
      <c r="BK4" s="260"/>
      <c r="BL4" s="260"/>
      <c r="BM4" s="260"/>
      <c r="BN4" s="260"/>
      <c r="BO4" s="260"/>
      <c r="BP4" s="260"/>
      <c r="BQ4" s="260"/>
      <c r="BR4" s="260"/>
      <c r="BS4" s="260"/>
      <c r="BT4" s="260"/>
      <c r="BU4" s="260"/>
      <c r="BV4" s="260"/>
      <c r="BW4" s="260"/>
      <c r="BX4" s="260"/>
      <c r="BY4" s="260"/>
      <c r="BZ4" s="260"/>
      <c r="CA4" s="260"/>
    </row>
    <row r="7" spans="1:79" ht="41.45" customHeight="1" x14ac:dyDescent="0.25">
      <c r="A7" s="253" t="s">
        <v>0</v>
      </c>
      <c r="B7" s="254" t="s">
        <v>1</v>
      </c>
      <c r="C7" s="255" t="s">
        <v>2</v>
      </c>
      <c r="D7" s="254" t="s">
        <v>3</v>
      </c>
      <c r="E7" s="238" t="s">
        <v>150</v>
      </c>
      <c r="F7" s="256"/>
      <c r="G7" s="239"/>
      <c r="H7" s="240" t="s">
        <v>9</v>
      </c>
      <c r="I7" s="240"/>
      <c r="J7" s="240"/>
      <c r="K7" s="240"/>
      <c r="L7" s="238" t="s">
        <v>147</v>
      </c>
      <c r="M7" s="239"/>
      <c r="N7" s="240" t="s">
        <v>10</v>
      </c>
      <c r="O7" s="240"/>
      <c r="P7" s="240"/>
      <c r="Q7" s="240"/>
      <c r="R7" s="238" t="s">
        <v>148</v>
      </c>
      <c r="S7" s="239"/>
      <c r="T7" s="240" t="s">
        <v>11</v>
      </c>
      <c r="U7" s="240"/>
      <c r="V7" s="240"/>
      <c r="W7" s="240"/>
      <c r="X7" s="238" t="s">
        <v>160</v>
      </c>
      <c r="Y7" s="239"/>
      <c r="Z7" s="240" t="s">
        <v>20</v>
      </c>
      <c r="AA7" s="240"/>
      <c r="AB7" s="240"/>
      <c r="AC7" s="240"/>
      <c r="AD7" s="238" t="s">
        <v>161</v>
      </c>
      <c r="AE7" s="239"/>
      <c r="AF7" s="240" t="s">
        <v>12</v>
      </c>
      <c r="AG7" s="240"/>
      <c r="AH7" s="240"/>
      <c r="AI7" s="240"/>
      <c r="AJ7" s="238" t="s">
        <v>152</v>
      </c>
      <c r="AK7" s="239"/>
      <c r="AL7" s="240" t="s">
        <v>13</v>
      </c>
      <c r="AM7" s="240"/>
      <c r="AN7" s="240"/>
      <c r="AO7" s="240"/>
      <c r="AP7" s="238" t="s">
        <v>153</v>
      </c>
      <c r="AQ7" s="239"/>
      <c r="AR7" s="240" t="s">
        <v>14</v>
      </c>
      <c r="AS7" s="240"/>
      <c r="AT7" s="240"/>
      <c r="AU7" s="240"/>
      <c r="AV7" s="238" t="s">
        <v>154</v>
      </c>
      <c r="AW7" s="239"/>
      <c r="AX7" s="240" t="s">
        <v>15</v>
      </c>
      <c r="AY7" s="240"/>
      <c r="AZ7" s="240"/>
      <c r="BA7" s="240"/>
      <c r="BB7" s="238" t="s">
        <v>155</v>
      </c>
      <c r="BC7" s="252"/>
      <c r="BD7" s="240" t="s">
        <v>16</v>
      </c>
      <c r="BE7" s="240"/>
      <c r="BF7" s="240"/>
      <c r="BG7" s="240"/>
      <c r="BH7" s="238" t="s">
        <v>186</v>
      </c>
      <c r="BI7" s="239"/>
      <c r="BJ7" s="240" t="s">
        <v>17</v>
      </c>
      <c r="BK7" s="240"/>
      <c r="BL7" s="240"/>
      <c r="BM7" s="240"/>
      <c r="BN7" s="238" t="s">
        <v>157</v>
      </c>
      <c r="BO7" s="239"/>
      <c r="BP7" s="240" t="s">
        <v>18</v>
      </c>
      <c r="BQ7" s="240"/>
      <c r="BR7" s="240"/>
      <c r="BS7" s="240"/>
      <c r="BT7" s="238" t="s">
        <v>167</v>
      </c>
      <c r="BU7" s="239"/>
      <c r="BV7" s="240" t="s">
        <v>19</v>
      </c>
      <c r="BW7" s="240"/>
      <c r="BX7" s="240"/>
      <c r="BY7" s="240"/>
      <c r="BZ7" s="238" t="s">
        <v>159</v>
      </c>
      <c r="CA7" s="239"/>
    </row>
    <row r="8" spans="1:79" ht="53.25" x14ac:dyDescent="0.25">
      <c r="A8" s="244"/>
      <c r="B8" s="246"/>
      <c r="C8" s="248"/>
      <c r="D8" s="246"/>
      <c r="E8" s="128" t="s">
        <v>4</v>
      </c>
      <c r="F8" s="168" t="s">
        <v>187</v>
      </c>
      <c r="G8" s="128" t="s">
        <v>5</v>
      </c>
      <c r="H8" s="128" t="s">
        <v>4</v>
      </c>
      <c r="I8" s="128" t="s">
        <v>5</v>
      </c>
      <c r="J8" s="128" t="s">
        <v>4</v>
      </c>
      <c r="K8" s="128" t="s">
        <v>5</v>
      </c>
      <c r="L8" s="128" t="s">
        <v>4</v>
      </c>
      <c r="M8" s="128" t="s">
        <v>5</v>
      </c>
      <c r="N8" s="128" t="s">
        <v>4</v>
      </c>
      <c r="O8" s="128" t="s">
        <v>5</v>
      </c>
      <c r="P8" s="128" t="s">
        <v>4</v>
      </c>
      <c r="Q8" s="128" t="s">
        <v>5</v>
      </c>
      <c r="R8" s="128" t="s">
        <v>4</v>
      </c>
      <c r="S8" s="128" t="s">
        <v>5</v>
      </c>
      <c r="T8" s="128" t="s">
        <v>4</v>
      </c>
      <c r="U8" s="128" t="s">
        <v>5</v>
      </c>
      <c r="V8" s="128" t="s">
        <v>4</v>
      </c>
      <c r="W8" s="128" t="s">
        <v>5</v>
      </c>
      <c r="X8" s="128" t="s">
        <v>4</v>
      </c>
      <c r="Y8" s="128" t="s">
        <v>5</v>
      </c>
      <c r="Z8" s="128" t="s">
        <v>4</v>
      </c>
      <c r="AA8" s="128" t="s">
        <v>5</v>
      </c>
      <c r="AB8" s="128" t="s">
        <v>4</v>
      </c>
      <c r="AC8" s="128" t="s">
        <v>5</v>
      </c>
      <c r="AD8" s="128" t="s">
        <v>4</v>
      </c>
      <c r="AE8" s="128" t="s">
        <v>5</v>
      </c>
      <c r="AF8" s="128" t="s">
        <v>4</v>
      </c>
      <c r="AG8" s="128" t="s">
        <v>5</v>
      </c>
      <c r="AH8" s="128" t="s">
        <v>4</v>
      </c>
      <c r="AI8" s="128" t="s">
        <v>5</v>
      </c>
      <c r="AJ8" s="128" t="s">
        <v>4</v>
      </c>
      <c r="AK8" s="128" t="s">
        <v>5</v>
      </c>
      <c r="AL8" s="128" t="s">
        <v>4</v>
      </c>
      <c r="AM8" s="128" t="s">
        <v>5</v>
      </c>
      <c r="AN8" s="128" t="s">
        <v>4</v>
      </c>
      <c r="AO8" s="128" t="s">
        <v>5</v>
      </c>
      <c r="AP8" s="128" t="s">
        <v>4</v>
      </c>
      <c r="AQ8" s="128" t="s">
        <v>5</v>
      </c>
      <c r="AR8" s="128" t="s">
        <v>4</v>
      </c>
      <c r="AS8" s="128" t="s">
        <v>5</v>
      </c>
      <c r="AT8" s="128" t="s">
        <v>4</v>
      </c>
      <c r="AU8" s="128" t="s">
        <v>5</v>
      </c>
      <c r="AV8" s="128" t="s">
        <v>4</v>
      </c>
      <c r="AW8" s="128" t="s">
        <v>5</v>
      </c>
      <c r="AX8" s="128" t="s">
        <v>4</v>
      </c>
      <c r="AY8" s="128" t="s">
        <v>5</v>
      </c>
      <c r="AZ8" s="128" t="s">
        <v>4</v>
      </c>
      <c r="BA8" s="128" t="s">
        <v>5</v>
      </c>
      <c r="BB8" s="128" t="s">
        <v>4</v>
      </c>
      <c r="BC8" s="128" t="s">
        <v>5</v>
      </c>
      <c r="BD8" s="128" t="s">
        <v>4</v>
      </c>
      <c r="BE8" s="128" t="s">
        <v>5</v>
      </c>
      <c r="BF8" s="128" t="s">
        <v>4</v>
      </c>
      <c r="BG8" s="128" t="s">
        <v>5</v>
      </c>
      <c r="BH8" s="128" t="s">
        <v>4</v>
      </c>
      <c r="BI8" s="128" t="s">
        <v>5</v>
      </c>
      <c r="BJ8" s="128" t="s">
        <v>4</v>
      </c>
      <c r="BK8" s="128" t="s">
        <v>5</v>
      </c>
      <c r="BL8" s="128" t="s">
        <v>4</v>
      </c>
      <c r="BM8" s="128" t="s">
        <v>5</v>
      </c>
      <c r="BN8" s="128" t="s">
        <v>4</v>
      </c>
      <c r="BO8" s="128" t="s">
        <v>5</v>
      </c>
      <c r="BP8" s="128" t="s">
        <v>4</v>
      </c>
      <c r="BQ8" s="128" t="s">
        <v>5</v>
      </c>
      <c r="BR8" s="128" t="s">
        <v>4</v>
      </c>
      <c r="BS8" s="128" t="s">
        <v>5</v>
      </c>
      <c r="BT8" s="128" t="s">
        <v>4</v>
      </c>
      <c r="BU8" s="128" t="s">
        <v>5</v>
      </c>
      <c r="BV8" s="128" t="s">
        <v>4</v>
      </c>
      <c r="BW8" s="128" t="s">
        <v>5</v>
      </c>
      <c r="BX8" s="128" t="s">
        <v>4</v>
      </c>
      <c r="BY8" s="128" t="s">
        <v>5</v>
      </c>
      <c r="BZ8" s="128" t="s">
        <v>4</v>
      </c>
      <c r="CA8" s="128" t="s">
        <v>5</v>
      </c>
    </row>
    <row r="9" spans="1:79" ht="15.75" x14ac:dyDescent="0.25">
      <c r="A9" s="249" t="s">
        <v>90</v>
      </c>
      <c r="B9" s="4">
        <v>5233.33</v>
      </c>
      <c r="C9" s="36" t="s">
        <v>188</v>
      </c>
      <c r="D9" s="15" t="s">
        <v>189</v>
      </c>
      <c r="E9" s="169">
        <v>2.5</v>
      </c>
      <c r="F9" s="147">
        <v>5233.33</v>
      </c>
      <c r="G9" s="170">
        <v>13083.33</v>
      </c>
      <c r="H9" s="16"/>
      <c r="I9" s="17"/>
      <c r="J9" s="16">
        <v>0.53500000000000003</v>
      </c>
      <c r="K9" s="114">
        <v>2799.94</v>
      </c>
      <c r="L9" s="111">
        <f t="shared" ref="L9:L10" si="0">E9+H9-J9</f>
        <v>1.9649999999999999</v>
      </c>
      <c r="M9" s="89">
        <f t="shared" ref="M9:M10" si="1">G9+I9-K9</f>
        <v>10283.39</v>
      </c>
      <c r="N9" s="16"/>
      <c r="O9" s="31"/>
      <c r="P9" s="16">
        <v>0.5</v>
      </c>
      <c r="Q9" s="171">
        <v>2616.7600000000002</v>
      </c>
      <c r="R9" s="111">
        <f t="shared" ref="R9:S10" si="2">L9+N9-P9</f>
        <v>1.4649999999999999</v>
      </c>
      <c r="S9" s="89">
        <f t="shared" si="2"/>
        <v>7666.6299999999992</v>
      </c>
      <c r="T9" s="16"/>
      <c r="U9" s="17"/>
      <c r="V9" s="16">
        <v>0.38</v>
      </c>
      <c r="W9" s="172">
        <v>1988.66</v>
      </c>
      <c r="X9" s="135">
        <f t="shared" ref="X9:Y10" si="3">R9+T9-V9</f>
        <v>1.085</v>
      </c>
      <c r="Y9" s="50">
        <f t="shared" si="3"/>
        <v>5677.9699999999993</v>
      </c>
      <c r="Z9" s="16"/>
      <c r="AA9" s="17"/>
      <c r="AB9" s="16"/>
      <c r="AC9" s="16"/>
      <c r="AD9" s="135">
        <f t="shared" ref="AD9:AE10" si="4">X9+Z9-AB9</f>
        <v>1.085</v>
      </c>
      <c r="AE9" s="50">
        <f t="shared" si="4"/>
        <v>5677.9699999999993</v>
      </c>
      <c r="AF9" s="16"/>
      <c r="AG9" s="17"/>
      <c r="AH9" s="16"/>
      <c r="AI9" s="16"/>
      <c r="AJ9" s="135">
        <f t="shared" ref="AJ9:AK10" si="5">AD9+AF9-AH9</f>
        <v>1.085</v>
      </c>
      <c r="AK9" s="50">
        <f t="shared" si="5"/>
        <v>5677.9699999999993</v>
      </c>
      <c r="AL9" s="16"/>
      <c r="AM9" s="17"/>
      <c r="AN9" s="16"/>
      <c r="AO9" s="16"/>
      <c r="AP9" s="135">
        <f t="shared" ref="AP9:AQ10" si="6">AJ9+AL9-AN9</f>
        <v>1.085</v>
      </c>
      <c r="AQ9" s="50">
        <f t="shared" si="6"/>
        <v>5677.9699999999993</v>
      </c>
      <c r="AR9" s="16"/>
      <c r="AS9" s="17"/>
      <c r="AT9" s="16"/>
      <c r="AU9" s="16"/>
      <c r="AV9" s="135">
        <f t="shared" ref="AV9:AW10" si="7">AP9+AR9-AT9</f>
        <v>1.085</v>
      </c>
      <c r="AW9" s="50">
        <f t="shared" si="7"/>
        <v>5677.9699999999993</v>
      </c>
      <c r="AX9" s="16"/>
      <c r="AY9" s="17"/>
      <c r="AZ9" s="16"/>
      <c r="BA9" s="16"/>
      <c r="BB9" s="135">
        <f t="shared" ref="BB9:BC10" si="8">AV9+AX9-AZ9</f>
        <v>1.085</v>
      </c>
      <c r="BC9" s="50">
        <f t="shared" si="8"/>
        <v>5677.9699999999993</v>
      </c>
      <c r="BD9" s="16"/>
      <c r="BE9" s="17"/>
      <c r="BF9" s="16"/>
      <c r="BG9" s="16"/>
      <c r="BH9" s="135">
        <f t="shared" ref="BH9:BI10" si="9">BB9+BD9-BF9</f>
        <v>1.085</v>
      </c>
      <c r="BI9" s="89">
        <f t="shared" si="9"/>
        <v>5677.9699999999993</v>
      </c>
      <c r="BJ9" s="44"/>
      <c r="BK9" s="45"/>
      <c r="BL9" s="44"/>
      <c r="BM9" s="44"/>
      <c r="BN9" s="102">
        <f t="shared" ref="BN9:BO10" si="10">BH9+BJ9-BL9</f>
        <v>1.085</v>
      </c>
      <c r="BO9" s="51">
        <f t="shared" si="10"/>
        <v>5677.9699999999993</v>
      </c>
      <c r="BP9" s="16"/>
      <c r="BQ9" s="17"/>
      <c r="BR9" s="16"/>
      <c r="BS9" s="16"/>
      <c r="BT9" s="135">
        <f t="shared" ref="BT9:BU10" si="11">BN9+BP9-BR9</f>
        <v>1.085</v>
      </c>
      <c r="BU9" s="50">
        <f t="shared" si="11"/>
        <v>5677.9699999999993</v>
      </c>
      <c r="BV9" s="16"/>
      <c r="BW9" s="17"/>
      <c r="BX9" s="16"/>
      <c r="BY9" s="16"/>
      <c r="BZ9" s="135">
        <f t="shared" ref="BZ9:CA10" si="12">BT9+BV9-BX9</f>
        <v>1.085</v>
      </c>
      <c r="CA9" s="89">
        <f t="shared" si="12"/>
        <v>5677.9699999999993</v>
      </c>
    </row>
    <row r="10" spans="1:79" ht="15.75" x14ac:dyDescent="0.25">
      <c r="A10" s="249"/>
      <c r="B10" s="4">
        <v>1421.16</v>
      </c>
      <c r="C10" s="36" t="s">
        <v>190</v>
      </c>
      <c r="D10" s="15" t="s">
        <v>191</v>
      </c>
      <c r="E10" s="169">
        <v>9</v>
      </c>
      <c r="F10" s="173">
        <v>1421.16</v>
      </c>
      <c r="G10" s="170">
        <v>12790.44</v>
      </c>
      <c r="H10" s="16"/>
      <c r="I10" s="17"/>
      <c r="J10" s="16">
        <v>1</v>
      </c>
      <c r="K10" s="114">
        <v>1421.16</v>
      </c>
      <c r="L10" s="111">
        <f t="shared" si="0"/>
        <v>8</v>
      </c>
      <c r="M10" s="89">
        <f t="shared" si="1"/>
        <v>11369.28</v>
      </c>
      <c r="N10" s="16"/>
      <c r="O10" s="15"/>
      <c r="P10" s="16">
        <v>1</v>
      </c>
      <c r="Q10" s="171">
        <v>1421.16</v>
      </c>
      <c r="R10" s="111">
        <f t="shared" si="2"/>
        <v>7</v>
      </c>
      <c r="S10" s="89">
        <f t="shared" si="2"/>
        <v>9948.1200000000008</v>
      </c>
      <c r="T10" s="16"/>
      <c r="U10" s="17"/>
      <c r="V10" s="16">
        <v>0.8</v>
      </c>
      <c r="W10" s="172">
        <v>1136.92</v>
      </c>
      <c r="X10" s="135">
        <f t="shared" si="3"/>
        <v>6.2</v>
      </c>
      <c r="Y10" s="50">
        <f t="shared" si="3"/>
        <v>8811.2000000000007</v>
      </c>
      <c r="Z10" s="16"/>
      <c r="AA10" s="17"/>
      <c r="AB10" s="16"/>
      <c r="AC10" s="16"/>
      <c r="AD10" s="135">
        <f t="shared" si="4"/>
        <v>6.2</v>
      </c>
      <c r="AE10" s="50">
        <f t="shared" si="4"/>
        <v>8811.2000000000007</v>
      </c>
      <c r="AF10" s="16"/>
      <c r="AG10" s="17"/>
      <c r="AH10" s="16"/>
      <c r="AI10" s="16"/>
      <c r="AJ10" s="135">
        <f t="shared" si="5"/>
        <v>6.2</v>
      </c>
      <c r="AK10" s="50">
        <f t="shared" si="5"/>
        <v>8811.2000000000007</v>
      </c>
      <c r="AL10" s="16"/>
      <c r="AM10" s="17"/>
      <c r="AN10" s="16"/>
      <c r="AO10" s="16"/>
      <c r="AP10" s="135">
        <f t="shared" si="6"/>
        <v>6.2</v>
      </c>
      <c r="AQ10" s="50">
        <f t="shared" si="6"/>
        <v>8811.2000000000007</v>
      </c>
      <c r="AR10" s="16"/>
      <c r="AS10" s="17"/>
      <c r="AT10" s="16"/>
      <c r="AU10" s="16"/>
      <c r="AV10" s="135">
        <f t="shared" si="7"/>
        <v>6.2</v>
      </c>
      <c r="AW10" s="50">
        <f t="shared" si="7"/>
        <v>8811.2000000000007</v>
      </c>
      <c r="AX10" s="16"/>
      <c r="AY10" s="17"/>
      <c r="AZ10" s="16"/>
      <c r="BA10" s="16"/>
      <c r="BB10" s="135">
        <f t="shared" si="8"/>
        <v>6.2</v>
      </c>
      <c r="BC10" s="50">
        <f t="shared" si="8"/>
        <v>8811.2000000000007</v>
      </c>
      <c r="BD10" s="16"/>
      <c r="BE10" s="17"/>
      <c r="BF10" s="16"/>
      <c r="BG10" s="16"/>
      <c r="BH10" s="135">
        <f t="shared" si="9"/>
        <v>6.2</v>
      </c>
      <c r="BI10" s="89">
        <f t="shared" si="9"/>
        <v>8811.2000000000007</v>
      </c>
      <c r="BJ10" s="44"/>
      <c r="BK10" s="45"/>
      <c r="BL10" s="44"/>
      <c r="BM10" s="44"/>
      <c r="BN10" s="102">
        <f t="shared" si="10"/>
        <v>6.2</v>
      </c>
      <c r="BO10" s="51">
        <f>BI10+BK10-BM10</f>
        <v>8811.2000000000007</v>
      </c>
      <c r="BP10" s="16"/>
      <c r="BQ10" s="17"/>
      <c r="BR10" s="16"/>
      <c r="BS10" s="16"/>
      <c r="BT10" s="135">
        <f t="shared" si="11"/>
        <v>6.2</v>
      </c>
      <c r="BU10" s="50">
        <f>BO10+BQ10-BS10</f>
        <v>8811.2000000000007</v>
      </c>
      <c r="BV10" s="16"/>
      <c r="BW10" s="17"/>
      <c r="BX10" s="16"/>
      <c r="BY10" s="16"/>
      <c r="BZ10" s="174">
        <f t="shared" si="12"/>
        <v>6.2</v>
      </c>
      <c r="CA10" s="89">
        <f t="shared" si="12"/>
        <v>8811.2000000000007</v>
      </c>
    </row>
    <row r="11" spans="1:79" ht="18.75" x14ac:dyDescent="0.3">
      <c r="A11" s="176"/>
      <c r="B11" s="250" t="s">
        <v>181</v>
      </c>
      <c r="C11" s="251"/>
      <c r="D11" s="177"/>
      <c r="E11" s="119"/>
      <c r="F11" s="119"/>
      <c r="G11" s="120">
        <f>SUM(G9:G10)</f>
        <v>25873.77</v>
      </c>
      <c r="H11" s="178"/>
      <c r="I11" s="105">
        <f>SUM(I9:I10)</f>
        <v>0</v>
      </c>
      <c r="J11" s="178"/>
      <c r="K11" s="105">
        <f>SUM(K9:K10)</f>
        <v>4221.1000000000004</v>
      </c>
      <c r="L11" s="119"/>
      <c r="M11" s="120">
        <f>SUM(M9:M10)</f>
        <v>21652.67</v>
      </c>
      <c r="N11" s="178"/>
      <c r="O11" s="105">
        <f>SUM(O9:O10)</f>
        <v>0</v>
      </c>
      <c r="P11" s="178"/>
      <c r="Q11" s="105">
        <f>SUM(Q9:Q10)</f>
        <v>4037.92</v>
      </c>
      <c r="R11" s="119"/>
      <c r="S11" s="120">
        <f>SUM(S9:S10)</f>
        <v>17614.75</v>
      </c>
      <c r="T11" s="178"/>
      <c r="U11" s="105">
        <f>SUM(U9:U10)</f>
        <v>0</v>
      </c>
      <c r="V11" s="178"/>
      <c r="W11" s="105">
        <f>SUM(W9:W10)</f>
        <v>3125.58</v>
      </c>
      <c r="X11" s="119"/>
      <c r="Y11" s="120">
        <f>SUM(Y9:Y10)</f>
        <v>14489.17</v>
      </c>
      <c r="Z11" s="178"/>
      <c r="AA11" s="105">
        <f>SUM(AA9:AA10)</f>
        <v>0</v>
      </c>
      <c r="AB11" s="178"/>
      <c r="AC11" s="105">
        <f>SUM(AC9:AC10)</f>
        <v>0</v>
      </c>
      <c r="AD11" s="119"/>
      <c r="AE11" s="120">
        <f>SUM(AE9:AE10)</f>
        <v>14489.17</v>
      </c>
      <c r="AF11" s="178"/>
      <c r="AG11" s="105">
        <f>SUM(AG9:AG10)</f>
        <v>0</v>
      </c>
      <c r="AH11" s="178"/>
      <c r="AI11" s="105">
        <f>SUM(AI9:AI10)</f>
        <v>0</v>
      </c>
      <c r="AJ11" s="119"/>
      <c r="AK11" s="120">
        <f>SUM(AK9:AK10)</f>
        <v>14489.17</v>
      </c>
      <c r="AL11" s="178"/>
      <c r="AM11" s="105">
        <f>SUM(AM9:AM10)</f>
        <v>0</v>
      </c>
      <c r="AN11" s="178"/>
      <c r="AO11" s="105">
        <f>SUM(AO9:AO10)</f>
        <v>0</v>
      </c>
      <c r="AP11" s="119"/>
      <c r="AQ11" s="120">
        <f>SUM(AQ9:AQ10)</f>
        <v>14489.17</v>
      </c>
      <c r="AR11" s="178"/>
      <c r="AS11" s="105">
        <f>SUM(AS9:AS10)</f>
        <v>0</v>
      </c>
      <c r="AT11" s="178"/>
      <c r="AU11" s="105">
        <f>SUM(AU9:AU10)</f>
        <v>0</v>
      </c>
      <c r="AV11" s="177"/>
      <c r="AW11" s="120">
        <f>SUM(AW9:AW10)</f>
        <v>14489.17</v>
      </c>
      <c r="AX11" s="178"/>
      <c r="AY11" s="105">
        <f>SUM(AY9:AY10)</f>
        <v>0</v>
      </c>
      <c r="AZ11" s="178"/>
      <c r="BA11" s="105">
        <f>SUM(BA9:BA10)</f>
        <v>0</v>
      </c>
      <c r="BB11" s="119"/>
      <c r="BC11" s="120">
        <f>SUM(BC9:BC10)</f>
        <v>14489.17</v>
      </c>
      <c r="BD11" s="178"/>
      <c r="BE11" s="105">
        <f>SUM(BE9:BE10)</f>
        <v>0</v>
      </c>
      <c r="BF11" s="178"/>
      <c r="BG11" s="105">
        <f>SUM(BG9:BG10)</f>
        <v>0</v>
      </c>
      <c r="BH11" s="119"/>
      <c r="BI11" s="120">
        <f>SUM(BI9:BI10)</f>
        <v>14489.17</v>
      </c>
      <c r="BJ11" s="178"/>
      <c r="BK11" s="105">
        <f>SUM(BK9:BK10)</f>
        <v>0</v>
      </c>
      <c r="BL11" s="178"/>
      <c r="BM11" s="105">
        <f>SUM(BM9:BM10)</f>
        <v>0</v>
      </c>
      <c r="BN11" s="121"/>
      <c r="BO11" s="179">
        <f>SUM(BO9:BO10)</f>
        <v>14489.17</v>
      </c>
      <c r="BP11" s="178"/>
      <c r="BQ11" s="105">
        <f>SUM(BQ9:BQ10)</f>
        <v>0</v>
      </c>
      <c r="BR11" s="178"/>
      <c r="BS11" s="105">
        <f>SUM(BS9:BS10)</f>
        <v>0</v>
      </c>
      <c r="BT11" s="119"/>
      <c r="BU11" s="120">
        <f>SUM(BU9:BU10)</f>
        <v>14489.17</v>
      </c>
      <c r="BV11" s="178"/>
      <c r="BW11" s="27">
        <f>SUM(BW9:BW10)</f>
        <v>0</v>
      </c>
      <c r="BX11" s="178"/>
      <c r="BY11" s="105">
        <f>SUM(BY9:BY10)</f>
        <v>0</v>
      </c>
      <c r="BZ11" s="177"/>
      <c r="CA11" s="120">
        <f>SUM(CA9:CA10)</f>
        <v>14489.17</v>
      </c>
    </row>
  </sheetData>
  <mergeCells count="33">
    <mergeCell ref="A4:CA4"/>
    <mergeCell ref="BZ2:CA2"/>
    <mergeCell ref="Z7:AC7"/>
    <mergeCell ref="A7:A8"/>
    <mergeCell ref="B7:B8"/>
    <mergeCell ref="C7:C8"/>
    <mergeCell ref="D7:D8"/>
    <mergeCell ref="E7:G7"/>
    <mergeCell ref="H7:K7"/>
    <mergeCell ref="BV7:BY7"/>
    <mergeCell ref="BZ7:CA7"/>
    <mergeCell ref="AV7:AW7"/>
    <mergeCell ref="AX7:BA7"/>
    <mergeCell ref="BB7:BC7"/>
    <mergeCell ref="BD7:BG7"/>
    <mergeCell ref="BH7:BI7"/>
    <mergeCell ref="BJ7:BM7"/>
    <mergeCell ref="A9:A10"/>
    <mergeCell ref="B11:C11"/>
    <mergeCell ref="BN7:BO7"/>
    <mergeCell ref="BP7:BS7"/>
    <mergeCell ref="BT7:BU7"/>
    <mergeCell ref="AD7:AE7"/>
    <mergeCell ref="AF7:AI7"/>
    <mergeCell ref="AJ7:AK7"/>
    <mergeCell ref="AL7:AO7"/>
    <mergeCell ref="AP7:AQ7"/>
    <mergeCell ref="AR7:AU7"/>
    <mergeCell ref="L7:M7"/>
    <mergeCell ref="N7:Q7"/>
    <mergeCell ref="R7:S7"/>
    <mergeCell ref="T7:W7"/>
    <mergeCell ref="X7:Y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C41"/>
  <sheetViews>
    <sheetView tabSelected="1" topLeftCell="A19" workbookViewId="0">
      <selection activeCell="D10" sqref="D10"/>
    </sheetView>
  </sheetViews>
  <sheetFormatPr defaultRowHeight="15" x14ac:dyDescent="0.25"/>
  <cols>
    <col min="1" max="1" width="14.85546875" customWidth="1"/>
    <col min="2" max="2" width="15.7109375" customWidth="1"/>
    <col min="4" max="4" width="39.140625" customWidth="1"/>
    <col min="6" max="79" width="0" hidden="1" customWidth="1"/>
    <col min="81" max="81" width="11.85546875" customWidth="1"/>
  </cols>
  <sheetData>
    <row r="2" spans="1:81" ht="15.75" x14ac:dyDescent="0.25">
      <c r="E2" s="259" t="s">
        <v>224</v>
      </c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A2" s="259"/>
      <c r="AB2" s="259"/>
      <c r="AC2" s="259"/>
      <c r="AD2" s="259"/>
      <c r="AE2" s="259"/>
      <c r="AF2" s="259"/>
      <c r="AG2" s="259"/>
      <c r="AH2" s="259"/>
      <c r="AI2" s="259"/>
      <c r="AJ2" s="259"/>
      <c r="AK2" s="259"/>
      <c r="AL2" s="259"/>
      <c r="AM2" s="259"/>
      <c r="AN2" s="259"/>
      <c r="AO2" s="259"/>
      <c r="AP2" s="259"/>
      <c r="AQ2" s="259"/>
      <c r="AR2" s="259"/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F2" s="259"/>
      <c r="BG2" s="259"/>
      <c r="BH2" s="259"/>
      <c r="BI2" s="259"/>
      <c r="BJ2" s="259"/>
      <c r="BK2" s="259"/>
      <c r="BL2" s="259"/>
      <c r="BM2" s="259"/>
      <c r="BN2" s="259"/>
      <c r="BO2" s="259"/>
      <c r="BP2" s="259"/>
      <c r="BQ2" s="259"/>
      <c r="BR2" s="259"/>
      <c r="BS2" s="259"/>
      <c r="BT2" s="259"/>
      <c r="BU2" s="259"/>
      <c r="BV2" s="259"/>
      <c r="BW2" s="259"/>
      <c r="BX2" s="259"/>
      <c r="BY2" s="259"/>
      <c r="BZ2" s="259"/>
      <c r="CA2" s="259"/>
      <c r="CB2" s="259"/>
      <c r="CC2" s="259"/>
    </row>
    <row r="4" spans="1:81" ht="19.5" x14ac:dyDescent="0.35">
      <c r="A4" s="260" t="s">
        <v>232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0"/>
      <c r="AK4" s="260"/>
      <c r="AL4" s="260"/>
      <c r="AM4" s="260"/>
      <c r="AN4" s="260"/>
      <c r="AO4" s="260"/>
      <c r="AP4" s="260"/>
      <c r="AQ4" s="260"/>
      <c r="AR4" s="260"/>
      <c r="AS4" s="260"/>
      <c r="AT4" s="260"/>
      <c r="AU4" s="260"/>
      <c r="AV4" s="260"/>
      <c r="AW4" s="260"/>
      <c r="AX4" s="260"/>
      <c r="AY4" s="260"/>
      <c r="AZ4" s="260"/>
      <c r="BA4" s="260"/>
      <c r="BB4" s="260"/>
      <c r="BC4" s="260"/>
      <c r="BD4" s="260"/>
      <c r="BE4" s="260"/>
      <c r="BF4" s="260"/>
      <c r="BG4" s="260"/>
      <c r="BH4" s="260"/>
      <c r="BI4" s="260"/>
      <c r="BJ4" s="260"/>
      <c r="BK4" s="260"/>
      <c r="BL4" s="260"/>
      <c r="BM4" s="260"/>
      <c r="BN4" s="260"/>
      <c r="BO4" s="260"/>
      <c r="BP4" s="260"/>
      <c r="BQ4" s="260"/>
      <c r="BR4" s="260"/>
      <c r="BS4" s="260"/>
      <c r="BT4" s="260"/>
      <c r="BU4" s="260"/>
      <c r="BV4" s="260"/>
      <c r="BW4" s="260"/>
      <c r="BX4" s="260"/>
      <c r="BY4" s="260"/>
      <c r="BZ4" s="260"/>
      <c r="CA4" s="260"/>
      <c r="CB4" s="260"/>
      <c r="CC4" s="260"/>
    </row>
    <row r="7" spans="1:81" ht="78" customHeight="1" x14ac:dyDescent="0.25">
      <c r="A7" s="243" t="s">
        <v>0</v>
      </c>
      <c r="B7" s="245" t="s">
        <v>136</v>
      </c>
      <c r="C7" s="245" t="s">
        <v>127</v>
      </c>
      <c r="D7" s="247" t="s">
        <v>2</v>
      </c>
      <c r="E7" s="245" t="s">
        <v>3</v>
      </c>
      <c r="F7" s="238" t="s">
        <v>150</v>
      </c>
      <c r="G7" s="239"/>
      <c r="H7" s="240" t="s">
        <v>9</v>
      </c>
      <c r="I7" s="240"/>
      <c r="J7" s="240"/>
      <c r="K7" s="240"/>
      <c r="L7" s="240"/>
      <c r="M7" s="240"/>
      <c r="N7" s="238" t="s">
        <v>168</v>
      </c>
      <c r="O7" s="239"/>
      <c r="P7" s="240" t="s">
        <v>10</v>
      </c>
      <c r="Q7" s="240"/>
      <c r="R7" s="240"/>
      <c r="S7" s="240"/>
      <c r="T7" s="238" t="s">
        <v>148</v>
      </c>
      <c r="U7" s="239"/>
      <c r="V7" s="240" t="s">
        <v>11</v>
      </c>
      <c r="W7" s="240"/>
      <c r="X7" s="240"/>
      <c r="Y7" s="240"/>
      <c r="Z7" s="238" t="s">
        <v>160</v>
      </c>
      <c r="AA7" s="239"/>
      <c r="AB7" s="240" t="s">
        <v>20</v>
      </c>
      <c r="AC7" s="240"/>
      <c r="AD7" s="240"/>
      <c r="AE7" s="240"/>
      <c r="AF7" s="238" t="s">
        <v>151</v>
      </c>
      <c r="AG7" s="239"/>
      <c r="AH7" s="240" t="s">
        <v>12</v>
      </c>
      <c r="AI7" s="240"/>
      <c r="AJ7" s="240"/>
      <c r="AK7" s="240"/>
      <c r="AL7" s="238" t="s">
        <v>152</v>
      </c>
      <c r="AM7" s="239"/>
      <c r="AN7" s="240" t="s">
        <v>13</v>
      </c>
      <c r="AO7" s="240"/>
      <c r="AP7" s="240"/>
      <c r="AQ7" s="240"/>
      <c r="AR7" s="238" t="s">
        <v>153</v>
      </c>
      <c r="AS7" s="239"/>
      <c r="AT7" s="240" t="s">
        <v>14</v>
      </c>
      <c r="AU7" s="240"/>
      <c r="AV7" s="240"/>
      <c r="AW7" s="240"/>
      <c r="AX7" s="238" t="s">
        <v>154</v>
      </c>
      <c r="AY7" s="239"/>
      <c r="AZ7" s="240" t="s">
        <v>15</v>
      </c>
      <c r="BA7" s="240"/>
      <c r="BB7" s="240"/>
      <c r="BC7" s="240"/>
      <c r="BD7" s="238" t="s">
        <v>155</v>
      </c>
      <c r="BE7" s="239"/>
      <c r="BF7" s="240" t="s">
        <v>16</v>
      </c>
      <c r="BG7" s="240"/>
      <c r="BH7" s="240"/>
      <c r="BI7" s="240"/>
      <c r="BJ7" s="238" t="s">
        <v>156</v>
      </c>
      <c r="BK7" s="239"/>
      <c r="BL7" s="240" t="s">
        <v>17</v>
      </c>
      <c r="BM7" s="240"/>
      <c r="BN7" s="240"/>
      <c r="BO7" s="240"/>
      <c r="BP7" s="241" t="s">
        <v>157</v>
      </c>
      <c r="BQ7" s="242"/>
      <c r="BR7" s="240" t="s">
        <v>18</v>
      </c>
      <c r="BS7" s="240"/>
      <c r="BT7" s="240"/>
      <c r="BU7" s="240"/>
      <c r="BV7" s="238" t="s">
        <v>158</v>
      </c>
      <c r="BW7" s="239"/>
      <c r="BX7" s="240" t="s">
        <v>19</v>
      </c>
      <c r="BY7" s="240"/>
      <c r="BZ7" s="240"/>
      <c r="CA7" s="240"/>
      <c r="CB7" s="238" t="s">
        <v>159</v>
      </c>
      <c r="CC7" s="239"/>
    </row>
    <row r="8" spans="1:81" ht="27" customHeight="1" x14ac:dyDescent="0.25">
      <c r="A8" s="244"/>
      <c r="B8" s="218"/>
      <c r="C8" s="246"/>
      <c r="D8" s="248"/>
      <c r="E8" s="246"/>
      <c r="F8" s="128" t="s">
        <v>4</v>
      </c>
      <c r="G8" s="128" t="s">
        <v>5</v>
      </c>
      <c r="H8" s="128" t="s">
        <v>4</v>
      </c>
      <c r="I8" s="128" t="s">
        <v>182</v>
      </c>
      <c r="J8" s="128" t="s">
        <v>5</v>
      </c>
      <c r="K8" s="128" t="s">
        <v>4</v>
      </c>
      <c r="L8" s="128" t="s">
        <v>182</v>
      </c>
      <c r="M8" s="128" t="s">
        <v>5</v>
      </c>
      <c r="N8" s="128" t="s">
        <v>4</v>
      </c>
      <c r="O8" s="128" t="s">
        <v>5</v>
      </c>
      <c r="P8" s="128" t="s">
        <v>4</v>
      </c>
      <c r="Q8" s="128" t="s">
        <v>5</v>
      </c>
      <c r="R8" s="128" t="s">
        <v>4</v>
      </c>
      <c r="S8" s="128" t="s">
        <v>5</v>
      </c>
      <c r="T8" s="128" t="s">
        <v>4</v>
      </c>
      <c r="U8" s="128" t="s">
        <v>5</v>
      </c>
      <c r="V8" s="128" t="s">
        <v>4</v>
      </c>
      <c r="W8" s="128" t="s">
        <v>5</v>
      </c>
      <c r="X8" s="128" t="s">
        <v>4</v>
      </c>
      <c r="Y8" s="128" t="s">
        <v>5</v>
      </c>
      <c r="Z8" s="128" t="s">
        <v>4</v>
      </c>
      <c r="AA8" s="128" t="s">
        <v>5</v>
      </c>
      <c r="AB8" s="128" t="s">
        <v>4</v>
      </c>
      <c r="AC8" s="128" t="s">
        <v>5</v>
      </c>
      <c r="AD8" s="128" t="s">
        <v>4</v>
      </c>
      <c r="AE8" s="128" t="s">
        <v>5</v>
      </c>
      <c r="AF8" s="128" t="s">
        <v>4</v>
      </c>
      <c r="AG8" s="128" t="s">
        <v>5</v>
      </c>
      <c r="AH8" s="128" t="s">
        <v>4</v>
      </c>
      <c r="AI8" s="128" t="s">
        <v>5</v>
      </c>
      <c r="AJ8" s="128" t="s">
        <v>4</v>
      </c>
      <c r="AK8" s="128" t="s">
        <v>5</v>
      </c>
      <c r="AL8" s="128" t="s">
        <v>4</v>
      </c>
      <c r="AM8" s="128" t="s">
        <v>5</v>
      </c>
      <c r="AN8" s="128" t="s">
        <v>4</v>
      </c>
      <c r="AO8" s="128" t="s">
        <v>5</v>
      </c>
      <c r="AP8" s="128" t="s">
        <v>4</v>
      </c>
      <c r="AQ8" s="128" t="s">
        <v>5</v>
      </c>
      <c r="AR8" s="128" t="s">
        <v>4</v>
      </c>
      <c r="AS8" s="128" t="s">
        <v>5</v>
      </c>
      <c r="AT8" s="128" t="s">
        <v>4</v>
      </c>
      <c r="AU8" s="128" t="s">
        <v>5</v>
      </c>
      <c r="AV8" s="128" t="s">
        <v>4</v>
      </c>
      <c r="AW8" s="128" t="s">
        <v>5</v>
      </c>
      <c r="AX8" s="128" t="s">
        <v>4</v>
      </c>
      <c r="AY8" s="128" t="s">
        <v>5</v>
      </c>
      <c r="AZ8" s="128" t="s">
        <v>4</v>
      </c>
      <c r="BA8" s="128" t="s">
        <v>5</v>
      </c>
      <c r="BB8" s="128" t="s">
        <v>4</v>
      </c>
      <c r="BC8" s="128" t="s">
        <v>5</v>
      </c>
      <c r="BD8" s="128" t="s">
        <v>4</v>
      </c>
      <c r="BE8" s="128" t="s">
        <v>5</v>
      </c>
      <c r="BF8" s="128" t="s">
        <v>4</v>
      </c>
      <c r="BG8" s="128" t="s">
        <v>5</v>
      </c>
      <c r="BH8" s="128" t="s">
        <v>4</v>
      </c>
      <c r="BI8" s="128" t="s">
        <v>5</v>
      </c>
      <c r="BJ8" s="128" t="s">
        <v>4</v>
      </c>
      <c r="BK8" s="128" t="s">
        <v>5</v>
      </c>
      <c r="BL8" s="128" t="s">
        <v>4</v>
      </c>
      <c r="BM8" s="128" t="s">
        <v>5</v>
      </c>
      <c r="BN8" s="128" t="s">
        <v>4</v>
      </c>
      <c r="BO8" s="128" t="s">
        <v>5</v>
      </c>
      <c r="BP8" s="128" t="s">
        <v>4</v>
      </c>
      <c r="BQ8" s="128" t="s">
        <v>5</v>
      </c>
      <c r="BR8" s="128" t="s">
        <v>4</v>
      </c>
      <c r="BS8" s="128" t="s">
        <v>5</v>
      </c>
      <c r="BT8" s="128" t="s">
        <v>4</v>
      </c>
      <c r="BU8" s="128" t="s">
        <v>5</v>
      </c>
      <c r="BV8" s="128" t="s">
        <v>4</v>
      </c>
      <c r="BW8" s="128" t="s">
        <v>5</v>
      </c>
      <c r="BX8" s="128" t="s">
        <v>4</v>
      </c>
      <c r="BY8" s="128" t="s">
        <v>5</v>
      </c>
      <c r="BZ8" s="128" t="s">
        <v>4</v>
      </c>
      <c r="CA8" s="128" t="s">
        <v>5</v>
      </c>
      <c r="CB8" s="128" t="s">
        <v>4</v>
      </c>
      <c r="CC8" s="128" t="s">
        <v>5</v>
      </c>
    </row>
    <row r="9" spans="1:81" ht="27" customHeight="1" x14ac:dyDescent="0.25">
      <c r="A9" s="49" t="s">
        <v>128</v>
      </c>
      <c r="B9" s="49"/>
      <c r="C9" s="129" t="s">
        <v>126</v>
      </c>
      <c r="D9" s="192" t="s">
        <v>192</v>
      </c>
      <c r="E9" s="130"/>
      <c r="F9" s="131"/>
      <c r="G9" s="132"/>
      <c r="H9" s="49"/>
      <c r="I9" s="49"/>
      <c r="J9" s="55"/>
      <c r="K9" s="49"/>
      <c r="L9" s="49"/>
      <c r="M9" s="49"/>
      <c r="N9" s="133"/>
      <c r="O9" s="134"/>
      <c r="P9" s="32"/>
      <c r="Q9" s="33"/>
      <c r="R9" s="32"/>
      <c r="S9" s="33"/>
      <c r="T9" s="133"/>
      <c r="U9" s="134"/>
      <c r="V9" s="49"/>
      <c r="W9" s="103"/>
      <c r="X9" s="49"/>
      <c r="Y9" s="103"/>
      <c r="Z9" s="133"/>
      <c r="AA9" s="134"/>
      <c r="AB9" s="109"/>
      <c r="AC9" s="83"/>
      <c r="AD9" s="86"/>
      <c r="AE9" s="116"/>
      <c r="AF9" s="136"/>
      <c r="AG9" s="137"/>
      <c r="AH9" s="86"/>
      <c r="AI9" s="116"/>
      <c r="AJ9" s="86"/>
      <c r="AK9" s="83"/>
      <c r="AL9" s="136"/>
      <c r="AM9" s="137"/>
      <c r="AN9" s="86"/>
      <c r="AO9" s="180"/>
      <c r="AP9" s="86"/>
      <c r="AQ9" s="86"/>
      <c r="AR9" s="136"/>
      <c r="AS9" s="138"/>
      <c r="AT9" s="109"/>
      <c r="AU9" s="116"/>
      <c r="AV9" s="86"/>
      <c r="AW9" s="86"/>
      <c r="AX9" s="139"/>
      <c r="AY9" s="140"/>
      <c r="AZ9" s="82"/>
      <c r="BA9" s="83"/>
      <c r="BB9" s="86"/>
      <c r="BC9" s="116"/>
      <c r="BD9" s="139"/>
      <c r="BE9" s="140"/>
      <c r="BF9" s="86"/>
      <c r="BG9" s="116"/>
      <c r="BH9" s="86"/>
      <c r="BI9" s="116"/>
      <c r="BJ9" s="135"/>
      <c r="BK9" s="145"/>
      <c r="BL9" s="86"/>
      <c r="BM9" s="116"/>
      <c r="BN9" s="86"/>
      <c r="BO9" s="83"/>
      <c r="BP9" s="139"/>
      <c r="BQ9" s="140"/>
      <c r="BR9" s="86"/>
      <c r="BS9" s="116"/>
      <c r="BT9" s="86"/>
      <c r="BU9" s="116"/>
      <c r="BV9" s="139"/>
      <c r="BW9" s="145"/>
      <c r="BX9" s="44">
        <v>5</v>
      </c>
      <c r="BY9" s="45">
        <v>1225</v>
      </c>
      <c r="BZ9" s="44"/>
      <c r="CA9" s="45"/>
      <c r="CB9" s="135">
        <f t="shared" ref="CB9:CC9" si="0">BV9+BX9-BZ9</f>
        <v>5</v>
      </c>
      <c r="CC9" s="89">
        <f t="shared" si="0"/>
        <v>1225</v>
      </c>
    </row>
    <row r="10" spans="1:81" ht="15.75" x14ac:dyDescent="0.25">
      <c r="A10" s="148" t="s">
        <v>195</v>
      </c>
      <c r="B10" s="148"/>
      <c r="C10" s="37" t="s">
        <v>126</v>
      </c>
      <c r="D10" s="96" t="s">
        <v>116</v>
      </c>
      <c r="E10" s="118" t="s">
        <v>8</v>
      </c>
      <c r="F10" s="182">
        <v>1</v>
      </c>
      <c r="G10" s="147">
        <v>12.35</v>
      </c>
      <c r="H10" s="16"/>
      <c r="I10" s="16"/>
      <c r="J10" s="17"/>
      <c r="K10" s="16"/>
      <c r="L10" s="16"/>
      <c r="M10" s="16"/>
      <c r="N10" s="135">
        <f t="shared" ref="N10:N24" si="1">F10+H10-K10</f>
        <v>1</v>
      </c>
      <c r="O10" s="50">
        <f t="shared" ref="O10:O24" si="2">G10+J10-M10</f>
        <v>12.35</v>
      </c>
      <c r="P10" s="16"/>
      <c r="Q10" s="17"/>
      <c r="R10" s="16"/>
      <c r="S10" s="16"/>
      <c r="T10" s="135">
        <f t="shared" ref="T10:U18" si="3">N10+P10-R10</f>
        <v>1</v>
      </c>
      <c r="U10" s="50">
        <f t="shared" si="3"/>
        <v>12.35</v>
      </c>
      <c r="V10" s="16"/>
      <c r="W10" s="17"/>
      <c r="X10" s="16"/>
      <c r="Y10" s="16"/>
      <c r="Z10" s="135">
        <f t="shared" ref="Z10:AA24" si="4">T10+V10-X10</f>
        <v>1</v>
      </c>
      <c r="AA10" s="50">
        <f t="shared" ref="AA10:AA17" si="5">U10+W10-Y10</f>
        <v>12.35</v>
      </c>
      <c r="AB10" s="16"/>
      <c r="AC10" s="17"/>
      <c r="AD10" s="16"/>
      <c r="AE10" s="16"/>
      <c r="AF10" s="135">
        <f t="shared" ref="AF10:AG24" si="6">Z10+AB10-AD10</f>
        <v>1</v>
      </c>
      <c r="AG10" s="50">
        <f t="shared" ref="AG10:AG13" si="7">AA10+AC10-AE10</f>
        <v>12.35</v>
      </c>
      <c r="AH10" s="16"/>
      <c r="AI10" s="17"/>
      <c r="AJ10" s="16"/>
      <c r="AK10" s="16"/>
      <c r="AL10" s="135">
        <f t="shared" ref="AL10:AM24" si="8">AF10+AH10-AJ10</f>
        <v>1</v>
      </c>
      <c r="AM10" s="50">
        <f t="shared" ref="AM10:AM18" si="9">AG10+AI10-AK10</f>
        <v>12.35</v>
      </c>
      <c r="AN10" s="16"/>
      <c r="AO10" s="17"/>
      <c r="AP10" s="16"/>
      <c r="AQ10" s="16"/>
      <c r="AR10" s="135">
        <f t="shared" ref="AR10:AS24" si="10">AL10+AN10-AP10</f>
        <v>1</v>
      </c>
      <c r="AS10" s="50">
        <f t="shared" si="10"/>
        <v>12.35</v>
      </c>
      <c r="AT10" s="16"/>
      <c r="AU10" s="17"/>
      <c r="AV10" s="16"/>
      <c r="AW10" s="16"/>
      <c r="AX10" s="135">
        <f t="shared" ref="AX10:AY24" si="11">AR10+AT10-AV10</f>
        <v>1</v>
      </c>
      <c r="AY10" s="50">
        <f t="shared" ref="AY10:AY15" si="12">AS10+AU10-AW10</f>
        <v>12.35</v>
      </c>
      <c r="AZ10" s="16"/>
      <c r="BA10" s="17"/>
      <c r="BB10" s="16"/>
      <c r="BC10" s="16"/>
      <c r="BD10" s="135">
        <f t="shared" ref="BD10:BD24" si="13">AX10+AZ10-BB10</f>
        <v>1</v>
      </c>
      <c r="BE10" s="50">
        <f t="shared" ref="BE10:BE24" si="14">AY10+BA10-BC10</f>
        <v>12.35</v>
      </c>
      <c r="BF10" s="16"/>
      <c r="BG10" s="17"/>
      <c r="BH10" s="16"/>
      <c r="BI10" s="16"/>
      <c r="BJ10" s="135">
        <f t="shared" ref="BJ10:BK24" si="15">BD10+BF10-BH10</f>
        <v>1</v>
      </c>
      <c r="BK10" s="145">
        <f t="shared" si="15"/>
        <v>12.35</v>
      </c>
      <c r="BL10" s="16"/>
      <c r="BM10" s="17"/>
      <c r="BN10" s="16"/>
      <c r="BO10" s="16"/>
      <c r="BP10" s="135">
        <f t="shared" ref="BP10:BQ24" si="16">BJ10+BL10-BN10</f>
        <v>1</v>
      </c>
      <c r="BQ10" s="89">
        <f t="shared" ref="BQ10:BQ18" si="17">BK10+BM10-BO10</f>
        <v>12.35</v>
      </c>
      <c r="BR10" s="16"/>
      <c r="BS10" s="17"/>
      <c r="BT10" s="16"/>
      <c r="BU10" s="16"/>
      <c r="BV10" s="135">
        <f t="shared" ref="BV10:BW24" si="18">BP10+BR10-BT10</f>
        <v>1</v>
      </c>
      <c r="BW10" s="50">
        <f t="shared" ref="BW10:BW18" si="19">BQ10+BS10-BU10</f>
        <v>12.35</v>
      </c>
      <c r="BX10" s="16"/>
      <c r="BY10" s="17"/>
      <c r="BZ10" s="16"/>
      <c r="CA10" s="16"/>
      <c r="CB10" s="135">
        <f t="shared" ref="CB10:CC24" si="20">BV10+BX10-BZ10</f>
        <v>1</v>
      </c>
      <c r="CC10" s="89">
        <f t="shared" ref="CC10:CC18" si="21">BW10+BY10-CA10</f>
        <v>12.35</v>
      </c>
    </row>
    <row r="11" spans="1:81" ht="15.75" x14ac:dyDescent="0.25">
      <c r="A11" s="148" t="s">
        <v>195</v>
      </c>
      <c r="B11" s="148"/>
      <c r="C11" s="37" t="s">
        <v>126</v>
      </c>
      <c r="D11" s="96" t="s">
        <v>96</v>
      </c>
      <c r="E11" s="118" t="s">
        <v>8</v>
      </c>
      <c r="F11" s="182">
        <v>2</v>
      </c>
      <c r="G11" s="147">
        <v>408</v>
      </c>
      <c r="H11" s="16"/>
      <c r="I11" s="16"/>
      <c r="J11" s="17"/>
      <c r="K11" s="16"/>
      <c r="L11" s="16"/>
      <c r="M11" s="16"/>
      <c r="N11" s="135">
        <f t="shared" si="1"/>
        <v>2</v>
      </c>
      <c r="O11" s="50">
        <f t="shared" si="2"/>
        <v>408</v>
      </c>
      <c r="P11" s="16"/>
      <c r="Q11" s="17"/>
      <c r="R11" s="16"/>
      <c r="S11" s="16"/>
      <c r="T11" s="135">
        <f t="shared" si="3"/>
        <v>2</v>
      </c>
      <c r="U11" s="50">
        <f t="shared" si="3"/>
        <v>408</v>
      </c>
      <c r="V11" s="16"/>
      <c r="W11" s="17"/>
      <c r="X11" s="16"/>
      <c r="Y11" s="16"/>
      <c r="Z11" s="135">
        <f t="shared" si="4"/>
        <v>2</v>
      </c>
      <c r="AA11" s="50">
        <f t="shared" si="5"/>
        <v>408</v>
      </c>
      <c r="AB11" s="16"/>
      <c r="AC11" s="17"/>
      <c r="AD11" s="16"/>
      <c r="AE11" s="16"/>
      <c r="AF11" s="135">
        <f t="shared" si="6"/>
        <v>2</v>
      </c>
      <c r="AG11" s="50">
        <f t="shared" si="7"/>
        <v>408</v>
      </c>
      <c r="AH11" s="16"/>
      <c r="AI11" s="17"/>
      <c r="AJ11" s="16"/>
      <c r="AK11" s="16"/>
      <c r="AL11" s="135">
        <f t="shared" si="8"/>
        <v>2</v>
      </c>
      <c r="AM11" s="50">
        <f t="shared" si="9"/>
        <v>408</v>
      </c>
      <c r="AN11" s="16"/>
      <c r="AO11" s="17"/>
      <c r="AP11" s="16"/>
      <c r="AQ11" s="16"/>
      <c r="AR11" s="135">
        <f t="shared" si="10"/>
        <v>2</v>
      </c>
      <c r="AS11" s="50">
        <f t="shared" si="10"/>
        <v>408</v>
      </c>
      <c r="AT11" s="16"/>
      <c r="AU11" s="17"/>
      <c r="AV11" s="16"/>
      <c r="AW11" s="16"/>
      <c r="AX11" s="135">
        <f t="shared" si="11"/>
        <v>2</v>
      </c>
      <c r="AY11" s="50">
        <f t="shared" si="12"/>
        <v>408</v>
      </c>
      <c r="AZ11" s="16"/>
      <c r="BA11" s="17"/>
      <c r="BB11" s="16"/>
      <c r="BC11" s="16"/>
      <c r="BD11" s="135">
        <f t="shared" si="13"/>
        <v>2</v>
      </c>
      <c r="BE11" s="50">
        <f t="shared" si="14"/>
        <v>408</v>
      </c>
      <c r="BF11" s="16"/>
      <c r="BG11" s="17"/>
      <c r="BH11" s="16"/>
      <c r="BI11" s="16"/>
      <c r="BJ11" s="135">
        <f t="shared" si="15"/>
        <v>2</v>
      </c>
      <c r="BK11" s="145">
        <f t="shared" si="15"/>
        <v>408</v>
      </c>
      <c r="BL11" s="16"/>
      <c r="BM11" s="17"/>
      <c r="BN11" s="16"/>
      <c r="BO11" s="16"/>
      <c r="BP11" s="135">
        <f t="shared" si="16"/>
        <v>2</v>
      </c>
      <c r="BQ11" s="89">
        <f t="shared" si="17"/>
        <v>408</v>
      </c>
      <c r="BR11" s="16"/>
      <c r="BS11" s="17"/>
      <c r="BT11" s="16"/>
      <c r="BU11" s="16"/>
      <c r="BV11" s="135">
        <f t="shared" si="18"/>
        <v>2</v>
      </c>
      <c r="BW11" s="50">
        <f t="shared" si="19"/>
        <v>408</v>
      </c>
      <c r="BX11" s="16"/>
      <c r="BY11" s="17"/>
      <c r="BZ11" s="16"/>
      <c r="CA11" s="16"/>
      <c r="CB11" s="135">
        <f t="shared" si="20"/>
        <v>2</v>
      </c>
      <c r="CC11" s="89">
        <f t="shared" si="21"/>
        <v>408</v>
      </c>
    </row>
    <row r="12" spans="1:81" ht="15.75" x14ac:dyDescent="0.25">
      <c r="A12" s="148" t="s">
        <v>195</v>
      </c>
      <c r="B12" s="148"/>
      <c r="C12" s="37" t="s">
        <v>126</v>
      </c>
      <c r="D12" s="183" t="s">
        <v>196</v>
      </c>
      <c r="E12" s="118" t="s">
        <v>8</v>
      </c>
      <c r="F12" s="182">
        <v>2</v>
      </c>
      <c r="G12" s="147">
        <v>40</v>
      </c>
      <c r="H12" s="16"/>
      <c r="I12" s="16"/>
      <c r="J12" s="17"/>
      <c r="K12" s="16"/>
      <c r="L12" s="16"/>
      <c r="M12" s="16"/>
      <c r="N12" s="135">
        <f t="shared" si="1"/>
        <v>2</v>
      </c>
      <c r="O12" s="50">
        <f t="shared" si="2"/>
        <v>40</v>
      </c>
      <c r="P12" s="16"/>
      <c r="Q12" s="17"/>
      <c r="R12" s="16"/>
      <c r="S12" s="16"/>
      <c r="T12" s="135">
        <f t="shared" si="3"/>
        <v>2</v>
      </c>
      <c r="U12" s="50">
        <f t="shared" si="3"/>
        <v>40</v>
      </c>
      <c r="V12" s="16"/>
      <c r="W12" s="17"/>
      <c r="X12" s="16"/>
      <c r="Y12" s="16"/>
      <c r="Z12" s="135">
        <f t="shared" si="4"/>
        <v>2</v>
      </c>
      <c r="AA12" s="50">
        <f t="shared" si="5"/>
        <v>40</v>
      </c>
      <c r="AB12" s="16"/>
      <c r="AC12" s="17"/>
      <c r="AD12" s="16"/>
      <c r="AE12" s="16"/>
      <c r="AF12" s="135">
        <f t="shared" si="6"/>
        <v>2</v>
      </c>
      <c r="AG12" s="50">
        <f t="shared" si="7"/>
        <v>40</v>
      </c>
      <c r="AH12" s="16"/>
      <c r="AI12" s="17"/>
      <c r="AJ12" s="16"/>
      <c r="AK12" s="16"/>
      <c r="AL12" s="135">
        <f t="shared" si="8"/>
        <v>2</v>
      </c>
      <c r="AM12" s="50">
        <f t="shared" si="9"/>
        <v>40</v>
      </c>
      <c r="AN12" s="16"/>
      <c r="AO12" s="17"/>
      <c r="AP12" s="16"/>
      <c r="AQ12" s="16"/>
      <c r="AR12" s="135">
        <f t="shared" si="10"/>
        <v>2</v>
      </c>
      <c r="AS12" s="50">
        <f t="shared" si="10"/>
        <v>40</v>
      </c>
      <c r="AT12" s="16"/>
      <c r="AU12" s="17"/>
      <c r="AV12" s="16"/>
      <c r="AW12" s="16"/>
      <c r="AX12" s="135">
        <f t="shared" si="11"/>
        <v>2</v>
      </c>
      <c r="AY12" s="50">
        <f t="shared" si="12"/>
        <v>40</v>
      </c>
      <c r="AZ12" s="16"/>
      <c r="BA12" s="17"/>
      <c r="BB12" s="16"/>
      <c r="BC12" s="16"/>
      <c r="BD12" s="135">
        <f t="shared" si="13"/>
        <v>2</v>
      </c>
      <c r="BE12" s="50">
        <f t="shared" si="14"/>
        <v>40</v>
      </c>
      <c r="BF12" s="16"/>
      <c r="BG12" s="17"/>
      <c r="BH12" s="16"/>
      <c r="BI12" s="16"/>
      <c r="BJ12" s="135">
        <f t="shared" si="15"/>
        <v>2</v>
      </c>
      <c r="BK12" s="145">
        <f t="shared" si="15"/>
        <v>40</v>
      </c>
      <c r="BL12" s="16"/>
      <c r="BM12" s="17"/>
      <c r="BN12" s="16"/>
      <c r="BO12" s="16"/>
      <c r="BP12" s="135">
        <f t="shared" si="16"/>
        <v>2</v>
      </c>
      <c r="BQ12" s="89">
        <f t="shared" si="17"/>
        <v>40</v>
      </c>
      <c r="BR12" s="16"/>
      <c r="BS12" s="17"/>
      <c r="BT12" s="16"/>
      <c r="BU12" s="16"/>
      <c r="BV12" s="135">
        <f t="shared" si="18"/>
        <v>2</v>
      </c>
      <c r="BW12" s="50">
        <f t="shared" si="19"/>
        <v>40</v>
      </c>
      <c r="BX12" s="16"/>
      <c r="BY12" s="17"/>
      <c r="BZ12" s="16"/>
      <c r="CA12" s="17"/>
      <c r="CB12" s="135">
        <f t="shared" si="20"/>
        <v>2</v>
      </c>
      <c r="CC12" s="89">
        <f t="shared" si="21"/>
        <v>40</v>
      </c>
    </row>
    <row r="13" spans="1:81" ht="15.75" x14ac:dyDescent="0.25">
      <c r="A13" s="148" t="s">
        <v>195</v>
      </c>
      <c r="B13" s="148"/>
      <c r="C13" s="37" t="s">
        <v>126</v>
      </c>
      <c r="D13" s="183" t="s">
        <v>197</v>
      </c>
      <c r="E13" s="118" t="s">
        <v>8</v>
      </c>
      <c r="F13" s="182">
        <v>1</v>
      </c>
      <c r="G13" s="147">
        <v>40</v>
      </c>
      <c r="H13" s="16"/>
      <c r="I13" s="16"/>
      <c r="J13" s="17"/>
      <c r="K13" s="16"/>
      <c r="L13" s="16"/>
      <c r="M13" s="16"/>
      <c r="N13" s="135">
        <f t="shared" si="1"/>
        <v>1</v>
      </c>
      <c r="O13" s="50">
        <f t="shared" si="2"/>
        <v>40</v>
      </c>
      <c r="P13" s="16"/>
      <c r="Q13" s="17"/>
      <c r="R13" s="16"/>
      <c r="S13" s="16"/>
      <c r="T13" s="135">
        <f t="shared" si="3"/>
        <v>1</v>
      </c>
      <c r="U13" s="50">
        <f t="shared" si="3"/>
        <v>40</v>
      </c>
      <c r="V13" s="16"/>
      <c r="W13" s="17"/>
      <c r="X13" s="16"/>
      <c r="Y13" s="16"/>
      <c r="Z13" s="135">
        <f t="shared" si="4"/>
        <v>1</v>
      </c>
      <c r="AA13" s="50">
        <f t="shared" si="5"/>
        <v>40</v>
      </c>
      <c r="AB13" s="16"/>
      <c r="AC13" s="17"/>
      <c r="AD13" s="16"/>
      <c r="AE13" s="16"/>
      <c r="AF13" s="135">
        <f t="shared" si="6"/>
        <v>1</v>
      </c>
      <c r="AG13" s="50">
        <f t="shared" si="7"/>
        <v>40</v>
      </c>
      <c r="AH13" s="16"/>
      <c r="AI13" s="17"/>
      <c r="AJ13" s="16"/>
      <c r="AK13" s="16"/>
      <c r="AL13" s="135">
        <f t="shared" si="8"/>
        <v>1</v>
      </c>
      <c r="AM13" s="50">
        <f t="shared" si="9"/>
        <v>40</v>
      </c>
      <c r="AN13" s="16"/>
      <c r="AO13" s="17"/>
      <c r="AP13" s="16"/>
      <c r="AQ13" s="16"/>
      <c r="AR13" s="135">
        <f t="shared" si="10"/>
        <v>1</v>
      </c>
      <c r="AS13" s="50">
        <f t="shared" si="10"/>
        <v>40</v>
      </c>
      <c r="AT13" s="16"/>
      <c r="AU13" s="17"/>
      <c r="AV13" s="16"/>
      <c r="AW13" s="16"/>
      <c r="AX13" s="135">
        <f t="shared" si="11"/>
        <v>1</v>
      </c>
      <c r="AY13" s="50">
        <f t="shared" si="12"/>
        <v>40</v>
      </c>
      <c r="AZ13" s="16"/>
      <c r="BA13" s="17"/>
      <c r="BB13" s="16"/>
      <c r="BC13" s="16"/>
      <c r="BD13" s="135">
        <f t="shared" si="13"/>
        <v>1</v>
      </c>
      <c r="BE13" s="50">
        <f t="shared" si="14"/>
        <v>40</v>
      </c>
      <c r="BF13" s="16"/>
      <c r="BG13" s="17"/>
      <c r="BH13" s="16"/>
      <c r="BI13" s="16"/>
      <c r="BJ13" s="135">
        <f t="shared" si="15"/>
        <v>1</v>
      </c>
      <c r="BK13" s="145">
        <f t="shared" si="15"/>
        <v>40</v>
      </c>
      <c r="BL13" s="16"/>
      <c r="BM13" s="17"/>
      <c r="BN13" s="16"/>
      <c r="BO13" s="16"/>
      <c r="BP13" s="135">
        <f t="shared" si="16"/>
        <v>1</v>
      </c>
      <c r="BQ13" s="89">
        <f t="shared" si="17"/>
        <v>40</v>
      </c>
      <c r="BR13" s="16"/>
      <c r="BS13" s="17"/>
      <c r="BT13" s="16"/>
      <c r="BU13" s="16"/>
      <c r="BV13" s="135">
        <f t="shared" si="18"/>
        <v>1</v>
      </c>
      <c r="BW13" s="50">
        <f t="shared" si="19"/>
        <v>40</v>
      </c>
      <c r="BX13" s="16"/>
      <c r="BY13" s="17"/>
      <c r="BZ13" s="16"/>
      <c r="CA13" s="17"/>
      <c r="CB13" s="135">
        <f t="shared" si="20"/>
        <v>1</v>
      </c>
      <c r="CC13" s="89">
        <f t="shared" si="21"/>
        <v>40</v>
      </c>
    </row>
    <row r="14" spans="1:81" ht="15.75" x14ac:dyDescent="0.25">
      <c r="A14" s="148" t="s">
        <v>195</v>
      </c>
      <c r="B14" s="148"/>
      <c r="C14" s="37" t="s">
        <v>126</v>
      </c>
      <c r="D14" s="183" t="s">
        <v>92</v>
      </c>
      <c r="E14" s="118" t="s">
        <v>8</v>
      </c>
      <c r="F14" s="182">
        <v>1</v>
      </c>
      <c r="G14" s="147">
        <v>115</v>
      </c>
      <c r="H14" s="16"/>
      <c r="I14" s="16"/>
      <c r="J14" s="17"/>
      <c r="K14" s="16"/>
      <c r="L14" s="16"/>
      <c r="M14" s="16"/>
      <c r="N14" s="135">
        <f t="shared" si="1"/>
        <v>1</v>
      </c>
      <c r="O14" s="50">
        <f t="shared" si="2"/>
        <v>115</v>
      </c>
      <c r="P14" s="16"/>
      <c r="Q14" s="17"/>
      <c r="R14" s="16"/>
      <c r="S14" s="16"/>
      <c r="T14" s="135">
        <f t="shared" si="3"/>
        <v>1</v>
      </c>
      <c r="U14" s="50">
        <f t="shared" si="3"/>
        <v>115</v>
      </c>
      <c r="V14" s="16"/>
      <c r="W14" s="17"/>
      <c r="X14" s="16"/>
      <c r="Y14" s="16"/>
      <c r="Z14" s="135">
        <f t="shared" si="4"/>
        <v>1</v>
      </c>
      <c r="AA14" s="50">
        <f t="shared" si="5"/>
        <v>115</v>
      </c>
      <c r="AB14" s="16"/>
      <c r="AC14" s="17"/>
      <c r="AD14" s="16"/>
      <c r="AE14" s="16"/>
      <c r="AF14" s="135">
        <f t="shared" si="6"/>
        <v>1</v>
      </c>
      <c r="AG14" s="50">
        <f t="shared" si="6"/>
        <v>115</v>
      </c>
      <c r="AH14" s="16"/>
      <c r="AI14" s="17"/>
      <c r="AJ14" s="16"/>
      <c r="AK14" s="16"/>
      <c r="AL14" s="135">
        <f t="shared" si="8"/>
        <v>1</v>
      </c>
      <c r="AM14" s="50">
        <f t="shared" si="9"/>
        <v>115</v>
      </c>
      <c r="AN14" s="16"/>
      <c r="AO14" s="17"/>
      <c r="AP14" s="16"/>
      <c r="AQ14" s="16"/>
      <c r="AR14" s="135">
        <f t="shared" si="10"/>
        <v>1</v>
      </c>
      <c r="AS14" s="50">
        <f t="shared" si="10"/>
        <v>115</v>
      </c>
      <c r="AT14" s="16"/>
      <c r="AU14" s="17"/>
      <c r="AV14" s="16"/>
      <c r="AW14" s="16"/>
      <c r="AX14" s="135">
        <f t="shared" si="11"/>
        <v>1</v>
      </c>
      <c r="AY14" s="50">
        <f t="shared" si="12"/>
        <v>115</v>
      </c>
      <c r="AZ14" s="16"/>
      <c r="BA14" s="17"/>
      <c r="BB14" s="16"/>
      <c r="BC14" s="16"/>
      <c r="BD14" s="135">
        <f t="shared" si="13"/>
        <v>1</v>
      </c>
      <c r="BE14" s="50">
        <f t="shared" si="14"/>
        <v>115</v>
      </c>
      <c r="BF14" s="16"/>
      <c r="BG14" s="17"/>
      <c r="BH14" s="16"/>
      <c r="BI14" s="16"/>
      <c r="BJ14" s="135">
        <f t="shared" si="15"/>
        <v>1</v>
      </c>
      <c r="BK14" s="145">
        <f t="shared" si="15"/>
        <v>115</v>
      </c>
      <c r="BL14" s="16"/>
      <c r="BM14" s="17"/>
      <c r="BN14" s="16"/>
      <c r="BO14" s="16"/>
      <c r="BP14" s="135">
        <f t="shared" si="16"/>
        <v>1</v>
      </c>
      <c r="BQ14" s="89">
        <f t="shared" si="17"/>
        <v>115</v>
      </c>
      <c r="BR14" s="16"/>
      <c r="BS14" s="17"/>
      <c r="BT14" s="16"/>
      <c r="BU14" s="16"/>
      <c r="BV14" s="135">
        <f t="shared" si="18"/>
        <v>1</v>
      </c>
      <c r="BW14" s="50">
        <f t="shared" si="19"/>
        <v>115</v>
      </c>
      <c r="BX14" s="16"/>
      <c r="BY14" s="17"/>
      <c r="BZ14" s="16"/>
      <c r="CA14" s="17"/>
      <c r="CB14" s="135">
        <f t="shared" si="20"/>
        <v>1</v>
      </c>
      <c r="CC14" s="89">
        <f t="shared" si="21"/>
        <v>115</v>
      </c>
    </row>
    <row r="15" spans="1:81" ht="15.75" x14ac:dyDescent="0.25">
      <c r="A15" s="148" t="s">
        <v>195</v>
      </c>
      <c r="B15" s="148"/>
      <c r="C15" s="37" t="s">
        <v>126</v>
      </c>
      <c r="D15" s="183" t="s">
        <v>96</v>
      </c>
      <c r="E15" s="118" t="s">
        <v>8</v>
      </c>
      <c r="F15" s="182">
        <v>2</v>
      </c>
      <c r="G15" s="147">
        <v>813</v>
      </c>
      <c r="H15" s="16"/>
      <c r="I15" s="16"/>
      <c r="J15" s="17"/>
      <c r="K15" s="16"/>
      <c r="L15" s="16"/>
      <c r="M15" s="16"/>
      <c r="N15" s="135">
        <f t="shared" si="1"/>
        <v>2</v>
      </c>
      <c r="O15" s="50">
        <f t="shared" si="2"/>
        <v>813</v>
      </c>
      <c r="P15" s="16"/>
      <c r="Q15" s="17"/>
      <c r="R15" s="16"/>
      <c r="S15" s="16"/>
      <c r="T15" s="135">
        <f t="shared" si="3"/>
        <v>2</v>
      </c>
      <c r="U15" s="50">
        <f t="shared" si="3"/>
        <v>813</v>
      </c>
      <c r="V15" s="16"/>
      <c r="W15" s="17"/>
      <c r="X15" s="16"/>
      <c r="Y15" s="16"/>
      <c r="Z15" s="135">
        <f t="shared" si="4"/>
        <v>2</v>
      </c>
      <c r="AA15" s="50">
        <f t="shared" si="5"/>
        <v>813</v>
      </c>
      <c r="AB15" s="16"/>
      <c r="AC15" s="17"/>
      <c r="AD15" s="16"/>
      <c r="AE15" s="16"/>
      <c r="AF15" s="135">
        <f t="shared" si="6"/>
        <v>2</v>
      </c>
      <c r="AG15" s="50">
        <f t="shared" si="6"/>
        <v>813</v>
      </c>
      <c r="AH15" s="16"/>
      <c r="AI15" s="17"/>
      <c r="AJ15" s="16"/>
      <c r="AK15" s="16"/>
      <c r="AL15" s="135">
        <f t="shared" si="8"/>
        <v>2</v>
      </c>
      <c r="AM15" s="50">
        <f t="shared" si="9"/>
        <v>813</v>
      </c>
      <c r="AN15" s="16"/>
      <c r="AO15" s="17"/>
      <c r="AP15" s="16"/>
      <c r="AQ15" s="16"/>
      <c r="AR15" s="135">
        <f t="shared" si="10"/>
        <v>2</v>
      </c>
      <c r="AS15" s="50">
        <f t="shared" si="10"/>
        <v>813</v>
      </c>
      <c r="AT15" s="16"/>
      <c r="AU15" s="17"/>
      <c r="AV15" s="16"/>
      <c r="AW15" s="16"/>
      <c r="AX15" s="135">
        <f t="shared" si="11"/>
        <v>2</v>
      </c>
      <c r="AY15" s="50">
        <f t="shared" si="12"/>
        <v>813</v>
      </c>
      <c r="AZ15" s="16"/>
      <c r="BA15" s="17"/>
      <c r="BB15" s="16"/>
      <c r="BC15" s="16"/>
      <c r="BD15" s="135">
        <f t="shared" si="13"/>
        <v>2</v>
      </c>
      <c r="BE15" s="50">
        <f t="shared" si="14"/>
        <v>813</v>
      </c>
      <c r="BF15" s="16"/>
      <c r="BG15" s="17"/>
      <c r="BH15" s="16"/>
      <c r="BI15" s="16"/>
      <c r="BJ15" s="135">
        <f t="shared" si="15"/>
        <v>2</v>
      </c>
      <c r="BK15" s="145">
        <f t="shared" si="15"/>
        <v>813</v>
      </c>
      <c r="BL15" s="16"/>
      <c r="BM15" s="17"/>
      <c r="BN15" s="16"/>
      <c r="BO15" s="16"/>
      <c r="BP15" s="135">
        <f t="shared" si="16"/>
        <v>2</v>
      </c>
      <c r="BQ15" s="89">
        <f t="shared" si="17"/>
        <v>813</v>
      </c>
      <c r="BR15" s="16"/>
      <c r="BS15" s="17"/>
      <c r="BT15" s="16"/>
      <c r="BU15" s="16"/>
      <c r="BV15" s="135">
        <f t="shared" si="18"/>
        <v>2</v>
      </c>
      <c r="BW15" s="50">
        <f t="shared" si="19"/>
        <v>813</v>
      </c>
      <c r="BX15" s="16"/>
      <c r="BY15" s="17"/>
      <c r="BZ15" s="16"/>
      <c r="CA15" s="17"/>
      <c r="CB15" s="135">
        <f t="shared" si="20"/>
        <v>2</v>
      </c>
      <c r="CC15" s="89">
        <f t="shared" si="21"/>
        <v>813</v>
      </c>
    </row>
    <row r="16" spans="1:81" ht="15.75" x14ac:dyDescent="0.25">
      <c r="A16" s="148" t="s">
        <v>195</v>
      </c>
      <c r="B16" s="148"/>
      <c r="C16" s="37" t="s">
        <v>126</v>
      </c>
      <c r="D16" s="183" t="s">
        <v>96</v>
      </c>
      <c r="E16" s="118" t="s">
        <v>8</v>
      </c>
      <c r="F16" s="182">
        <v>1</v>
      </c>
      <c r="G16" s="147">
        <v>446</v>
      </c>
      <c r="H16" s="16"/>
      <c r="I16" s="16"/>
      <c r="J16" s="17"/>
      <c r="K16" s="16"/>
      <c r="L16" s="16"/>
      <c r="M16" s="16"/>
      <c r="N16" s="135">
        <f t="shared" si="1"/>
        <v>1</v>
      </c>
      <c r="O16" s="50">
        <f t="shared" si="2"/>
        <v>446</v>
      </c>
      <c r="P16" s="16"/>
      <c r="Q16" s="17"/>
      <c r="R16" s="16"/>
      <c r="S16" s="16"/>
      <c r="T16" s="135">
        <f t="shared" si="3"/>
        <v>1</v>
      </c>
      <c r="U16" s="50">
        <f t="shared" si="3"/>
        <v>446</v>
      </c>
      <c r="V16" s="16"/>
      <c r="W16" s="17"/>
      <c r="X16" s="16"/>
      <c r="Y16" s="16"/>
      <c r="Z16" s="135">
        <f t="shared" si="4"/>
        <v>1</v>
      </c>
      <c r="AA16" s="50">
        <f t="shared" si="5"/>
        <v>446</v>
      </c>
      <c r="AB16" s="16"/>
      <c r="AC16" s="17"/>
      <c r="AD16" s="16"/>
      <c r="AE16" s="16"/>
      <c r="AF16" s="135">
        <f t="shared" si="6"/>
        <v>1</v>
      </c>
      <c r="AG16" s="50">
        <f t="shared" si="6"/>
        <v>446</v>
      </c>
      <c r="AH16" s="16"/>
      <c r="AI16" s="17"/>
      <c r="AJ16" s="16"/>
      <c r="AK16" s="16"/>
      <c r="AL16" s="135">
        <f t="shared" si="8"/>
        <v>1</v>
      </c>
      <c r="AM16" s="50">
        <f t="shared" si="9"/>
        <v>446</v>
      </c>
      <c r="AN16" s="16"/>
      <c r="AO16" s="17"/>
      <c r="AP16" s="16"/>
      <c r="AQ16" s="16"/>
      <c r="AR16" s="135">
        <f t="shared" si="10"/>
        <v>1</v>
      </c>
      <c r="AS16" s="50">
        <f t="shared" si="10"/>
        <v>446</v>
      </c>
      <c r="AT16" s="16"/>
      <c r="AU16" s="17"/>
      <c r="AV16" s="16"/>
      <c r="AW16" s="16"/>
      <c r="AX16" s="135">
        <f t="shared" si="11"/>
        <v>1</v>
      </c>
      <c r="AY16" s="50">
        <f t="shared" si="11"/>
        <v>446</v>
      </c>
      <c r="AZ16" s="16"/>
      <c r="BA16" s="17"/>
      <c r="BB16" s="16"/>
      <c r="BC16" s="16"/>
      <c r="BD16" s="135">
        <f t="shared" si="13"/>
        <v>1</v>
      </c>
      <c r="BE16" s="50">
        <f t="shared" si="14"/>
        <v>446</v>
      </c>
      <c r="BF16" s="16"/>
      <c r="BG16" s="17"/>
      <c r="BH16" s="16"/>
      <c r="BI16" s="16"/>
      <c r="BJ16" s="135">
        <f t="shared" si="15"/>
        <v>1</v>
      </c>
      <c r="BK16" s="145">
        <f t="shared" si="15"/>
        <v>446</v>
      </c>
      <c r="BL16" s="16"/>
      <c r="BM16" s="17"/>
      <c r="BN16" s="16"/>
      <c r="BO16" s="16"/>
      <c r="BP16" s="135">
        <f t="shared" si="16"/>
        <v>1</v>
      </c>
      <c r="BQ16" s="89">
        <f t="shared" si="17"/>
        <v>446</v>
      </c>
      <c r="BR16" s="16"/>
      <c r="BS16" s="17"/>
      <c r="BT16" s="16"/>
      <c r="BU16" s="16"/>
      <c r="BV16" s="135">
        <f t="shared" si="18"/>
        <v>1</v>
      </c>
      <c r="BW16" s="50">
        <f t="shared" si="19"/>
        <v>446</v>
      </c>
      <c r="BX16" s="16"/>
      <c r="BY16" s="17"/>
      <c r="BZ16" s="16"/>
      <c r="CA16" s="17"/>
      <c r="CB16" s="135">
        <f t="shared" si="20"/>
        <v>1</v>
      </c>
      <c r="CC16" s="89">
        <f t="shared" si="21"/>
        <v>446</v>
      </c>
    </row>
    <row r="17" spans="1:81" ht="15.75" x14ac:dyDescent="0.25">
      <c r="A17" s="148" t="s">
        <v>195</v>
      </c>
      <c r="B17" s="148"/>
      <c r="C17" s="37" t="s">
        <v>126</v>
      </c>
      <c r="D17" s="96" t="s">
        <v>198</v>
      </c>
      <c r="E17" s="118" t="s">
        <v>8</v>
      </c>
      <c r="F17" s="182">
        <v>8</v>
      </c>
      <c r="G17" s="147">
        <v>744</v>
      </c>
      <c r="H17" s="16"/>
      <c r="I17" s="16"/>
      <c r="J17" s="17"/>
      <c r="K17" s="16"/>
      <c r="L17" s="16"/>
      <c r="M17" s="16"/>
      <c r="N17" s="135">
        <f t="shared" si="1"/>
        <v>8</v>
      </c>
      <c r="O17" s="50">
        <f t="shared" si="2"/>
        <v>744</v>
      </c>
      <c r="P17" s="16"/>
      <c r="Q17" s="17"/>
      <c r="R17" s="16"/>
      <c r="S17" s="16"/>
      <c r="T17" s="135">
        <f t="shared" si="3"/>
        <v>8</v>
      </c>
      <c r="U17" s="50">
        <f t="shared" si="3"/>
        <v>744</v>
      </c>
      <c r="V17" s="16"/>
      <c r="W17" s="17"/>
      <c r="X17" s="16"/>
      <c r="Y17" s="16"/>
      <c r="Z17" s="135">
        <f t="shared" si="4"/>
        <v>8</v>
      </c>
      <c r="AA17" s="50">
        <f t="shared" si="5"/>
        <v>744</v>
      </c>
      <c r="AB17" s="16"/>
      <c r="AC17" s="17"/>
      <c r="AD17" s="16"/>
      <c r="AE17" s="16"/>
      <c r="AF17" s="135">
        <f t="shared" si="6"/>
        <v>8</v>
      </c>
      <c r="AG17" s="50">
        <f t="shared" si="6"/>
        <v>744</v>
      </c>
      <c r="AH17" s="16"/>
      <c r="AI17" s="17"/>
      <c r="AJ17" s="16"/>
      <c r="AK17" s="16"/>
      <c r="AL17" s="135">
        <f t="shared" si="8"/>
        <v>8</v>
      </c>
      <c r="AM17" s="50">
        <f t="shared" si="9"/>
        <v>744</v>
      </c>
      <c r="AN17" s="16"/>
      <c r="AO17" s="17"/>
      <c r="AP17" s="16"/>
      <c r="AQ17" s="16"/>
      <c r="AR17" s="135">
        <f t="shared" si="10"/>
        <v>8</v>
      </c>
      <c r="AS17" s="50">
        <f t="shared" si="10"/>
        <v>744</v>
      </c>
      <c r="AT17" s="16"/>
      <c r="AU17" s="17"/>
      <c r="AV17" s="16"/>
      <c r="AW17" s="16"/>
      <c r="AX17" s="135">
        <f t="shared" si="11"/>
        <v>8</v>
      </c>
      <c r="AY17" s="50">
        <f t="shared" si="11"/>
        <v>744</v>
      </c>
      <c r="AZ17" s="16"/>
      <c r="BA17" s="17"/>
      <c r="BB17" s="16"/>
      <c r="BC17" s="16"/>
      <c r="BD17" s="135">
        <f t="shared" si="13"/>
        <v>8</v>
      </c>
      <c r="BE17" s="50">
        <f t="shared" si="14"/>
        <v>744</v>
      </c>
      <c r="BF17" s="16"/>
      <c r="BG17" s="17"/>
      <c r="BH17" s="16"/>
      <c r="BI17" s="16"/>
      <c r="BJ17" s="135">
        <f t="shared" si="15"/>
        <v>8</v>
      </c>
      <c r="BK17" s="145">
        <f t="shared" si="15"/>
        <v>744</v>
      </c>
      <c r="BL17" s="16"/>
      <c r="BM17" s="17"/>
      <c r="BN17" s="16"/>
      <c r="BO17" s="16"/>
      <c r="BP17" s="135">
        <f t="shared" si="16"/>
        <v>8</v>
      </c>
      <c r="BQ17" s="89">
        <f t="shared" si="17"/>
        <v>744</v>
      </c>
      <c r="BR17" s="16"/>
      <c r="BS17" s="17"/>
      <c r="BT17" s="16"/>
      <c r="BU17" s="16"/>
      <c r="BV17" s="135">
        <f t="shared" si="18"/>
        <v>8</v>
      </c>
      <c r="BW17" s="50">
        <f t="shared" si="19"/>
        <v>744</v>
      </c>
      <c r="BX17" s="16"/>
      <c r="BY17" s="17"/>
      <c r="BZ17" s="16"/>
      <c r="CA17" s="17"/>
      <c r="CB17" s="102">
        <f t="shared" si="20"/>
        <v>8</v>
      </c>
      <c r="CC17" s="141">
        <f t="shared" si="21"/>
        <v>744</v>
      </c>
    </row>
    <row r="18" spans="1:81" ht="15.75" x14ac:dyDescent="0.25">
      <c r="A18" s="148" t="s">
        <v>195</v>
      </c>
      <c r="B18" s="148"/>
      <c r="C18" s="37" t="s">
        <v>126</v>
      </c>
      <c r="D18" s="96" t="s">
        <v>199</v>
      </c>
      <c r="E18" s="118" t="s">
        <v>8</v>
      </c>
      <c r="F18" s="182">
        <v>6</v>
      </c>
      <c r="G18" s="147">
        <v>882</v>
      </c>
      <c r="H18" s="16"/>
      <c r="I18" s="16"/>
      <c r="J18" s="17"/>
      <c r="K18" s="16"/>
      <c r="L18" s="16"/>
      <c r="M18" s="16"/>
      <c r="N18" s="135">
        <f t="shared" si="1"/>
        <v>6</v>
      </c>
      <c r="O18" s="50">
        <f t="shared" si="2"/>
        <v>882</v>
      </c>
      <c r="P18" s="16"/>
      <c r="Q18" s="17"/>
      <c r="R18" s="16"/>
      <c r="S18" s="16"/>
      <c r="T18" s="135">
        <f t="shared" si="3"/>
        <v>6</v>
      </c>
      <c r="U18" s="50">
        <f t="shared" si="3"/>
        <v>882</v>
      </c>
      <c r="V18" s="16"/>
      <c r="W18" s="17"/>
      <c r="X18" s="16"/>
      <c r="Y18" s="16"/>
      <c r="Z18" s="135">
        <f t="shared" si="4"/>
        <v>6</v>
      </c>
      <c r="AA18" s="50">
        <f t="shared" si="4"/>
        <v>882</v>
      </c>
      <c r="AB18" s="16"/>
      <c r="AC18" s="17"/>
      <c r="AD18" s="16"/>
      <c r="AE18" s="17"/>
      <c r="AF18" s="135">
        <f t="shared" si="6"/>
        <v>6</v>
      </c>
      <c r="AG18" s="50">
        <f t="shared" si="6"/>
        <v>882</v>
      </c>
      <c r="AH18" s="16"/>
      <c r="AI18" s="17"/>
      <c r="AJ18" s="16">
        <v>1</v>
      </c>
      <c r="AK18" s="17">
        <v>147</v>
      </c>
      <c r="AL18" s="135">
        <f t="shared" si="8"/>
        <v>5</v>
      </c>
      <c r="AM18" s="50">
        <f t="shared" si="9"/>
        <v>735</v>
      </c>
      <c r="AN18" s="16"/>
      <c r="AO18" s="17"/>
      <c r="AP18" s="16"/>
      <c r="AQ18" s="16"/>
      <c r="AR18" s="135">
        <f t="shared" si="10"/>
        <v>5</v>
      </c>
      <c r="AS18" s="50">
        <f t="shared" si="10"/>
        <v>735</v>
      </c>
      <c r="AT18" s="16"/>
      <c r="AU18" s="17"/>
      <c r="AV18" s="16"/>
      <c r="AW18" s="16"/>
      <c r="AX18" s="135">
        <f t="shared" si="11"/>
        <v>5</v>
      </c>
      <c r="AY18" s="50">
        <f t="shared" si="11"/>
        <v>735</v>
      </c>
      <c r="AZ18" s="16"/>
      <c r="BA18" s="17"/>
      <c r="BB18" s="16"/>
      <c r="BC18" s="16"/>
      <c r="BD18" s="135">
        <f t="shared" si="13"/>
        <v>5</v>
      </c>
      <c r="BE18" s="50">
        <f t="shared" si="14"/>
        <v>735</v>
      </c>
      <c r="BF18" s="16"/>
      <c r="BG18" s="17"/>
      <c r="BH18" s="16"/>
      <c r="BI18" s="16"/>
      <c r="BJ18" s="135">
        <f t="shared" si="15"/>
        <v>5</v>
      </c>
      <c r="BK18" s="145">
        <f t="shared" si="15"/>
        <v>735</v>
      </c>
      <c r="BL18" s="16"/>
      <c r="BM18" s="17"/>
      <c r="BN18" s="16"/>
      <c r="BO18" s="16"/>
      <c r="BP18" s="135">
        <f t="shared" si="16"/>
        <v>5</v>
      </c>
      <c r="BQ18" s="89">
        <f t="shared" si="17"/>
        <v>735</v>
      </c>
      <c r="BR18" s="16"/>
      <c r="BS18" s="17"/>
      <c r="BT18" s="16"/>
      <c r="BU18" s="16"/>
      <c r="BV18" s="135">
        <f t="shared" si="18"/>
        <v>5</v>
      </c>
      <c r="BW18" s="50">
        <f t="shared" si="19"/>
        <v>735</v>
      </c>
      <c r="BX18" s="16"/>
      <c r="BY18" s="17"/>
      <c r="BZ18" s="16"/>
      <c r="CA18" s="17"/>
      <c r="CB18" s="135">
        <f t="shared" si="20"/>
        <v>5</v>
      </c>
      <c r="CC18" s="89">
        <f t="shared" si="21"/>
        <v>735</v>
      </c>
    </row>
    <row r="19" spans="1:81" ht="15.75" x14ac:dyDescent="0.25">
      <c r="A19" s="148" t="s">
        <v>195</v>
      </c>
      <c r="B19" s="148"/>
      <c r="C19" s="37" t="s">
        <v>126</v>
      </c>
      <c r="D19" s="96" t="s">
        <v>200</v>
      </c>
      <c r="E19" s="118" t="s">
        <v>8</v>
      </c>
      <c r="F19" s="182">
        <v>2</v>
      </c>
      <c r="G19" s="147">
        <v>52</v>
      </c>
      <c r="H19" s="16"/>
      <c r="I19" s="16"/>
      <c r="J19" s="17"/>
      <c r="K19" s="16"/>
      <c r="L19" s="16"/>
      <c r="M19" s="16"/>
      <c r="N19" s="135">
        <f t="shared" si="1"/>
        <v>2</v>
      </c>
      <c r="O19" s="50">
        <f t="shared" si="2"/>
        <v>52</v>
      </c>
      <c r="P19" s="16"/>
      <c r="Q19" s="17"/>
      <c r="R19" s="16"/>
      <c r="S19" s="16"/>
      <c r="T19" s="135">
        <f t="shared" ref="T19:U19" si="22">N19+P19-R19</f>
        <v>2</v>
      </c>
      <c r="U19" s="50">
        <f t="shared" si="22"/>
        <v>52</v>
      </c>
      <c r="V19" s="16"/>
      <c r="W19" s="17"/>
      <c r="X19" s="16"/>
      <c r="Y19" s="16"/>
      <c r="Z19" s="135">
        <f t="shared" si="4"/>
        <v>2</v>
      </c>
      <c r="AA19" s="50">
        <f t="shared" si="4"/>
        <v>52</v>
      </c>
      <c r="AB19" s="16"/>
      <c r="AC19" s="17"/>
      <c r="AD19" s="16"/>
      <c r="AE19" s="16"/>
      <c r="AF19" s="135">
        <f t="shared" si="6"/>
        <v>2</v>
      </c>
      <c r="AG19" s="50">
        <f t="shared" si="6"/>
        <v>52</v>
      </c>
      <c r="AH19" s="16"/>
      <c r="AI19" s="17"/>
      <c r="AJ19" s="16"/>
      <c r="AK19" s="16"/>
      <c r="AL19" s="135">
        <f t="shared" si="8"/>
        <v>2</v>
      </c>
      <c r="AM19" s="50">
        <f t="shared" si="8"/>
        <v>52</v>
      </c>
      <c r="AN19" s="16"/>
      <c r="AO19" s="17"/>
      <c r="AP19" s="16"/>
      <c r="AQ19" s="16"/>
      <c r="AR19" s="135">
        <f t="shared" si="10"/>
        <v>2</v>
      </c>
      <c r="AS19" s="50">
        <f t="shared" si="10"/>
        <v>52</v>
      </c>
      <c r="AT19" s="16"/>
      <c r="AU19" s="17"/>
      <c r="AV19" s="16"/>
      <c r="AW19" s="16"/>
      <c r="AX19" s="135">
        <f t="shared" si="11"/>
        <v>2</v>
      </c>
      <c r="AY19" s="50">
        <f t="shared" si="11"/>
        <v>52</v>
      </c>
      <c r="AZ19" s="16"/>
      <c r="BA19" s="17"/>
      <c r="BB19" s="16"/>
      <c r="BC19" s="16"/>
      <c r="BD19" s="135">
        <f t="shared" si="13"/>
        <v>2</v>
      </c>
      <c r="BE19" s="50">
        <f t="shared" si="14"/>
        <v>52</v>
      </c>
      <c r="BF19" s="16"/>
      <c r="BG19" s="17"/>
      <c r="BH19" s="16"/>
      <c r="BI19" s="16"/>
      <c r="BJ19" s="135">
        <f t="shared" si="15"/>
        <v>2</v>
      </c>
      <c r="BK19" s="145">
        <f t="shared" si="15"/>
        <v>52</v>
      </c>
      <c r="BL19" s="16"/>
      <c r="BM19" s="17"/>
      <c r="BN19" s="16"/>
      <c r="BO19" s="16"/>
      <c r="BP19" s="135">
        <f t="shared" si="16"/>
        <v>2</v>
      </c>
      <c r="BQ19" s="89">
        <f t="shared" si="16"/>
        <v>52</v>
      </c>
      <c r="BR19" s="16"/>
      <c r="BS19" s="17"/>
      <c r="BT19" s="16"/>
      <c r="BU19" s="16"/>
      <c r="BV19" s="135">
        <f t="shared" si="18"/>
        <v>2</v>
      </c>
      <c r="BW19" s="50">
        <f t="shared" si="18"/>
        <v>52</v>
      </c>
      <c r="BX19" s="16"/>
      <c r="BY19" s="17"/>
      <c r="BZ19" s="16"/>
      <c r="CA19" s="16"/>
      <c r="CB19" s="102">
        <f t="shared" si="20"/>
        <v>2</v>
      </c>
      <c r="CC19" s="141">
        <f t="shared" si="20"/>
        <v>52</v>
      </c>
    </row>
    <row r="20" spans="1:81" ht="15.75" x14ac:dyDescent="0.25">
      <c r="A20" s="148" t="s">
        <v>195</v>
      </c>
      <c r="B20" s="148"/>
      <c r="C20" s="37" t="s">
        <v>126</v>
      </c>
      <c r="D20" s="96" t="s">
        <v>201</v>
      </c>
      <c r="E20" s="118" t="s">
        <v>8</v>
      </c>
      <c r="F20" s="182">
        <v>1</v>
      </c>
      <c r="G20" s="147">
        <v>50</v>
      </c>
      <c r="H20" s="16"/>
      <c r="I20" s="16"/>
      <c r="J20" s="17"/>
      <c r="K20" s="16"/>
      <c r="L20" s="16"/>
      <c r="M20" s="16"/>
      <c r="N20" s="135">
        <f t="shared" si="1"/>
        <v>1</v>
      </c>
      <c r="O20" s="50">
        <f t="shared" si="2"/>
        <v>50</v>
      </c>
      <c r="P20" s="16"/>
      <c r="Q20" s="17"/>
      <c r="R20" s="16"/>
      <c r="S20" s="16"/>
      <c r="T20" s="135">
        <f t="shared" ref="T20:U24" si="23">N20+P20-R20</f>
        <v>1</v>
      </c>
      <c r="U20" s="50">
        <f t="shared" si="23"/>
        <v>50</v>
      </c>
      <c r="V20" s="16"/>
      <c r="W20" s="17"/>
      <c r="X20" s="16"/>
      <c r="Y20" s="16"/>
      <c r="Z20" s="135">
        <f t="shared" si="4"/>
        <v>1</v>
      </c>
      <c r="AA20" s="50">
        <f t="shared" si="4"/>
        <v>50</v>
      </c>
      <c r="AB20" s="16"/>
      <c r="AC20" s="17"/>
      <c r="AD20" s="16"/>
      <c r="AE20" s="16"/>
      <c r="AF20" s="135">
        <f t="shared" si="6"/>
        <v>1</v>
      </c>
      <c r="AG20" s="50">
        <f t="shared" si="6"/>
        <v>50</v>
      </c>
      <c r="AH20" s="16"/>
      <c r="AI20" s="17"/>
      <c r="AJ20" s="16"/>
      <c r="AK20" s="16"/>
      <c r="AL20" s="135">
        <f t="shared" si="8"/>
        <v>1</v>
      </c>
      <c r="AM20" s="50">
        <f t="shared" si="8"/>
        <v>50</v>
      </c>
      <c r="AN20" s="16"/>
      <c r="AO20" s="17"/>
      <c r="AP20" s="16"/>
      <c r="AQ20" s="16"/>
      <c r="AR20" s="135">
        <f t="shared" si="10"/>
        <v>1</v>
      </c>
      <c r="AS20" s="50">
        <f t="shared" si="10"/>
        <v>50</v>
      </c>
      <c r="AT20" s="16"/>
      <c r="AU20" s="17"/>
      <c r="AV20" s="16"/>
      <c r="AW20" s="16"/>
      <c r="AX20" s="135">
        <f t="shared" si="11"/>
        <v>1</v>
      </c>
      <c r="AY20" s="50">
        <f t="shared" si="11"/>
        <v>50</v>
      </c>
      <c r="AZ20" s="16"/>
      <c r="BA20" s="17"/>
      <c r="BB20" s="16"/>
      <c r="BC20" s="16"/>
      <c r="BD20" s="135">
        <f t="shared" si="13"/>
        <v>1</v>
      </c>
      <c r="BE20" s="50">
        <f t="shared" si="14"/>
        <v>50</v>
      </c>
      <c r="BF20" s="16"/>
      <c r="BG20" s="17"/>
      <c r="BH20" s="16"/>
      <c r="BI20" s="16"/>
      <c r="BJ20" s="135">
        <f t="shared" si="15"/>
        <v>1</v>
      </c>
      <c r="BK20" s="145">
        <f t="shared" si="15"/>
        <v>50</v>
      </c>
      <c r="BL20" s="16"/>
      <c r="BM20" s="17"/>
      <c r="BN20" s="16"/>
      <c r="BO20" s="16" t="s">
        <v>70</v>
      </c>
      <c r="BP20" s="135">
        <f t="shared" si="16"/>
        <v>1</v>
      </c>
      <c r="BQ20" s="89">
        <v>50</v>
      </c>
      <c r="BR20" s="16"/>
      <c r="BS20" s="17"/>
      <c r="BT20" s="16"/>
      <c r="BU20" s="16"/>
      <c r="BV20" s="135">
        <f t="shared" si="18"/>
        <v>1</v>
      </c>
      <c r="BW20" s="50">
        <f t="shared" si="18"/>
        <v>50</v>
      </c>
      <c r="BX20" s="16"/>
      <c r="BY20" s="17"/>
      <c r="BZ20" s="16"/>
      <c r="CA20" s="16"/>
      <c r="CB20" s="102">
        <f t="shared" si="20"/>
        <v>1</v>
      </c>
      <c r="CC20" s="141">
        <f t="shared" si="20"/>
        <v>50</v>
      </c>
    </row>
    <row r="21" spans="1:81" ht="15.75" x14ac:dyDescent="0.25">
      <c r="A21" s="148" t="s">
        <v>195</v>
      </c>
      <c r="B21" s="148"/>
      <c r="C21" s="37" t="s">
        <v>126</v>
      </c>
      <c r="D21" s="183" t="s">
        <v>202</v>
      </c>
      <c r="E21" s="118" t="s">
        <v>8</v>
      </c>
      <c r="F21" s="182">
        <v>1</v>
      </c>
      <c r="G21" s="147">
        <v>40</v>
      </c>
      <c r="H21" s="16"/>
      <c r="I21" s="16"/>
      <c r="J21" s="17"/>
      <c r="K21" s="16"/>
      <c r="L21" s="16"/>
      <c r="M21" s="16"/>
      <c r="N21" s="135">
        <f t="shared" si="1"/>
        <v>1</v>
      </c>
      <c r="O21" s="50">
        <f t="shared" si="2"/>
        <v>40</v>
      </c>
      <c r="P21" s="16"/>
      <c r="Q21" s="17"/>
      <c r="R21" s="16"/>
      <c r="S21" s="16"/>
      <c r="T21" s="135">
        <f t="shared" si="23"/>
        <v>1</v>
      </c>
      <c r="U21" s="50">
        <f t="shared" si="23"/>
        <v>40</v>
      </c>
      <c r="V21" s="16"/>
      <c r="W21" s="17"/>
      <c r="X21" s="16"/>
      <c r="Y21" s="16"/>
      <c r="Z21" s="135">
        <f t="shared" si="4"/>
        <v>1</v>
      </c>
      <c r="AA21" s="50">
        <f t="shared" si="4"/>
        <v>40</v>
      </c>
      <c r="AB21" s="16"/>
      <c r="AC21" s="17"/>
      <c r="AD21" s="16"/>
      <c r="AE21" s="16"/>
      <c r="AF21" s="135">
        <f t="shared" si="6"/>
        <v>1</v>
      </c>
      <c r="AG21" s="50">
        <f t="shared" si="6"/>
        <v>40</v>
      </c>
      <c r="AH21" s="16"/>
      <c r="AI21" s="17"/>
      <c r="AJ21" s="16"/>
      <c r="AK21" s="16"/>
      <c r="AL21" s="135">
        <f t="shared" si="8"/>
        <v>1</v>
      </c>
      <c r="AM21" s="50">
        <f t="shared" si="8"/>
        <v>40</v>
      </c>
      <c r="AN21" s="16"/>
      <c r="AO21" s="17"/>
      <c r="AP21" s="16"/>
      <c r="AQ21" s="16"/>
      <c r="AR21" s="135">
        <f t="shared" si="10"/>
        <v>1</v>
      </c>
      <c r="AS21" s="50">
        <f t="shared" si="10"/>
        <v>40</v>
      </c>
      <c r="AT21" s="16"/>
      <c r="AU21" s="17"/>
      <c r="AV21" s="16"/>
      <c r="AW21" s="16"/>
      <c r="AX21" s="135">
        <f t="shared" si="11"/>
        <v>1</v>
      </c>
      <c r="AY21" s="50">
        <f t="shared" si="11"/>
        <v>40</v>
      </c>
      <c r="AZ21" s="16"/>
      <c r="BA21" s="17"/>
      <c r="BB21" s="16"/>
      <c r="BC21" s="16"/>
      <c r="BD21" s="135">
        <f t="shared" si="13"/>
        <v>1</v>
      </c>
      <c r="BE21" s="50">
        <f t="shared" si="14"/>
        <v>40</v>
      </c>
      <c r="BF21" s="16"/>
      <c r="BG21" s="17"/>
      <c r="BH21" s="16"/>
      <c r="BI21" s="16"/>
      <c r="BJ21" s="135">
        <f t="shared" si="15"/>
        <v>1</v>
      </c>
      <c r="BK21" s="145">
        <f t="shared" si="15"/>
        <v>40</v>
      </c>
      <c r="BL21" s="16"/>
      <c r="BM21" s="17"/>
      <c r="BN21" s="16"/>
      <c r="BO21" s="16"/>
      <c r="BP21" s="135">
        <f t="shared" si="16"/>
        <v>1</v>
      </c>
      <c r="BQ21" s="89">
        <f t="shared" si="16"/>
        <v>40</v>
      </c>
      <c r="BR21" s="16"/>
      <c r="BS21" s="17"/>
      <c r="BT21" s="16"/>
      <c r="BU21" s="16"/>
      <c r="BV21" s="135">
        <f t="shared" si="18"/>
        <v>1</v>
      </c>
      <c r="BW21" s="50">
        <f t="shared" si="18"/>
        <v>40</v>
      </c>
      <c r="BX21" s="16"/>
      <c r="BY21" s="17"/>
      <c r="BZ21" s="16"/>
      <c r="CA21" s="16"/>
      <c r="CB21" s="135">
        <f t="shared" si="20"/>
        <v>1</v>
      </c>
      <c r="CC21" s="89">
        <f t="shared" si="20"/>
        <v>40</v>
      </c>
    </row>
    <row r="22" spans="1:81" ht="15.75" x14ac:dyDescent="0.25">
      <c r="A22" s="148" t="s">
        <v>195</v>
      </c>
      <c r="B22" s="148"/>
      <c r="C22" s="37" t="s">
        <v>126</v>
      </c>
      <c r="D22" s="96" t="s">
        <v>203</v>
      </c>
      <c r="E22" s="118" t="s">
        <v>8</v>
      </c>
      <c r="F22" s="182">
        <v>5</v>
      </c>
      <c r="G22" s="147">
        <v>250</v>
      </c>
      <c r="H22" s="16"/>
      <c r="I22" s="16"/>
      <c r="J22" s="17"/>
      <c r="K22" s="16"/>
      <c r="L22" s="16"/>
      <c r="M22" s="16"/>
      <c r="N22" s="135">
        <f t="shared" si="1"/>
        <v>5</v>
      </c>
      <c r="O22" s="50">
        <f t="shared" si="2"/>
        <v>250</v>
      </c>
      <c r="P22" s="16"/>
      <c r="Q22" s="17"/>
      <c r="R22" s="16"/>
      <c r="S22" s="16"/>
      <c r="T22" s="135">
        <f t="shared" si="23"/>
        <v>5</v>
      </c>
      <c r="U22" s="50">
        <f t="shared" si="23"/>
        <v>250</v>
      </c>
      <c r="V22" s="16"/>
      <c r="W22" s="17"/>
      <c r="X22" s="16"/>
      <c r="Y22" s="16"/>
      <c r="Z22" s="135">
        <f t="shared" si="4"/>
        <v>5</v>
      </c>
      <c r="AA22" s="50">
        <f t="shared" si="4"/>
        <v>250</v>
      </c>
      <c r="AB22" s="16"/>
      <c r="AC22" s="17"/>
      <c r="AD22" s="16"/>
      <c r="AE22" s="16"/>
      <c r="AF22" s="135">
        <f t="shared" si="6"/>
        <v>5</v>
      </c>
      <c r="AG22" s="50">
        <f t="shared" si="6"/>
        <v>250</v>
      </c>
      <c r="AH22" s="16"/>
      <c r="AI22" s="17"/>
      <c r="AJ22" s="16"/>
      <c r="AK22" s="16"/>
      <c r="AL22" s="135">
        <f t="shared" si="8"/>
        <v>5</v>
      </c>
      <c r="AM22" s="50">
        <f t="shared" si="8"/>
        <v>250</v>
      </c>
      <c r="AN22" s="16"/>
      <c r="AO22" s="17"/>
      <c r="AP22" s="16"/>
      <c r="AQ22" s="16"/>
      <c r="AR22" s="135">
        <f t="shared" si="10"/>
        <v>5</v>
      </c>
      <c r="AS22" s="50">
        <f t="shared" si="10"/>
        <v>250</v>
      </c>
      <c r="AT22" s="16"/>
      <c r="AU22" s="17"/>
      <c r="AV22" s="16"/>
      <c r="AW22" s="16"/>
      <c r="AX22" s="135">
        <f t="shared" si="11"/>
        <v>5</v>
      </c>
      <c r="AY22" s="50">
        <f t="shared" si="11"/>
        <v>250</v>
      </c>
      <c r="AZ22" s="16"/>
      <c r="BA22" s="17"/>
      <c r="BB22" s="16"/>
      <c r="BC22" s="16"/>
      <c r="BD22" s="135">
        <f t="shared" si="13"/>
        <v>5</v>
      </c>
      <c r="BE22" s="50">
        <f t="shared" si="14"/>
        <v>250</v>
      </c>
      <c r="BF22" s="16"/>
      <c r="BG22" s="17"/>
      <c r="BH22" s="16"/>
      <c r="BI22" s="16"/>
      <c r="BJ22" s="135">
        <f t="shared" si="15"/>
        <v>5</v>
      </c>
      <c r="BK22" s="145">
        <f t="shared" si="15"/>
        <v>250</v>
      </c>
      <c r="BL22" s="16"/>
      <c r="BM22" s="17"/>
      <c r="BN22" s="16"/>
      <c r="BO22" s="16"/>
      <c r="BP22" s="135">
        <f t="shared" si="16"/>
        <v>5</v>
      </c>
      <c r="BQ22" s="89">
        <f t="shared" si="16"/>
        <v>250</v>
      </c>
      <c r="BR22" s="16"/>
      <c r="BS22" s="17"/>
      <c r="BT22" s="16"/>
      <c r="BU22" s="16"/>
      <c r="BV22" s="135">
        <f t="shared" si="18"/>
        <v>5</v>
      </c>
      <c r="BW22" s="50">
        <f t="shared" si="18"/>
        <v>250</v>
      </c>
      <c r="BX22" s="16"/>
      <c r="BY22" s="17"/>
      <c r="BZ22" s="16"/>
      <c r="CA22" s="16"/>
      <c r="CB22" s="135">
        <f t="shared" si="20"/>
        <v>5</v>
      </c>
      <c r="CC22" s="89">
        <f t="shared" si="20"/>
        <v>250</v>
      </c>
    </row>
    <row r="23" spans="1:81" ht="15.75" x14ac:dyDescent="0.25">
      <c r="A23" s="148" t="s">
        <v>195</v>
      </c>
      <c r="B23" s="148"/>
      <c r="C23" s="37" t="s">
        <v>126</v>
      </c>
      <c r="D23" s="96" t="s">
        <v>194</v>
      </c>
      <c r="E23" s="118" t="s">
        <v>8</v>
      </c>
      <c r="F23" s="182">
        <v>1</v>
      </c>
      <c r="G23" s="147">
        <v>28</v>
      </c>
      <c r="H23" s="16"/>
      <c r="I23" s="16"/>
      <c r="J23" s="17"/>
      <c r="K23" s="16"/>
      <c r="L23" s="16"/>
      <c r="M23" s="16"/>
      <c r="N23" s="135">
        <f t="shared" si="1"/>
        <v>1</v>
      </c>
      <c r="O23" s="50">
        <f t="shared" si="2"/>
        <v>28</v>
      </c>
      <c r="P23" s="16"/>
      <c r="Q23" s="17"/>
      <c r="R23" s="16"/>
      <c r="S23" s="16"/>
      <c r="T23" s="135">
        <f t="shared" si="23"/>
        <v>1</v>
      </c>
      <c r="U23" s="50">
        <f t="shared" si="23"/>
        <v>28</v>
      </c>
      <c r="V23" s="16"/>
      <c r="W23" s="17"/>
      <c r="X23" s="16"/>
      <c r="Y23" s="16"/>
      <c r="Z23" s="135">
        <f t="shared" si="4"/>
        <v>1</v>
      </c>
      <c r="AA23" s="50">
        <f t="shared" si="4"/>
        <v>28</v>
      </c>
      <c r="AB23" s="16"/>
      <c r="AC23" s="17"/>
      <c r="AD23" s="16"/>
      <c r="AE23" s="16"/>
      <c r="AF23" s="135">
        <f t="shared" si="6"/>
        <v>1</v>
      </c>
      <c r="AG23" s="50">
        <f t="shared" si="6"/>
        <v>28</v>
      </c>
      <c r="AH23" s="16"/>
      <c r="AI23" s="17"/>
      <c r="AJ23" s="16"/>
      <c r="AK23" s="16"/>
      <c r="AL23" s="135">
        <f t="shared" si="8"/>
        <v>1</v>
      </c>
      <c r="AM23" s="50">
        <f t="shared" si="8"/>
        <v>28</v>
      </c>
      <c r="AN23" s="16"/>
      <c r="AO23" s="17"/>
      <c r="AP23" s="16"/>
      <c r="AQ23" s="16"/>
      <c r="AR23" s="135">
        <f t="shared" si="10"/>
        <v>1</v>
      </c>
      <c r="AS23" s="50">
        <f t="shared" si="10"/>
        <v>28</v>
      </c>
      <c r="AT23" s="16"/>
      <c r="AU23" s="17"/>
      <c r="AV23" s="16"/>
      <c r="AW23" s="16"/>
      <c r="AX23" s="135">
        <f t="shared" si="11"/>
        <v>1</v>
      </c>
      <c r="AY23" s="50">
        <f t="shared" si="11"/>
        <v>28</v>
      </c>
      <c r="AZ23" s="16"/>
      <c r="BA23" s="17"/>
      <c r="BB23" s="16"/>
      <c r="BC23" s="16"/>
      <c r="BD23" s="135">
        <f t="shared" si="13"/>
        <v>1</v>
      </c>
      <c r="BE23" s="50">
        <f t="shared" si="14"/>
        <v>28</v>
      </c>
      <c r="BF23" s="16"/>
      <c r="BG23" s="17"/>
      <c r="BH23" s="16"/>
      <c r="BI23" s="16"/>
      <c r="BJ23" s="135">
        <f t="shared" si="15"/>
        <v>1</v>
      </c>
      <c r="BK23" s="145">
        <f t="shared" si="15"/>
        <v>28</v>
      </c>
      <c r="BL23" s="16"/>
      <c r="BM23" s="17"/>
      <c r="BN23" s="16"/>
      <c r="BO23" s="16"/>
      <c r="BP23" s="135">
        <f t="shared" si="16"/>
        <v>1</v>
      </c>
      <c r="BQ23" s="89">
        <f t="shared" si="16"/>
        <v>28</v>
      </c>
      <c r="BR23" s="16"/>
      <c r="BS23" s="17"/>
      <c r="BT23" s="16"/>
      <c r="BU23" s="16"/>
      <c r="BV23" s="135">
        <f t="shared" si="18"/>
        <v>1</v>
      </c>
      <c r="BW23" s="50">
        <f t="shared" si="18"/>
        <v>28</v>
      </c>
      <c r="BX23" s="16"/>
      <c r="BY23" s="17"/>
      <c r="BZ23" s="16"/>
      <c r="CA23" s="16"/>
      <c r="CB23" s="135">
        <f t="shared" si="20"/>
        <v>1</v>
      </c>
      <c r="CC23" s="89">
        <f t="shared" si="20"/>
        <v>28</v>
      </c>
    </row>
    <row r="24" spans="1:81" ht="15.75" x14ac:dyDescent="0.25">
      <c r="A24" s="148" t="s">
        <v>195</v>
      </c>
      <c r="B24" s="148"/>
      <c r="C24" s="10" t="s">
        <v>126</v>
      </c>
      <c r="D24" s="36" t="s">
        <v>193</v>
      </c>
      <c r="E24" s="118" t="s">
        <v>8</v>
      </c>
      <c r="F24" s="146">
        <v>1</v>
      </c>
      <c r="G24" s="147">
        <v>82</v>
      </c>
      <c r="H24" s="16"/>
      <c r="I24" s="16"/>
      <c r="J24" s="17"/>
      <c r="K24" s="16"/>
      <c r="L24" s="16"/>
      <c r="M24" s="16"/>
      <c r="N24" s="135">
        <f t="shared" si="1"/>
        <v>1</v>
      </c>
      <c r="O24" s="50">
        <f t="shared" si="2"/>
        <v>82</v>
      </c>
      <c r="P24" s="16"/>
      <c r="Q24" s="17"/>
      <c r="R24" s="16"/>
      <c r="S24" s="16"/>
      <c r="T24" s="135">
        <f t="shared" si="23"/>
        <v>1</v>
      </c>
      <c r="U24" s="50">
        <f t="shared" si="23"/>
        <v>82</v>
      </c>
      <c r="V24" s="16"/>
      <c r="W24" s="17"/>
      <c r="X24" s="16"/>
      <c r="Y24" s="16"/>
      <c r="Z24" s="135">
        <f t="shared" si="4"/>
        <v>1</v>
      </c>
      <c r="AA24" s="50">
        <f t="shared" si="4"/>
        <v>82</v>
      </c>
      <c r="AB24" s="16"/>
      <c r="AC24" s="17"/>
      <c r="AD24" s="16"/>
      <c r="AE24" s="16"/>
      <c r="AF24" s="135">
        <f t="shared" si="6"/>
        <v>1</v>
      </c>
      <c r="AG24" s="50">
        <f t="shared" si="6"/>
        <v>82</v>
      </c>
      <c r="AH24" s="16"/>
      <c r="AI24" s="17"/>
      <c r="AJ24" s="16"/>
      <c r="AK24" s="17"/>
      <c r="AL24" s="135">
        <f t="shared" si="8"/>
        <v>1</v>
      </c>
      <c r="AM24" s="50">
        <f t="shared" si="8"/>
        <v>82</v>
      </c>
      <c r="AN24" s="16"/>
      <c r="AO24" s="17"/>
      <c r="AP24" s="16"/>
      <c r="AQ24" s="16"/>
      <c r="AR24" s="135">
        <f t="shared" si="10"/>
        <v>1</v>
      </c>
      <c r="AS24" s="50">
        <f t="shared" si="10"/>
        <v>82</v>
      </c>
      <c r="AT24" s="16"/>
      <c r="AU24" s="17"/>
      <c r="AV24" s="16"/>
      <c r="AW24" s="16"/>
      <c r="AX24" s="135">
        <f t="shared" si="11"/>
        <v>1</v>
      </c>
      <c r="AY24" s="50">
        <f t="shared" si="11"/>
        <v>82</v>
      </c>
      <c r="AZ24" s="16"/>
      <c r="BA24" s="17"/>
      <c r="BB24" s="16"/>
      <c r="BC24" s="16"/>
      <c r="BD24" s="135">
        <f t="shared" si="13"/>
        <v>1</v>
      </c>
      <c r="BE24" s="50">
        <f t="shared" si="14"/>
        <v>82</v>
      </c>
      <c r="BF24" s="16"/>
      <c r="BG24" s="17"/>
      <c r="BH24" s="16"/>
      <c r="BI24" s="16"/>
      <c r="BJ24" s="135">
        <f t="shared" si="15"/>
        <v>1</v>
      </c>
      <c r="BK24" s="145">
        <f t="shared" si="15"/>
        <v>82</v>
      </c>
      <c r="BL24" s="16"/>
      <c r="BM24" s="17"/>
      <c r="BN24" s="16"/>
      <c r="BO24" s="16"/>
      <c r="BP24" s="135">
        <f t="shared" si="16"/>
        <v>1</v>
      </c>
      <c r="BQ24" s="89">
        <f>BK24+BM24-BO24</f>
        <v>82</v>
      </c>
      <c r="BR24" s="16"/>
      <c r="BS24" s="17"/>
      <c r="BT24" s="16"/>
      <c r="BU24" s="16"/>
      <c r="BV24" s="135">
        <f t="shared" si="18"/>
        <v>1</v>
      </c>
      <c r="BW24" s="50">
        <f t="shared" si="18"/>
        <v>82</v>
      </c>
      <c r="BX24" s="16"/>
      <c r="BY24" s="17"/>
      <c r="BZ24" s="16"/>
      <c r="CA24" s="16"/>
      <c r="CB24" s="135">
        <f t="shared" si="20"/>
        <v>1</v>
      </c>
      <c r="CC24" s="89">
        <f t="shared" si="20"/>
        <v>82</v>
      </c>
    </row>
    <row r="25" spans="1:81" ht="15.75" x14ac:dyDescent="0.25">
      <c r="A25" s="149" t="s">
        <v>184</v>
      </c>
      <c r="B25" s="149"/>
      <c r="C25" s="149" t="s">
        <v>126</v>
      </c>
      <c r="D25" s="84" t="s">
        <v>204</v>
      </c>
      <c r="E25" s="74" t="s">
        <v>8</v>
      </c>
      <c r="F25" s="184">
        <v>1</v>
      </c>
      <c r="G25" s="181">
        <v>35</v>
      </c>
      <c r="H25" s="48"/>
      <c r="I25" s="48"/>
      <c r="J25" s="100"/>
      <c r="K25" s="48"/>
      <c r="L25" s="48"/>
      <c r="M25" s="100"/>
      <c r="N25" s="144">
        <f t="shared" ref="N25:N31" si="24">F25+H25-K25</f>
        <v>1</v>
      </c>
      <c r="O25" s="145">
        <f t="shared" ref="O25:O31" si="25">G25+J25-M25</f>
        <v>35</v>
      </c>
      <c r="P25" s="48"/>
      <c r="Q25" s="100"/>
      <c r="R25" s="48"/>
      <c r="S25" s="100"/>
      <c r="T25" s="144">
        <f t="shared" ref="T25:U31" si="26">N25+P25-R25</f>
        <v>1</v>
      </c>
      <c r="U25" s="145">
        <f t="shared" si="26"/>
        <v>35</v>
      </c>
      <c r="V25" s="48"/>
      <c r="W25" s="100"/>
      <c r="X25" s="48"/>
      <c r="Y25" s="100"/>
      <c r="Z25" s="144">
        <f t="shared" ref="Z25:AA31" si="27">T25+V25-X25</f>
        <v>1</v>
      </c>
      <c r="AA25" s="145">
        <f t="shared" si="27"/>
        <v>35</v>
      </c>
      <c r="AB25" s="48"/>
      <c r="AC25" s="100"/>
      <c r="AD25" s="48"/>
      <c r="AE25" s="100"/>
      <c r="AF25" s="144">
        <f t="shared" ref="AF25:AG31" si="28">Z25+AB25-AD25</f>
        <v>1</v>
      </c>
      <c r="AG25" s="145">
        <f t="shared" si="28"/>
        <v>35</v>
      </c>
      <c r="AH25" s="48"/>
      <c r="AI25" s="100"/>
      <c r="AJ25" s="48"/>
      <c r="AK25" s="100"/>
      <c r="AL25" s="144">
        <f t="shared" ref="AL25:AM26" si="29">AF25+AH25-AJ25</f>
        <v>1</v>
      </c>
      <c r="AM25" s="145">
        <f t="shared" si="29"/>
        <v>35</v>
      </c>
      <c r="AN25" s="48"/>
      <c r="AO25" s="100"/>
      <c r="AP25" s="48"/>
      <c r="AQ25" s="100"/>
      <c r="AR25" s="144">
        <f t="shared" ref="AR25:AS31" si="30">AL25+AN25-AP25</f>
        <v>1</v>
      </c>
      <c r="AS25" s="145">
        <f t="shared" si="30"/>
        <v>35</v>
      </c>
      <c r="AT25" s="48"/>
      <c r="AU25" s="100"/>
      <c r="AV25" s="48"/>
      <c r="AW25" s="100"/>
      <c r="AX25" s="144">
        <f t="shared" ref="AX25:AY31" si="31">AR25+AT25-AV25</f>
        <v>1</v>
      </c>
      <c r="AY25" s="145">
        <f t="shared" si="31"/>
        <v>35</v>
      </c>
      <c r="AZ25" s="48"/>
      <c r="BA25" s="100"/>
      <c r="BB25" s="48"/>
      <c r="BC25" s="100"/>
      <c r="BD25" s="144">
        <f t="shared" ref="BD25:BE31" si="32">AX25+AZ25-BB25</f>
        <v>1</v>
      </c>
      <c r="BE25" s="145">
        <f t="shared" si="32"/>
        <v>35</v>
      </c>
      <c r="BF25" s="48"/>
      <c r="BG25" s="100"/>
      <c r="BH25" s="48"/>
      <c r="BI25" s="100"/>
      <c r="BJ25" s="144">
        <f t="shared" ref="BJ25:BK40" si="33">BD25+BF25-BH25</f>
        <v>1</v>
      </c>
      <c r="BK25" s="145">
        <f t="shared" si="33"/>
        <v>35</v>
      </c>
      <c r="BL25" s="48"/>
      <c r="BM25" s="100"/>
      <c r="BN25" s="48"/>
      <c r="BO25" s="100"/>
      <c r="BP25" s="144">
        <f t="shared" ref="BP25:BQ40" si="34">BJ25+BL25-BN25</f>
        <v>1</v>
      </c>
      <c r="BQ25" s="90">
        <f t="shared" si="34"/>
        <v>35</v>
      </c>
      <c r="BR25" s="48"/>
      <c r="BS25" s="100"/>
      <c r="BT25" s="48"/>
      <c r="BU25" s="100"/>
      <c r="BV25" s="144">
        <f t="shared" ref="BV25:BW40" si="35">BP25+BR25-BT25</f>
        <v>1</v>
      </c>
      <c r="BW25" s="145">
        <f t="shared" si="35"/>
        <v>35</v>
      </c>
      <c r="BX25" s="48"/>
      <c r="BY25" s="100"/>
      <c r="BZ25" s="48"/>
      <c r="CA25" s="100"/>
      <c r="CB25" s="144">
        <f t="shared" ref="CB25:CC40" si="36">BV25+BX25-BZ25</f>
        <v>1</v>
      </c>
      <c r="CC25" s="90">
        <f t="shared" si="36"/>
        <v>35</v>
      </c>
    </row>
    <row r="26" spans="1:81" ht="15.75" x14ac:dyDescent="0.25">
      <c r="A26" s="10" t="s">
        <v>184</v>
      </c>
      <c r="B26" s="10"/>
      <c r="C26" s="10" t="s">
        <v>126</v>
      </c>
      <c r="D26" s="36" t="s">
        <v>205</v>
      </c>
      <c r="E26" s="15" t="s">
        <v>8</v>
      </c>
      <c r="F26" s="146">
        <v>10</v>
      </c>
      <c r="G26" s="147">
        <v>1378</v>
      </c>
      <c r="H26" s="16"/>
      <c r="I26" s="16"/>
      <c r="J26" s="17"/>
      <c r="K26" s="16"/>
      <c r="L26" s="16"/>
      <c r="M26" s="17"/>
      <c r="N26" s="144">
        <f t="shared" si="24"/>
        <v>10</v>
      </c>
      <c r="O26" s="145">
        <f t="shared" si="25"/>
        <v>1378</v>
      </c>
      <c r="P26" s="16"/>
      <c r="Q26" s="17"/>
      <c r="R26" s="16"/>
      <c r="S26" s="17"/>
      <c r="T26" s="144">
        <f t="shared" si="26"/>
        <v>10</v>
      </c>
      <c r="U26" s="145">
        <f t="shared" si="26"/>
        <v>1378</v>
      </c>
      <c r="V26" s="16"/>
      <c r="W26" s="17"/>
      <c r="X26" s="16"/>
      <c r="Y26" s="17"/>
      <c r="Z26" s="144">
        <f t="shared" si="27"/>
        <v>10</v>
      </c>
      <c r="AA26" s="145">
        <f t="shared" si="27"/>
        <v>1378</v>
      </c>
      <c r="AB26" s="16"/>
      <c r="AC26" s="17"/>
      <c r="AD26" s="16"/>
      <c r="AE26" s="17"/>
      <c r="AF26" s="144">
        <f t="shared" si="28"/>
        <v>10</v>
      </c>
      <c r="AG26" s="145">
        <f t="shared" si="28"/>
        <v>1378</v>
      </c>
      <c r="AH26" s="16"/>
      <c r="AI26" s="17"/>
      <c r="AJ26" s="16"/>
      <c r="AK26" s="17"/>
      <c r="AL26" s="144">
        <f t="shared" si="29"/>
        <v>10</v>
      </c>
      <c r="AM26" s="145">
        <f t="shared" si="29"/>
        <v>1378</v>
      </c>
      <c r="AN26" s="16"/>
      <c r="AO26" s="17"/>
      <c r="AP26" s="16"/>
      <c r="AQ26" s="17"/>
      <c r="AR26" s="144">
        <f t="shared" si="30"/>
        <v>10</v>
      </c>
      <c r="AS26" s="145">
        <f t="shared" si="30"/>
        <v>1378</v>
      </c>
      <c r="AT26" s="16"/>
      <c r="AU26" s="17"/>
      <c r="AV26" s="16"/>
      <c r="AW26" s="17"/>
      <c r="AX26" s="144">
        <f t="shared" si="31"/>
        <v>10</v>
      </c>
      <c r="AY26" s="145">
        <f t="shared" si="31"/>
        <v>1378</v>
      </c>
      <c r="AZ26" s="16"/>
      <c r="BA26" s="17"/>
      <c r="BB26" s="16"/>
      <c r="BC26" s="17"/>
      <c r="BD26" s="144">
        <f t="shared" si="32"/>
        <v>10</v>
      </c>
      <c r="BE26" s="145">
        <f t="shared" si="32"/>
        <v>1378</v>
      </c>
      <c r="BF26" s="16"/>
      <c r="BG26" s="17"/>
      <c r="BH26" s="16"/>
      <c r="BI26" s="17"/>
      <c r="BJ26" s="144">
        <f t="shared" si="33"/>
        <v>10</v>
      </c>
      <c r="BK26" s="145">
        <f t="shared" si="33"/>
        <v>1378</v>
      </c>
      <c r="BL26" s="16"/>
      <c r="BM26" s="17"/>
      <c r="BN26" s="16">
        <v>2</v>
      </c>
      <c r="BO26" s="175">
        <v>275.60000000000002</v>
      </c>
      <c r="BP26" s="144">
        <f t="shared" si="34"/>
        <v>8</v>
      </c>
      <c r="BQ26" s="90">
        <f t="shared" si="34"/>
        <v>1102.4000000000001</v>
      </c>
      <c r="BR26" s="16"/>
      <c r="BS26" s="17"/>
      <c r="BT26" s="16"/>
      <c r="BU26" s="17"/>
      <c r="BV26" s="144">
        <f t="shared" si="35"/>
        <v>8</v>
      </c>
      <c r="BW26" s="145">
        <f t="shared" si="35"/>
        <v>1102.4000000000001</v>
      </c>
      <c r="BX26" s="16"/>
      <c r="BY26" s="17"/>
      <c r="BZ26" s="16"/>
      <c r="CA26" s="17"/>
      <c r="CB26" s="144">
        <f t="shared" si="36"/>
        <v>8</v>
      </c>
      <c r="CC26" s="90">
        <f t="shared" si="36"/>
        <v>1102.4000000000001</v>
      </c>
    </row>
    <row r="27" spans="1:81" ht="31.5" x14ac:dyDescent="0.25">
      <c r="A27" s="129" t="s">
        <v>184</v>
      </c>
      <c r="B27" s="129"/>
      <c r="C27" s="129" t="s">
        <v>126</v>
      </c>
      <c r="D27" s="79" t="s">
        <v>206</v>
      </c>
      <c r="E27" s="80" t="s">
        <v>8</v>
      </c>
      <c r="F27" s="151">
        <v>28</v>
      </c>
      <c r="G27" s="152">
        <v>413</v>
      </c>
      <c r="H27" s="49"/>
      <c r="I27" s="49"/>
      <c r="J27" s="103"/>
      <c r="K27" s="49"/>
      <c r="L27" s="49"/>
      <c r="M27" s="103"/>
      <c r="N27" s="135">
        <f t="shared" si="24"/>
        <v>28</v>
      </c>
      <c r="O27" s="50">
        <f t="shared" si="25"/>
        <v>413</v>
      </c>
      <c r="P27" s="49"/>
      <c r="Q27" s="103"/>
      <c r="R27" s="49"/>
      <c r="S27" s="103"/>
      <c r="T27" s="135">
        <f t="shared" si="26"/>
        <v>28</v>
      </c>
      <c r="U27" s="50">
        <f t="shared" si="26"/>
        <v>413</v>
      </c>
      <c r="V27" s="49"/>
      <c r="W27" s="103"/>
      <c r="X27" s="49"/>
      <c r="Y27" s="103"/>
      <c r="Z27" s="133">
        <f t="shared" si="27"/>
        <v>28</v>
      </c>
      <c r="AA27" s="50">
        <f t="shared" si="27"/>
        <v>413</v>
      </c>
      <c r="AB27" s="49"/>
      <c r="AC27" s="103"/>
      <c r="AD27" s="49"/>
      <c r="AE27" s="103"/>
      <c r="AF27" s="135">
        <f t="shared" si="28"/>
        <v>28</v>
      </c>
      <c r="AG27" s="50">
        <f t="shared" si="28"/>
        <v>413</v>
      </c>
      <c r="AH27" s="49"/>
      <c r="AI27" s="103"/>
      <c r="AJ27" s="49"/>
      <c r="AK27" s="103"/>
      <c r="AL27" s="135">
        <f t="shared" ref="AL27:AM31" si="37">AF27+AH27-AJ27</f>
        <v>28</v>
      </c>
      <c r="AM27" s="50">
        <f t="shared" si="37"/>
        <v>413</v>
      </c>
      <c r="AN27" s="49"/>
      <c r="AO27" s="103"/>
      <c r="AP27" s="49"/>
      <c r="AQ27" s="103"/>
      <c r="AR27" s="135">
        <f t="shared" si="30"/>
        <v>28</v>
      </c>
      <c r="AS27" s="50">
        <f t="shared" si="30"/>
        <v>413</v>
      </c>
      <c r="AT27" s="49"/>
      <c r="AU27" s="103"/>
      <c r="AV27" s="49"/>
      <c r="AW27" s="103"/>
      <c r="AX27" s="135">
        <f t="shared" si="31"/>
        <v>28</v>
      </c>
      <c r="AY27" s="50">
        <f t="shared" si="31"/>
        <v>413</v>
      </c>
      <c r="AZ27" s="49"/>
      <c r="BA27" s="103"/>
      <c r="BB27" s="49"/>
      <c r="BC27" s="103"/>
      <c r="BD27" s="135">
        <f t="shared" si="32"/>
        <v>28</v>
      </c>
      <c r="BE27" s="50">
        <f t="shared" si="32"/>
        <v>413</v>
      </c>
      <c r="BF27" s="49"/>
      <c r="BG27" s="103"/>
      <c r="BH27" s="49"/>
      <c r="BI27" s="103"/>
      <c r="BJ27" s="102">
        <f t="shared" si="33"/>
        <v>28</v>
      </c>
      <c r="BK27" s="51">
        <f t="shared" si="33"/>
        <v>413</v>
      </c>
      <c r="BL27" s="49"/>
      <c r="BM27" s="33"/>
      <c r="BN27" s="49"/>
      <c r="BO27" s="103"/>
      <c r="BP27" s="102">
        <f t="shared" si="34"/>
        <v>28</v>
      </c>
      <c r="BQ27" s="141">
        <f t="shared" si="34"/>
        <v>413</v>
      </c>
      <c r="BR27" s="49"/>
      <c r="BS27" s="103"/>
      <c r="BT27" s="49"/>
      <c r="BU27" s="103"/>
      <c r="BV27" s="135">
        <f t="shared" si="35"/>
        <v>28</v>
      </c>
      <c r="BW27" s="50">
        <f t="shared" si="35"/>
        <v>413</v>
      </c>
      <c r="BX27" s="49"/>
      <c r="BY27" s="103"/>
      <c r="BZ27" s="49"/>
      <c r="CA27" s="103"/>
      <c r="CB27" s="102">
        <f t="shared" si="36"/>
        <v>28</v>
      </c>
      <c r="CC27" s="141">
        <f t="shared" si="36"/>
        <v>413</v>
      </c>
    </row>
    <row r="28" spans="1:81" ht="31.5" x14ac:dyDescent="0.25">
      <c r="A28" s="129" t="s">
        <v>184</v>
      </c>
      <c r="B28" s="129"/>
      <c r="C28" s="129" t="s">
        <v>126</v>
      </c>
      <c r="D28" s="79" t="s">
        <v>207</v>
      </c>
      <c r="E28" s="80" t="s">
        <v>8</v>
      </c>
      <c r="F28" s="151">
        <v>8</v>
      </c>
      <c r="G28" s="152">
        <v>238</v>
      </c>
      <c r="H28" s="49"/>
      <c r="I28" s="49"/>
      <c r="J28" s="103"/>
      <c r="K28" s="49"/>
      <c r="L28" s="49"/>
      <c r="M28" s="103"/>
      <c r="N28" s="135">
        <f t="shared" si="24"/>
        <v>8</v>
      </c>
      <c r="O28" s="50">
        <f t="shared" si="25"/>
        <v>238</v>
      </c>
      <c r="P28" s="49"/>
      <c r="Q28" s="103"/>
      <c r="R28" s="49"/>
      <c r="S28" s="103"/>
      <c r="T28" s="135">
        <f t="shared" si="26"/>
        <v>8</v>
      </c>
      <c r="U28" s="50">
        <f t="shared" si="26"/>
        <v>238</v>
      </c>
      <c r="V28" s="49"/>
      <c r="W28" s="103"/>
      <c r="X28" s="49"/>
      <c r="Y28" s="103"/>
      <c r="Z28" s="133">
        <f t="shared" si="27"/>
        <v>8</v>
      </c>
      <c r="AA28" s="50">
        <f t="shared" si="27"/>
        <v>238</v>
      </c>
      <c r="AB28" s="49"/>
      <c r="AC28" s="103"/>
      <c r="AD28" s="49"/>
      <c r="AE28" s="103"/>
      <c r="AF28" s="135">
        <f t="shared" si="28"/>
        <v>8</v>
      </c>
      <c r="AG28" s="50">
        <f t="shared" si="28"/>
        <v>238</v>
      </c>
      <c r="AH28" s="49"/>
      <c r="AI28" s="103"/>
      <c r="AJ28" s="49"/>
      <c r="AK28" s="103"/>
      <c r="AL28" s="135">
        <f t="shared" si="37"/>
        <v>8</v>
      </c>
      <c r="AM28" s="50">
        <f t="shared" si="37"/>
        <v>238</v>
      </c>
      <c r="AN28" s="49"/>
      <c r="AO28" s="103"/>
      <c r="AP28" s="49"/>
      <c r="AQ28" s="103"/>
      <c r="AR28" s="135">
        <f t="shared" si="30"/>
        <v>8</v>
      </c>
      <c r="AS28" s="50">
        <f t="shared" si="30"/>
        <v>238</v>
      </c>
      <c r="AT28" s="49"/>
      <c r="AU28" s="103"/>
      <c r="AV28" s="49"/>
      <c r="AW28" s="103"/>
      <c r="AX28" s="135">
        <f t="shared" si="31"/>
        <v>8</v>
      </c>
      <c r="AY28" s="50">
        <f t="shared" si="31"/>
        <v>238</v>
      </c>
      <c r="AZ28" s="49"/>
      <c r="BA28" s="103"/>
      <c r="BB28" s="49"/>
      <c r="BC28" s="103"/>
      <c r="BD28" s="135">
        <f t="shared" si="32"/>
        <v>8</v>
      </c>
      <c r="BE28" s="50">
        <f t="shared" si="32"/>
        <v>238</v>
      </c>
      <c r="BF28" s="49"/>
      <c r="BG28" s="103"/>
      <c r="BH28" s="49"/>
      <c r="BI28" s="103"/>
      <c r="BJ28" s="102">
        <f t="shared" si="33"/>
        <v>8</v>
      </c>
      <c r="BK28" s="51">
        <f t="shared" si="33"/>
        <v>238</v>
      </c>
      <c r="BL28" s="49"/>
      <c r="BM28" s="33"/>
      <c r="BN28" s="49">
        <v>1</v>
      </c>
      <c r="BO28" s="143">
        <v>29.75</v>
      </c>
      <c r="BP28" s="102">
        <f t="shared" si="34"/>
        <v>7</v>
      </c>
      <c r="BQ28" s="141">
        <f t="shared" si="34"/>
        <v>208.25</v>
      </c>
      <c r="BR28" s="49"/>
      <c r="BS28" s="103"/>
      <c r="BT28" s="49"/>
      <c r="BU28" s="103"/>
      <c r="BV28" s="135">
        <f t="shared" si="35"/>
        <v>7</v>
      </c>
      <c r="BW28" s="50">
        <f t="shared" si="35"/>
        <v>208.25</v>
      </c>
      <c r="BX28" s="49"/>
      <c r="BY28" s="103"/>
      <c r="BZ28" s="49"/>
      <c r="CA28" s="103"/>
      <c r="CB28" s="102">
        <f t="shared" si="36"/>
        <v>7</v>
      </c>
      <c r="CC28" s="141">
        <f t="shared" si="36"/>
        <v>208.25</v>
      </c>
    </row>
    <row r="29" spans="1:81" ht="15.75" x14ac:dyDescent="0.25">
      <c r="A29" s="129" t="s">
        <v>184</v>
      </c>
      <c r="B29" s="129"/>
      <c r="C29" s="129" t="s">
        <v>126</v>
      </c>
      <c r="D29" s="79" t="s">
        <v>208</v>
      </c>
      <c r="E29" s="80" t="s">
        <v>8</v>
      </c>
      <c r="F29" s="151">
        <v>10</v>
      </c>
      <c r="G29" s="152">
        <v>214.17</v>
      </c>
      <c r="H29" s="49"/>
      <c r="I29" s="49"/>
      <c r="J29" s="103"/>
      <c r="K29" s="49"/>
      <c r="L29" s="49"/>
      <c r="M29" s="103"/>
      <c r="N29" s="135">
        <f t="shared" si="24"/>
        <v>10</v>
      </c>
      <c r="O29" s="50">
        <f t="shared" si="25"/>
        <v>214.17</v>
      </c>
      <c r="P29" s="49"/>
      <c r="Q29" s="103"/>
      <c r="R29" s="49"/>
      <c r="S29" s="103"/>
      <c r="T29" s="135">
        <f t="shared" si="26"/>
        <v>10</v>
      </c>
      <c r="U29" s="50">
        <f t="shared" si="26"/>
        <v>214.17</v>
      </c>
      <c r="V29" s="49"/>
      <c r="W29" s="103"/>
      <c r="X29" s="49"/>
      <c r="Y29" s="103"/>
      <c r="Z29" s="133">
        <f t="shared" si="27"/>
        <v>10</v>
      </c>
      <c r="AA29" s="50">
        <f t="shared" si="27"/>
        <v>214.17</v>
      </c>
      <c r="AB29" s="49"/>
      <c r="AC29" s="103"/>
      <c r="AD29" s="49"/>
      <c r="AE29" s="103"/>
      <c r="AF29" s="135">
        <f t="shared" si="28"/>
        <v>10</v>
      </c>
      <c r="AG29" s="50">
        <f t="shared" si="28"/>
        <v>214.17</v>
      </c>
      <c r="AH29" s="49"/>
      <c r="AI29" s="103"/>
      <c r="AJ29" s="49"/>
      <c r="AK29" s="103"/>
      <c r="AL29" s="135">
        <f t="shared" si="37"/>
        <v>10</v>
      </c>
      <c r="AM29" s="50">
        <f t="shared" si="37"/>
        <v>214.17</v>
      </c>
      <c r="AN29" s="49"/>
      <c r="AO29" s="103"/>
      <c r="AP29" s="49"/>
      <c r="AQ29" s="103"/>
      <c r="AR29" s="135">
        <f t="shared" si="30"/>
        <v>10</v>
      </c>
      <c r="AS29" s="50">
        <f t="shared" si="30"/>
        <v>214.17</v>
      </c>
      <c r="AT29" s="49"/>
      <c r="AU29" s="103"/>
      <c r="AV29" s="49"/>
      <c r="AW29" s="103"/>
      <c r="AX29" s="135">
        <f t="shared" si="31"/>
        <v>10</v>
      </c>
      <c r="AY29" s="50">
        <f t="shared" si="31"/>
        <v>214.17</v>
      </c>
      <c r="AZ29" s="49"/>
      <c r="BA29" s="103"/>
      <c r="BB29" s="49"/>
      <c r="BC29" s="103"/>
      <c r="BD29" s="135">
        <f t="shared" si="32"/>
        <v>10</v>
      </c>
      <c r="BE29" s="50">
        <f t="shared" si="32"/>
        <v>214.17</v>
      </c>
      <c r="BF29" s="49"/>
      <c r="BG29" s="103"/>
      <c r="BH29" s="49"/>
      <c r="BI29" s="103"/>
      <c r="BJ29" s="135">
        <f t="shared" si="33"/>
        <v>10</v>
      </c>
      <c r="BK29" s="50">
        <f t="shared" si="33"/>
        <v>214.17</v>
      </c>
      <c r="BL29" s="49"/>
      <c r="BM29" s="33"/>
      <c r="BN29" s="49"/>
      <c r="BO29" s="103"/>
      <c r="BP29" s="135">
        <f t="shared" si="34"/>
        <v>10</v>
      </c>
      <c r="BQ29" s="89">
        <f t="shared" si="34"/>
        <v>214.17</v>
      </c>
      <c r="BR29" s="49"/>
      <c r="BS29" s="103"/>
      <c r="BT29" s="49"/>
      <c r="BU29" s="103"/>
      <c r="BV29" s="135">
        <f t="shared" si="35"/>
        <v>10</v>
      </c>
      <c r="BW29" s="50">
        <f t="shared" si="35"/>
        <v>214.17</v>
      </c>
      <c r="BX29" s="49"/>
      <c r="BY29" s="103"/>
      <c r="BZ29" s="49"/>
      <c r="CA29" s="103"/>
      <c r="CB29" s="102">
        <f t="shared" si="36"/>
        <v>10</v>
      </c>
      <c r="CC29" s="141">
        <f t="shared" si="36"/>
        <v>214.17</v>
      </c>
    </row>
    <row r="30" spans="1:81" ht="31.5" x14ac:dyDescent="0.25">
      <c r="A30" s="129" t="s">
        <v>184</v>
      </c>
      <c r="B30" s="129"/>
      <c r="C30" s="129" t="s">
        <v>126</v>
      </c>
      <c r="D30" s="79" t="s">
        <v>209</v>
      </c>
      <c r="E30" s="80" t="s">
        <v>8</v>
      </c>
      <c r="F30" s="151">
        <v>23</v>
      </c>
      <c r="G30" s="152">
        <v>1229.73</v>
      </c>
      <c r="H30" s="49"/>
      <c r="I30" s="49"/>
      <c r="J30" s="103"/>
      <c r="K30" s="49"/>
      <c r="L30" s="49"/>
      <c r="M30" s="103"/>
      <c r="N30" s="135">
        <f t="shared" si="24"/>
        <v>23</v>
      </c>
      <c r="O30" s="50">
        <f t="shared" si="25"/>
        <v>1229.73</v>
      </c>
      <c r="P30" s="49"/>
      <c r="Q30" s="103"/>
      <c r="R30" s="49"/>
      <c r="S30" s="103"/>
      <c r="T30" s="135">
        <f t="shared" si="26"/>
        <v>23</v>
      </c>
      <c r="U30" s="50">
        <f t="shared" si="26"/>
        <v>1229.73</v>
      </c>
      <c r="V30" s="49"/>
      <c r="W30" s="103"/>
      <c r="X30" s="49"/>
      <c r="Y30" s="103"/>
      <c r="Z30" s="133">
        <f t="shared" si="27"/>
        <v>23</v>
      </c>
      <c r="AA30" s="50">
        <f t="shared" si="27"/>
        <v>1229.73</v>
      </c>
      <c r="AB30" s="49"/>
      <c r="AC30" s="103"/>
      <c r="AD30" s="49"/>
      <c r="AE30" s="103"/>
      <c r="AF30" s="135">
        <f t="shared" si="28"/>
        <v>23</v>
      </c>
      <c r="AG30" s="50">
        <f t="shared" si="28"/>
        <v>1229.73</v>
      </c>
      <c r="AH30" s="49"/>
      <c r="AI30" s="103"/>
      <c r="AJ30" s="49"/>
      <c r="AK30" s="103"/>
      <c r="AL30" s="135">
        <f t="shared" si="37"/>
        <v>23</v>
      </c>
      <c r="AM30" s="50">
        <f t="shared" si="37"/>
        <v>1229.73</v>
      </c>
      <c r="AN30" s="49"/>
      <c r="AO30" s="103"/>
      <c r="AP30" s="49"/>
      <c r="AQ30" s="103"/>
      <c r="AR30" s="135">
        <f t="shared" si="30"/>
        <v>23</v>
      </c>
      <c r="AS30" s="50">
        <f t="shared" si="30"/>
        <v>1229.73</v>
      </c>
      <c r="AT30" s="49"/>
      <c r="AU30" s="103"/>
      <c r="AV30" s="49"/>
      <c r="AW30" s="103"/>
      <c r="AX30" s="135">
        <f t="shared" si="31"/>
        <v>23</v>
      </c>
      <c r="AY30" s="50">
        <f t="shared" si="31"/>
        <v>1229.73</v>
      </c>
      <c r="AZ30" s="49"/>
      <c r="BA30" s="103"/>
      <c r="BB30" s="49"/>
      <c r="BC30" s="103"/>
      <c r="BD30" s="135">
        <f t="shared" si="32"/>
        <v>23</v>
      </c>
      <c r="BE30" s="50">
        <f t="shared" si="32"/>
        <v>1229.73</v>
      </c>
      <c r="BF30" s="49"/>
      <c r="BG30" s="103"/>
      <c r="BH30" s="49"/>
      <c r="BI30" s="103"/>
      <c r="BJ30" s="102">
        <f t="shared" si="33"/>
        <v>23</v>
      </c>
      <c r="BK30" s="51">
        <f t="shared" si="33"/>
        <v>1229.73</v>
      </c>
      <c r="BL30" s="49"/>
      <c r="BM30" s="33"/>
      <c r="BN30" s="49"/>
      <c r="BO30" s="103"/>
      <c r="BP30" s="135">
        <f t="shared" si="34"/>
        <v>23</v>
      </c>
      <c r="BQ30" s="89">
        <f t="shared" si="34"/>
        <v>1229.73</v>
      </c>
      <c r="BR30" s="49"/>
      <c r="BS30" s="103"/>
      <c r="BT30" s="49"/>
      <c r="BU30" s="103"/>
      <c r="BV30" s="135">
        <f t="shared" si="35"/>
        <v>23</v>
      </c>
      <c r="BW30" s="50">
        <f t="shared" si="35"/>
        <v>1229.73</v>
      </c>
      <c r="BX30" s="49"/>
      <c r="BY30" s="103"/>
      <c r="BZ30" s="49"/>
      <c r="CA30" s="103"/>
      <c r="CB30" s="102">
        <f t="shared" si="36"/>
        <v>23</v>
      </c>
      <c r="CC30" s="141">
        <f t="shared" si="36"/>
        <v>1229.73</v>
      </c>
    </row>
    <row r="31" spans="1:81" ht="31.5" x14ac:dyDescent="0.25">
      <c r="A31" s="129" t="s">
        <v>184</v>
      </c>
      <c r="B31" s="129"/>
      <c r="C31" s="129" t="s">
        <v>126</v>
      </c>
      <c r="D31" s="79" t="s">
        <v>210</v>
      </c>
      <c r="E31" s="80" t="s">
        <v>8</v>
      </c>
      <c r="F31" s="151">
        <v>14</v>
      </c>
      <c r="G31" s="152">
        <v>416.5</v>
      </c>
      <c r="H31" s="49"/>
      <c r="I31" s="49"/>
      <c r="J31" s="103"/>
      <c r="K31" s="49"/>
      <c r="L31" s="49"/>
      <c r="M31" s="103"/>
      <c r="N31" s="135">
        <f t="shared" si="24"/>
        <v>14</v>
      </c>
      <c r="O31" s="50">
        <f t="shared" si="25"/>
        <v>416.5</v>
      </c>
      <c r="P31" s="49"/>
      <c r="Q31" s="103"/>
      <c r="R31" s="49"/>
      <c r="S31" s="103"/>
      <c r="T31" s="135">
        <f t="shared" si="26"/>
        <v>14</v>
      </c>
      <c r="U31" s="50">
        <f t="shared" si="26"/>
        <v>416.5</v>
      </c>
      <c r="V31" s="49"/>
      <c r="W31" s="103"/>
      <c r="X31" s="49"/>
      <c r="Y31" s="103"/>
      <c r="Z31" s="133">
        <f t="shared" si="27"/>
        <v>14</v>
      </c>
      <c r="AA31" s="50">
        <f t="shared" si="27"/>
        <v>416.5</v>
      </c>
      <c r="AB31" s="49"/>
      <c r="AC31" s="103"/>
      <c r="AD31" s="49"/>
      <c r="AE31" s="103"/>
      <c r="AF31" s="135">
        <f t="shared" si="28"/>
        <v>14</v>
      </c>
      <c r="AG31" s="50">
        <f t="shared" si="28"/>
        <v>416.5</v>
      </c>
      <c r="AH31" s="49"/>
      <c r="AI31" s="103"/>
      <c r="AJ31" s="49"/>
      <c r="AK31" s="103"/>
      <c r="AL31" s="135">
        <f t="shared" si="37"/>
        <v>14</v>
      </c>
      <c r="AM31" s="50">
        <f t="shared" si="37"/>
        <v>416.5</v>
      </c>
      <c r="AN31" s="49"/>
      <c r="AO31" s="103"/>
      <c r="AP31" s="49"/>
      <c r="AQ31" s="103"/>
      <c r="AR31" s="135">
        <f t="shared" si="30"/>
        <v>14</v>
      </c>
      <c r="AS31" s="50">
        <f t="shared" si="30"/>
        <v>416.5</v>
      </c>
      <c r="AT31" s="49"/>
      <c r="AU31" s="103"/>
      <c r="AV31" s="49"/>
      <c r="AW31" s="103"/>
      <c r="AX31" s="135">
        <f t="shared" si="31"/>
        <v>14</v>
      </c>
      <c r="AY31" s="50">
        <f t="shared" si="31"/>
        <v>416.5</v>
      </c>
      <c r="AZ31" s="49"/>
      <c r="BA31" s="103"/>
      <c r="BB31" s="49"/>
      <c r="BC31" s="103"/>
      <c r="BD31" s="135">
        <f t="shared" si="32"/>
        <v>14</v>
      </c>
      <c r="BE31" s="50">
        <f t="shared" si="32"/>
        <v>416.5</v>
      </c>
      <c r="BF31" s="49"/>
      <c r="BG31" s="103"/>
      <c r="BH31" s="49"/>
      <c r="BI31" s="103"/>
      <c r="BJ31" s="102">
        <f t="shared" si="33"/>
        <v>14</v>
      </c>
      <c r="BK31" s="51">
        <f t="shared" si="33"/>
        <v>416.5</v>
      </c>
      <c r="BL31" s="49"/>
      <c r="BM31" s="33"/>
      <c r="BN31" s="49"/>
      <c r="BO31" s="103"/>
      <c r="BP31" s="135">
        <f t="shared" si="34"/>
        <v>14</v>
      </c>
      <c r="BQ31" s="89">
        <f t="shared" si="34"/>
        <v>416.5</v>
      </c>
      <c r="BR31" s="49"/>
      <c r="BS31" s="103"/>
      <c r="BT31" s="49"/>
      <c r="BU31" s="103"/>
      <c r="BV31" s="135">
        <f t="shared" si="35"/>
        <v>14</v>
      </c>
      <c r="BW31" s="50">
        <f t="shared" si="35"/>
        <v>416.5</v>
      </c>
      <c r="BX31" s="49"/>
      <c r="BY31" s="103"/>
      <c r="BZ31" s="49"/>
      <c r="CA31" s="103"/>
      <c r="CB31" s="102">
        <f t="shared" si="36"/>
        <v>14</v>
      </c>
      <c r="CC31" s="141">
        <f t="shared" si="36"/>
        <v>416.5</v>
      </c>
    </row>
    <row r="32" spans="1:81" ht="15.75" x14ac:dyDescent="0.25">
      <c r="A32" s="129" t="s">
        <v>184</v>
      </c>
      <c r="B32" s="129"/>
      <c r="C32" s="129" t="s">
        <v>126</v>
      </c>
      <c r="D32" s="79" t="s">
        <v>211</v>
      </c>
      <c r="E32" s="80" t="s">
        <v>8</v>
      </c>
      <c r="F32" s="151"/>
      <c r="G32" s="152"/>
      <c r="H32" s="49"/>
      <c r="I32" s="49"/>
      <c r="J32" s="103"/>
      <c r="K32" s="49"/>
      <c r="L32" s="49"/>
      <c r="M32" s="103"/>
      <c r="N32" s="135"/>
      <c r="O32" s="50"/>
      <c r="P32" s="49"/>
      <c r="Q32" s="103"/>
      <c r="R32" s="49"/>
      <c r="S32" s="103"/>
      <c r="T32" s="135"/>
      <c r="U32" s="50"/>
      <c r="V32" s="49"/>
      <c r="W32" s="103"/>
      <c r="X32" s="49"/>
      <c r="Y32" s="103"/>
      <c r="Z32" s="133"/>
      <c r="AA32" s="50"/>
      <c r="AB32" s="49"/>
      <c r="AC32" s="103"/>
      <c r="AD32" s="49"/>
      <c r="AE32" s="103"/>
      <c r="AF32" s="135"/>
      <c r="AG32" s="50"/>
      <c r="AH32" s="49"/>
      <c r="AI32" s="103"/>
      <c r="AJ32" s="49"/>
      <c r="AK32" s="103"/>
      <c r="AL32" s="135"/>
      <c r="AM32" s="50"/>
      <c r="AN32" s="49"/>
      <c r="AO32" s="103"/>
      <c r="AP32" s="49"/>
      <c r="AQ32" s="103"/>
      <c r="AR32" s="135"/>
      <c r="AS32" s="50"/>
      <c r="AT32" s="49"/>
      <c r="AU32" s="103"/>
      <c r="AV32" s="49"/>
      <c r="AW32" s="103"/>
      <c r="AX32" s="135"/>
      <c r="AY32" s="50"/>
      <c r="AZ32" s="49"/>
      <c r="BA32" s="103"/>
      <c r="BB32" s="49"/>
      <c r="BC32" s="103"/>
      <c r="BD32" s="135"/>
      <c r="BE32" s="50"/>
      <c r="BF32" s="49"/>
      <c r="BG32" s="103"/>
      <c r="BH32" s="49"/>
      <c r="BI32" s="103"/>
      <c r="BJ32" s="102"/>
      <c r="BK32" s="51"/>
      <c r="BL32" s="49"/>
      <c r="BM32" s="33"/>
      <c r="BN32" s="49"/>
      <c r="BO32" s="103"/>
      <c r="BP32" s="135"/>
      <c r="BQ32" s="89"/>
      <c r="BR32" s="49">
        <v>2</v>
      </c>
      <c r="BS32" s="103">
        <v>108</v>
      </c>
      <c r="BT32" s="49"/>
      <c r="BU32" s="103"/>
      <c r="BV32" s="135">
        <f t="shared" si="35"/>
        <v>2</v>
      </c>
      <c r="BW32" s="50">
        <f t="shared" si="35"/>
        <v>108</v>
      </c>
      <c r="BX32" s="49"/>
      <c r="BY32" s="103"/>
      <c r="BZ32" s="49"/>
      <c r="CA32" s="103"/>
      <c r="CB32" s="102">
        <f t="shared" si="36"/>
        <v>2</v>
      </c>
      <c r="CC32" s="141">
        <f t="shared" si="36"/>
        <v>108</v>
      </c>
    </row>
    <row r="33" spans="1:81" ht="15.75" x14ac:dyDescent="0.25">
      <c r="A33" s="129" t="s">
        <v>184</v>
      </c>
      <c r="B33" s="129"/>
      <c r="C33" s="129" t="s">
        <v>126</v>
      </c>
      <c r="D33" s="79" t="s">
        <v>212</v>
      </c>
      <c r="E33" s="80" t="s">
        <v>8</v>
      </c>
      <c r="F33" s="151"/>
      <c r="G33" s="152"/>
      <c r="H33" s="49"/>
      <c r="I33" s="49"/>
      <c r="J33" s="103"/>
      <c r="K33" s="49"/>
      <c r="L33" s="49"/>
      <c r="M33" s="103"/>
      <c r="N33" s="135"/>
      <c r="O33" s="50"/>
      <c r="P33" s="49"/>
      <c r="Q33" s="103"/>
      <c r="R33" s="49"/>
      <c r="S33" s="103"/>
      <c r="T33" s="135"/>
      <c r="U33" s="50"/>
      <c r="V33" s="49"/>
      <c r="W33" s="103"/>
      <c r="X33" s="49"/>
      <c r="Y33" s="103"/>
      <c r="Z33" s="133"/>
      <c r="AA33" s="50"/>
      <c r="AB33" s="49"/>
      <c r="AC33" s="103"/>
      <c r="AD33" s="49"/>
      <c r="AE33" s="103"/>
      <c r="AF33" s="135"/>
      <c r="AG33" s="50"/>
      <c r="AH33" s="49"/>
      <c r="AI33" s="103"/>
      <c r="AJ33" s="49"/>
      <c r="AK33" s="103"/>
      <c r="AL33" s="135"/>
      <c r="AM33" s="50"/>
      <c r="AN33" s="49"/>
      <c r="AO33" s="103"/>
      <c r="AP33" s="49"/>
      <c r="AQ33" s="103"/>
      <c r="AR33" s="135"/>
      <c r="AS33" s="50"/>
      <c r="AT33" s="49"/>
      <c r="AU33" s="103"/>
      <c r="AV33" s="49"/>
      <c r="AW33" s="103"/>
      <c r="AX33" s="135"/>
      <c r="AY33" s="50"/>
      <c r="AZ33" s="49"/>
      <c r="BA33" s="103"/>
      <c r="BB33" s="49"/>
      <c r="BC33" s="103"/>
      <c r="BD33" s="135"/>
      <c r="BE33" s="50"/>
      <c r="BF33" s="49"/>
      <c r="BG33" s="103"/>
      <c r="BH33" s="49"/>
      <c r="BI33" s="103"/>
      <c r="BJ33" s="102"/>
      <c r="BK33" s="51"/>
      <c r="BL33" s="49"/>
      <c r="BM33" s="33"/>
      <c r="BN33" s="49"/>
      <c r="BO33" s="103"/>
      <c r="BP33" s="135"/>
      <c r="BQ33" s="89"/>
      <c r="BR33" s="49">
        <v>3</v>
      </c>
      <c r="BS33" s="103">
        <v>113.52</v>
      </c>
      <c r="BT33" s="49"/>
      <c r="BU33" s="103"/>
      <c r="BV33" s="135">
        <f t="shared" si="35"/>
        <v>3</v>
      </c>
      <c r="BW33" s="50">
        <f t="shared" si="35"/>
        <v>113.52</v>
      </c>
      <c r="BX33" s="49"/>
      <c r="BY33" s="103"/>
      <c r="BZ33" s="49"/>
      <c r="CA33" s="103"/>
      <c r="CB33" s="102">
        <f t="shared" si="36"/>
        <v>3</v>
      </c>
      <c r="CC33" s="141">
        <f t="shared" si="36"/>
        <v>113.52</v>
      </c>
    </row>
    <row r="34" spans="1:81" ht="15.75" x14ac:dyDescent="0.25">
      <c r="A34" s="129" t="s">
        <v>184</v>
      </c>
      <c r="B34" s="129"/>
      <c r="C34" s="129" t="s">
        <v>126</v>
      </c>
      <c r="D34" s="79" t="s">
        <v>213</v>
      </c>
      <c r="E34" s="80" t="s">
        <v>8</v>
      </c>
      <c r="F34" s="151"/>
      <c r="G34" s="152"/>
      <c r="H34" s="49"/>
      <c r="I34" s="49"/>
      <c r="J34" s="103"/>
      <c r="K34" s="49"/>
      <c r="L34" s="49"/>
      <c r="M34" s="103"/>
      <c r="N34" s="135"/>
      <c r="O34" s="50"/>
      <c r="P34" s="49"/>
      <c r="Q34" s="103"/>
      <c r="R34" s="49"/>
      <c r="S34" s="103"/>
      <c r="T34" s="135"/>
      <c r="U34" s="50"/>
      <c r="V34" s="49"/>
      <c r="W34" s="103"/>
      <c r="X34" s="49"/>
      <c r="Y34" s="103"/>
      <c r="Z34" s="133"/>
      <c r="AA34" s="50"/>
      <c r="AB34" s="49"/>
      <c r="AC34" s="103"/>
      <c r="AD34" s="49"/>
      <c r="AE34" s="103"/>
      <c r="AF34" s="135"/>
      <c r="AG34" s="50"/>
      <c r="AH34" s="49"/>
      <c r="AI34" s="103"/>
      <c r="AJ34" s="49"/>
      <c r="AK34" s="103"/>
      <c r="AL34" s="135"/>
      <c r="AM34" s="50"/>
      <c r="AN34" s="49"/>
      <c r="AO34" s="103"/>
      <c r="AP34" s="49"/>
      <c r="AQ34" s="103"/>
      <c r="AR34" s="135"/>
      <c r="AS34" s="50"/>
      <c r="AT34" s="49"/>
      <c r="AU34" s="103"/>
      <c r="AV34" s="49"/>
      <c r="AW34" s="103"/>
      <c r="AX34" s="135"/>
      <c r="AY34" s="50"/>
      <c r="AZ34" s="49"/>
      <c r="BA34" s="103"/>
      <c r="BB34" s="49"/>
      <c r="BC34" s="103"/>
      <c r="BD34" s="135"/>
      <c r="BE34" s="50"/>
      <c r="BF34" s="49"/>
      <c r="BG34" s="103"/>
      <c r="BH34" s="49"/>
      <c r="BI34" s="103"/>
      <c r="BJ34" s="102"/>
      <c r="BK34" s="51"/>
      <c r="BL34" s="49"/>
      <c r="BM34" s="33"/>
      <c r="BN34" s="49"/>
      <c r="BO34" s="103"/>
      <c r="BP34" s="135"/>
      <c r="BQ34" s="89"/>
      <c r="BR34" s="49">
        <v>4</v>
      </c>
      <c r="BS34" s="103">
        <v>323.04000000000002</v>
      </c>
      <c r="BT34" s="49"/>
      <c r="BU34" s="103"/>
      <c r="BV34" s="135">
        <f t="shared" si="35"/>
        <v>4</v>
      </c>
      <c r="BW34" s="50">
        <f t="shared" si="35"/>
        <v>323.04000000000002</v>
      </c>
      <c r="BX34" s="49"/>
      <c r="BY34" s="103"/>
      <c r="BZ34" s="49"/>
      <c r="CA34" s="103"/>
      <c r="CB34" s="102">
        <f t="shared" si="36"/>
        <v>4</v>
      </c>
      <c r="CC34" s="141">
        <f t="shared" si="36"/>
        <v>323.04000000000002</v>
      </c>
    </row>
    <row r="35" spans="1:81" ht="15.75" x14ac:dyDescent="0.25">
      <c r="A35" s="129" t="s">
        <v>184</v>
      </c>
      <c r="B35" s="129"/>
      <c r="C35" s="129" t="s">
        <v>126</v>
      </c>
      <c r="D35" s="79" t="s">
        <v>214</v>
      </c>
      <c r="E35" s="80" t="s">
        <v>8</v>
      </c>
      <c r="F35" s="151"/>
      <c r="G35" s="152"/>
      <c r="H35" s="49"/>
      <c r="I35" s="49"/>
      <c r="J35" s="103"/>
      <c r="K35" s="49"/>
      <c r="L35" s="49"/>
      <c r="M35" s="103"/>
      <c r="N35" s="135"/>
      <c r="O35" s="50"/>
      <c r="P35" s="49"/>
      <c r="Q35" s="103"/>
      <c r="R35" s="49"/>
      <c r="S35" s="103"/>
      <c r="T35" s="135"/>
      <c r="U35" s="50"/>
      <c r="V35" s="49"/>
      <c r="W35" s="103"/>
      <c r="X35" s="49"/>
      <c r="Y35" s="103"/>
      <c r="Z35" s="133"/>
      <c r="AA35" s="50"/>
      <c r="AB35" s="49"/>
      <c r="AC35" s="103"/>
      <c r="AD35" s="49"/>
      <c r="AE35" s="103"/>
      <c r="AF35" s="135"/>
      <c r="AG35" s="50"/>
      <c r="AH35" s="49"/>
      <c r="AI35" s="103"/>
      <c r="AJ35" s="49"/>
      <c r="AK35" s="103"/>
      <c r="AL35" s="135"/>
      <c r="AM35" s="50"/>
      <c r="AN35" s="49"/>
      <c r="AO35" s="103"/>
      <c r="AP35" s="49"/>
      <c r="AQ35" s="103"/>
      <c r="AR35" s="135"/>
      <c r="AS35" s="50"/>
      <c r="AT35" s="49"/>
      <c r="AU35" s="103"/>
      <c r="AV35" s="49"/>
      <c r="AW35" s="103"/>
      <c r="AX35" s="135"/>
      <c r="AY35" s="50"/>
      <c r="AZ35" s="49"/>
      <c r="BA35" s="103"/>
      <c r="BB35" s="49"/>
      <c r="BC35" s="103"/>
      <c r="BD35" s="135"/>
      <c r="BE35" s="50"/>
      <c r="BF35" s="49"/>
      <c r="BG35" s="103"/>
      <c r="BH35" s="49"/>
      <c r="BI35" s="103"/>
      <c r="BJ35" s="102"/>
      <c r="BK35" s="51"/>
      <c r="BL35" s="49"/>
      <c r="BM35" s="33"/>
      <c r="BN35" s="49"/>
      <c r="BO35" s="103"/>
      <c r="BP35" s="135"/>
      <c r="BQ35" s="89"/>
      <c r="BR35" s="49">
        <v>4</v>
      </c>
      <c r="BS35" s="103">
        <v>192</v>
      </c>
      <c r="BT35" s="49"/>
      <c r="BU35" s="103"/>
      <c r="BV35" s="135">
        <f t="shared" si="35"/>
        <v>4</v>
      </c>
      <c r="BW35" s="50">
        <f t="shared" si="35"/>
        <v>192</v>
      </c>
      <c r="BX35" s="49"/>
      <c r="BY35" s="103"/>
      <c r="BZ35" s="49"/>
      <c r="CA35" s="103"/>
      <c r="CB35" s="102">
        <f t="shared" si="36"/>
        <v>4</v>
      </c>
      <c r="CC35" s="141">
        <f t="shared" si="36"/>
        <v>192</v>
      </c>
    </row>
    <row r="36" spans="1:81" ht="15.75" x14ac:dyDescent="0.25">
      <c r="A36" s="129" t="s">
        <v>184</v>
      </c>
      <c r="B36" s="129"/>
      <c r="C36" s="129" t="s">
        <v>126</v>
      </c>
      <c r="D36" s="79" t="s">
        <v>215</v>
      </c>
      <c r="E36" s="80" t="s">
        <v>8</v>
      </c>
      <c r="F36" s="151"/>
      <c r="G36" s="152"/>
      <c r="H36" s="49"/>
      <c r="I36" s="49"/>
      <c r="J36" s="103"/>
      <c r="K36" s="49"/>
      <c r="L36" s="49"/>
      <c r="M36" s="103"/>
      <c r="N36" s="135"/>
      <c r="O36" s="50"/>
      <c r="P36" s="49"/>
      <c r="Q36" s="103"/>
      <c r="R36" s="49"/>
      <c r="S36" s="103"/>
      <c r="T36" s="135"/>
      <c r="U36" s="50"/>
      <c r="V36" s="49"/>
      <c r="W36" s="103"/>
      <c r="X36" s="49"/>
      <c r="Y36" s="103"/>
      <c r="Z36" s="133"/>
      <c r="AA36" s="50"/>
      <c r="AB36" s="49"/>
      <c r="AC36" s="103"/>
      <c r="AD36" s="49"/>
      <c r="AE36" s="103"/>
      <c r="AF36" s="135"/>
      <c r="AG36" s="50"/>
      <c r="AH36" s="49"/>
      <c r="AI36" s="103"/>
      <c r="AJ36" s="49"/>
      <c r="AK36" s="103"/>
      <c r="AL36" s="135"/>
      <c r="AM36" s="50"/>
      <c r="AN36" s="49"/>
      <c r="AO36" s="103"/>
      <c r="AP36" s="49"/>
      <c r="AQ36" s="103"/>
      <c r="AR36" s="135"/>
      <c r="AS36" s="50"/>
      <c r="AT36" s="49"/>
      <c r="AU36" s="103"/>
      <c r="AV36" s="49"/>
      <c r="AW36" s="103"/>
      <c r="AX36" s="135"/>
      <c r="AY36" s="50"/>
      <c r="AZ36" s="49"/>
      <c r="BA36" s="103"/>
      <c r="BB36" s="49"/>
      <c r="BC36" s="103"/>
      <c r="BD36" s="135"/>
      <c r="BE36" s="50"/>
      <c r="BF36" s="49"/>
      <c r="BG36" s="103"/>
      <c r="BH36" s="49"/>
      <c r="BI36" s="103"/>
      <c r="BJ36" s="102"/>
      <c r="BK36" s="51"/>
      <c r="BL36" s="49"/>
      <c r="BM36" s="33"/>
      <c r="BN36" s="49"/>
      <c r="BO36" s="103"/>
      <c r="BP36" s="135"/>
      <c r="BQ36" s="89"/>
      <c r="BR36" s="49">
        <v>4</v>
      </c>
      <c r="BS36" s="103">
        <v>192</v>
      </c>
      <c r="BT36" s="49"/>
      <c r="BU36" s="103"/>
      <c r="BV36" s="135">
        <f t="shared" si="35"/>
        <v>4</v>
      </c>
      <c r="BW36" s="50">
        <f t="shared" si="35"/>
        <v>192</v>
      </c>
      <c r="BX36" s="49"/>
      <c r="BY36" s="103"/>
      <c r="BZ36" s="49"/>
      <c r="CA36" s="103"/>
      <c r="CB36" s="135">
        <f t="shared" si="36"/>
        <v>4</v>
      </c>
      <c r="CC36" s="89">
        <f t="shared" si="36"/>
        <v>192</v>
      </c>
    </row>
    <row r="37" spans="1:81" ht="15.75" x14ac:dyDescent="0.25">
      <c r="A37" s="129" t="s">
        <v>184</v>
      </c>
      <c r="B37" s="129"/>
      <c r="C37" s="129" t="s">
        <v>126</v>
      </c>
      <c r="D37" s="79" t="s">
        <v>216</v>
      </c>
      <c r="E37" s="80" t="s">
        <v>8</v>
      </c>
      <c r="F37" s="151"/>
      <c r="G37" s="152"/>
      <c r="H37" s="49"/>
      <c r="I37" s="49"/>
      <c r="J37" s="103"/>
      <c r="K37" s="49"/>
      <c r="L37" s="49"/>
      <c r="M37" s="103"/>
      <c r="N37" s="135"/>
      <c r="O37" s="50"/>
      <c r="P37" s="49"/>
      <c r="Q37" s="103"/>
      <c r="R37" s="49"/>
      <c r="S37" s="103"/>
      <c r="T37" s="135"/>
      <c r="U37" s="50"/>
      <c r="V37" s="49"/>
      <c r="W37" s="103"/>
      <c r="X37" s="49"/>
      <c r="Y37" s="103"/>
      <c r="Z37" s="133"/>
      <c r="AA37" s="50"/>
      <c r="AB37" s="49"/>
      <c r="AC37" s="103"/>
      <c r="AD37" s="49"/>
      <c r="AE37" s="103"/>
      <c r="AF37" s="135"/>
      <c r="AG37" s="50"/>
      <c r="AH37" s="49"/>
      <c r="AI37" s="103"/>
      <c r="AJ37" s="49"/>
      <c r="AK37" s="103"/>
      <c r="AL37" s="135"/>
      <c r="AM37" s="50"/>
      <c r="AN37" s="49"/>
      <c r="AO37" s="103"/>
      <c r="AP37" s="49"/>
      <c r="AQ37" s="103"/>
      <c r="AR37" s="135"/>
      <c r="AS37" s="50"/>
      <c r="AT37" s="49"/>
      <c r="AU37" s="103"/>
      <c r="AV37" s="49"/>
      <c r="AW37" s="103"/>
      <c r="AX37" s="135"/>
      <c r="AY37" s="50"/>
      <c r="AZ37" s="49"/>
      <c r="BA37" s="103"/>
      <c r="BB37" s="49"/>
      <c r="BC37" s="103"/>
      <c r="BD37" s="135"/>
      <c r="BE37" s="50"/>
      <c r="BF37" s="49"/>
      <c r="BG37" s="103"/>
      <c r="BH37" s="49"/>
      <c r="BI37" s="103"/>
      <c r="BJ37" s="102"/>
      <c r="BK37" s="51"/>
      <c r="BL37" s="49"/>
      <c r="BM37" s="33"/>
      <c r="BN37" s="49"/>
      <c r="BO37" s="103"/>
      <c r="BP37" s="135"/>
      <c r="BQ37" s="89"/>
      <c r="BR37" s="49">
        <v>8</v>
      </c>
      <c r="BS37" s="103">
        <v>454.08</v>
      </c>
      <c r="BT37" s="49"/>
      <c r="BU37" s="103"/>
      <c r="BV37" s="135">
        <f t="shared" si="35"/>
        <v>8</v>
      </c>
      <c r="BW37" s="50">
        <f t="shared" si="35"/>
        <v>454.08</v>
      </c>
      <c r="BX37" s="49"/>
      <c r="BY37" s="103"/>
      <c r="BZ37" s="49"/>
      <c r="CA37" s="103"/>
      <c r="CB37" s="102">
        <f t="shared" si="36"/>
        <v>8</v>
      </c>
      <c r="CC37" s="141">
        <f t="shared" si="36"/>
        <v>454.08</v>
      </c>
    </row>
    <row r="38" spans="1:81" ht="15.75" x14ac:dyDescent="0.25">
      <c r="A38" s="129" t="s">
        <v>184</v>
      </c>
      <c r="B38" s="129"/>
      <c r="C38" s="129" t="s">
        <v>126</v>
      </c>
      <c r="D38" s="79" t="s">
        <v>217</v>
      </c>
      <c r="E38" s="80" t="s">
        <v>8</v>
      </c>
      <c r="F38" s="151"/>
      <c r="G38" s="152"/>
      <c r="H38" s="49"/>
      <c r="I38" s="49"/>
      <c r="J38" s="103"/>
      <c r="K38" s="49"/>
      <c r="L38" s="49"/>
      <c r="M38" s="103"/>
      <c r="N38" s="135"/>
      <c r="O38" s="50"/>
      <c r="P38" s="49"/>
      <c r="Q38" s="103"/>
      <c r="R38" s="49"/>
      <c r="S38" s="103"/>
      <c r="T38" s="135"/>
      <c r="U38" s="50"/>
      <c r="V38" s="49"/>
      <c r="W38" s="103"/>
      <c r="X38" s="49"/>
      <c r="Y38" s="103"/>
      <c r="Z38" s="133"/>
      <c r="AA38" s="50"/>
      <c r="AB38" s="49"/>
      <c r="AC38" s="103"/>
      <c r="AD38" s="49"/>
      <c r="AE38" s="103"/>
      <c r="AF38" s="135"/>
      <c r="AG38" s="50"/>
      <c r="AH38" s="49"/>
      <c r="AI38" s="103"/>
      <c r="AJ38" s="49"/>
      <c r="AK38" s="103"/>
      <c r="AL38" s="135"/>
      <c r="AM38" s="50"/>
      <c r="AN38" s="49"/>
      <c r="AO38" s="103"/>
      <c r="AP38" s="49"/>
      <c r="AQ38" s="103"/>
      <c r="AR38" s="135"/>
      <c r="AS38" s="50"/>
      <c r="AT38" s="49"/>
      <c r="AU38" s="103"/>
      <c r="AV38" s="49"/>
      <c r="AW38" s="103"/>
      <c r="AX38" s="135"/>
      <c r="AY38" s="50"/>
      <c r="AZ38" s="49"/>
      <c r="BA38" s="103"/>
      <c r="BB38" s="49"/>
      <c r="BC38" s="103"/>
      <c r="BD38" s="135"/>
      <c r="BE38" s="50"/>
      <c r="BF38" s="49"/>
      <c r="BG38" s="103"/>
      <c r="BH38" s="49"/>
      <c r="BI38" s="103"/>
      <c r="BJ38" s="102">
        <f t="shared" si="33"/>
        <v>0</v>
      </c>
      <c r="BK38" s="51">
        <f t="shared" si="33"/>
        <v>0</v>
      </c>
      <c r="BL38" s="49">
        <v>7</v>
      </c>
      <c r="BM38" s="33">
        <v>378</v>
      </c>
      <c r="BN38" s="49"/>
      <c r="BO38" s="103"/>
      <c r="BP38" s="135">
        <f t="shared" si="34"/>
        <v>7</v>
      </c>
      <c r="BQ38" s="89">
        <f t="shared" si="34"/>
        <v>378</v>
      </c>
      <c r="BR38" s="49"/>
      <c r="BS38" s="103"/>
      <c r="BT38" s="49"/>
      <c r="BU38" s="103"/>
      <c r="BV38" s="135">
        <f t="shared" si="35"/>
        <v>7</v>
      </c>
      <c r="BW38" s="50">
        <f t="shared" si="35"/>
        <v>378</v>
      </c>
      <c r="BX38" s="49"/>
      <c r="BY38" s="103"/>
      <c r="BZ38" s="49"/>
      <c r="CA38" s="103"/>
      <c r="CB38" s="102">
        <f t="shared" si="36"/>
        <v>7</v>
      </c>
      <c r="CC38" s="141">
        <f t="shared" si="36"/>
        <v>378</v>
      </c>
    </row>
    <row r="39" spans="1:81" ht="15.75" x14ac:dyDescent="0.25">
      <c r="A39" s="129" t="s">
        <v>184</v>
      </c>
      <c r="B39" s="129"/>
      <c r="C39" s="129" t="s">
        <v>126</v>
      </c>
      <c r="D39" s="79" t="s">
        <v>218</v>
      </c>
      <c r="E39" s="80" t="s">
        <v>8</v>
      </c>
      <c r="F39" s="151"/>
      <c r="G39" s="152"/>
      <c r="H39" s="49"/>
      <c r="I39" s="49"/>
      <c r="J39" s="103"/>
      <c r="K39" s="49"/>
      <c r="L39" s="49"/>
      <c r="M39" s="103"/>
      <c r="N39" s="135"/>
      <c r="O39" s="50"/>
      <c r="P39" s="49"/>
      <c r="Q39" s="103"/>
      <c r="R39" s="49"/>
      <c r="S39" s="103"/>
      <c r="T39" s="135"/>
      <c r="U39" s="50"/>
      <c r="V39" s="49"/>
      <c r="W39" s="103"/>
      <c r="X39" s="49"/>
      <c r="Y39" s="103"/>
      <c r="Z39" s="133"/>
      <c r="AA39" s="50"/>
      <c r="AB39" s="49"/>
      <c r="AC39" s="103"/>
      <c r="AD39" s="49"/>
      <c r="AE39" s="103"/>
      <c r="AF39" s="135"/>
      <c r="AG39" s="50"/>
      <c r="AH39" s="49"/>
      <c r="AI39" s="103"/>
      <c r="AJ39" s="49"/>
      <c r="AK39" s="103"/>
      <c r="AL39" s="135"/>
      <c r="AM39" s="50"/>
      <c r="AN39" s="49"/>
      <c r="AO39" s="103"/>
      <c r="AP39" s="49"/>
      <c r="AQ39" s="103"/>
      <c r="AR39" s="135"/>
      <c r="AS39" s="50"/>
      <c r="AT39" s="49"/>
      <c r="AU39" s="103"/>
      <c r="AV39" s="49"/>
      <c r="AW39" s="103"/>
      <c r="AX39" s="135"/>
      <c r="AY39" s="50"/>
      <c r="AZ39" s="49"/>
      <c r="BA39" s="103"/>
      <c r="BB39" s="49"/>
      <c r="BC39" s="103"/>
      <c r="BD39" s="135"/>
      <c r="BE39" s="50"/>
      <c r="BF39" s="49"/>
      <c r="BG39" s="103"/>
      <c r="BH39" s="49"/>
      <c r="BI39" s="103"/>
      <c r="BJ39" s="102">
        <f t="shared" si="33"/>
        <v>0</v>
      </c>
      <c r="BK39" s="51">
        <f t="shared" si="33"/>
        <v>0</v>
      </c>
      <c r="BL39" s="49">
        <v>9</v>
      </c>
      <c r="BM39" s="33">
        <v>726.84</v>
      </c>
      <c r="BN39" s="49"/>
      <c r="BO39" s="103"/>
      <c r="BP39" s="135">
        <f t="shared" si="34"/>
        <v>9</v>
      </c>
      <c r="BQ39" s="89">
        <f t="shared" si="34"/>
        <v>726.84</v>
      </c>
      <c r="BR39" s="49"/>
      <c r="BS39" s="103"/>
      <c r="BT39" s="49"/>
      <c r="BU39" s="103"/>
      <c r="BV39" s="135">
        <f t="shared" si="35"/>
        <v>9</v>
      </c>
      <c r="BW39" s="50">
        <f t="shared" si="35"/>
        <v>726.84</v>
      </c>
      <c r="BX39" s="49"/>
      <c r="BY39" s="103"/>
      <c r="BZ39" s="49"/>
      <c r="CA39" s="103"/>
      <c r="CB39" s="102">
        <f t="shared" si="36"/>
        <v>9</v>
      </c>
      <c r="CC39" s="141">
        <f t="shared" si="36"/>
        <v>726.84</v>
      </c>
    </row>
    <row r="40" spans="1:81" ht="16.5" thickBot="1" x14ac:dyDescent="0.3">
      <c r="A40" s="129" t="s">
        <v>184</v>
      </c>
      <c r="B40" s="129"/>
      <c r="C40" s="129" t="s">
        <v>126</v>
      </c>
      <c r="D40" s="79" t="s">
        <v>219</v>
      </c>
      <c r="E40" s="80" t="s">
        <v>8</v>
      </c>
      <c r="F40" s="151"/>
      <c r="G40" s="152"/>
      <c r="H40" s="49"/>
      <c r="I40" s="49"/>
      <c r="J40" s="103"/>
      <c r="K40" s="49"/>
      <c r="L40" s="49"/>
      <c r="M40" s="103"/>
      <c r="N40" s="135"/>
      <c r="O40" s="50"/>
      <c r="P40" s="49"/>
      <c r="Q40" s="103"/>
      <c r="R40" s="49"/>
      <c r="S40" s="103"/>
      <c r="T40" s="135"/>
      <c r="U40" s="50"/>
      <c r="V40" s="49"/>
      <c r="W40" s="103"/>
      <c r="X40" s="49"/>
      <c r="Y40" s="103"/>
      <c r="Z40" s="133"/>
      <c r="AA40" s="50"/>
      <c r="AB40" s="49"/>
      <c r="AC40" s="103"/>
      <c r="AD40" s="49"/>
      <c r="AE40" s="103"/>
      <c r="AF40" s="135"/>
      <c r="AG40" s="50"/>
      <c r="AH40" s="49"/>
      <c r="AI40" s="103"/>
      <c r="AJ40" s="49"/>
      <c r="AK40" s="103"/>
      <c r="AL40" s="135"/>
      <c r="AM40" s="50"/>
      <c r="AN40" s="49"/>
      <c r="AO40" s="103"/>
      <c r="AP40" s="49"/>
      <c r="AQ40" s="103"/>
      <c r="AR40" s="135"/>
      <c r="AS40" s="50"/>
      <c r="AT40" s="49"/>
      <c r="AU40" s="103"/>
      <c r="AV40" s="49"/>
      <c r="AW40" s="103"/>
      <c r="AX40" s="135"/>
      <c r="AY40" s="50"/>
      <c r="AZ40" s="49"/>
      <c r="BA40" s="103"/>
      <c r="BB40" s="49"/>
      <c r="BC40" s="103"/>
      <c r="BD40" s="135"/>
      <c r="BE40" s="50"/>
      <c r="BF40" s="49"/>
      <c r="BG40" s="103"/>
      <c r="BH40" s="49"/>
      <c r="BI40" s="103"/>
      <c r="BJ40" s="102">
        <f t="shared" si="33"/>
        <v>0</v>
      </c>
      <c r="BK40" s="51">
        <f t="shared" si="33"/>
        <v>0</v>
      </c>
      <c r="BL40" s="49">
        <v>5</v>
      </c>
      <c r="BM40" s="33">
        <v>403.8</v>
      </c>
      <c r="BN40" s="49"/>
      <c r="BO40" s="103"/>
      <c r="BP40" s="135">
        <f t="shared" si="34"/>
        <v>5</v>
      </c>
      <c r="BQ40" s="89">
        <f t="shared" si="34"/>
        <v>403.8</v>
      </c>
      <c r="BR40" s="49"/>
      <c r="BS40" s="103"/>
      <c r="BT40" s="49"/>
      <c r="BU40" s="103"/>
      <c r="BV40" s="135">
        <f t="shared" si="35"/>
        <v>5</v>
      </c>
      <c r="BW40" s="50">
        <f t="shared" si="35"/>
        <v>403.8</v>
      </c>
      <c r="BX40" s="49"/>
      <c r="BY40" s="103"/>
      <c r="BZ40" s="49"/>
      <c r="CA40" s="103"/>
      <c r="CB40" s="102">
        <f t="shared" si="36"/>
        <v>5</v>
      </c>
      <c r="CC40" s="141">
        <f t="shared" si="36"/>
        <v>403.8</v>
      </c>
    </row>
    <row r="41" spans="1:81" ht="16.5" thickBot="1" x14ac:dyDescent="0.3">
      <c r="A41" s="185" t="s">
        <v>75</v>
      </c>
      <c r="B41" s="186"/>
      <c r="C41" s="186"/>
      <c r="D41" s="187"/>
      <c r="E41" s="188"/>
      <c r="F41" s="188"/>
      <c r="G41" s="189"/>
      <c r="H41" s="190"/>
      <c r="I41" s="190"/>
      <c r="J41" s="191"/>
      <c r="K41" s="190"/>
      <c r="L41" s="190"/>
      <c r="M41" s="191"/>
      <c r="N41" s="188"/>
      <c r="O41" s="189"/>
      <c r="P41" s="190"/>
      <c r="Q41" s="191"/>
      <c r="R41" s="190"/>
      <c r="S41" s="191"/>
      <c r="T41" s="188"/>
      <c r="U41" s="189"/>
      <c r="V41" s="190"/>
      <c r="W41" s="191"/>
      <c r="X41" s="190"/>
      <c r="Y41" s="191"/>
      <c r="Z41" s="188"/>
      <c r="AA41" s="189"/>
      <c r="AB41" s="190"/>
      <c r="AC41" s="191"/>
      <c r="AD41" s="190"/>
      <c r="AE41" s="191"/>
      <c r="AF41" s="188"/>
      <c r="AG41" s="189"/>
      <c r="AH41" s="190"/>
      <c r="AI41" s="191"/>
      <c r="AJ41" s="190"/>
      <c r="AK41" s="191"/>
      <c r="AL41" s="188"/>
      <c r="AM41" s="189"/>
      <c r="AN41" s="190"/>
      <c r="AO41" s="191"/>
      <c r="AP41" s="190"/>
      <c r="AQ41" s="191"/>
      <c r="AR41" s="188"/>
      <c r="AS41" s="189"/>
      <c r="AT41" s="190"/>
      <c r="AU41" s="191"/>
      <c r="AV41" s="190"/>
      <c r="AW41" s="191"/>
      <c r="AX41" s="188"/>
      <c r="AY41" s="189"/>
      <c r="AZ41" s="190"/>
      <c r="BA41" s="191"/>
      <c r="BB41" s="190"/>
      <c r="BC41" s="191"/>
      <c r="BD41" s="188"/>
      <c r="BE41" s="189"/>
      <c r="BF41" s="190"/>
      <c r="BG41" s="191"/>
      <c r="BH41" s="190"/>
      <c r="BI41" s="191"/>
      <c r="BJ41" s="188"/>
      <c r="BK41" s="189"/>
      <c r="BL41" s="157"/>
      <c r="BM41" s="156"/>
      <c r="BN41" s="157"/>
      <c r="BO41" s="156"/>
      <c r="BP41" s="154"/>
      <c r="BQ41" s="155"/>
      <c r="BR41" s="157"/>
      <c r="BS41" s="156"/>
      <c r="BT41" s="157"/>
      <c r="BU41" s="156"/>
      <c r="BV41" s="154"/>
      <c r="BW41" s="155"/>
      <c r="BX41" s="157"/>
      <c r="BY41" s="156"/>
      <c r="BZ41" s="157"/>
      <c r="CA41" s="156"/>
      <c r="CB41" s="154"/>
      <c r="CC41" s="158">
        <f>SUM(CC9:CC40)</f>
        <v>11590.68</v>
      </c>
    </row>
  </sheetData>
  <autoFilter ref="A7:CC41"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mergeCells count="32">
    <mergeCell ref="A4:CC4"/>
    <mergeCell ref="E2:CC2"/>
    <mergeCell ref="V7:Y7"/>
    <mergeCell ref="A7:A8"/>
    <mergeCell ref="B7:B8"/>
    <mergeCell ref="C7:C8"/>
    <mergeCell ref="D7:D8"/>
    <mergeCell ref="E7:E8"/>
    <mergeCell ref="F7:G7"/>
    <mergeCell ref="H7:M7"/>
    <mergeCell ref="N7:O7"/>
    <mergeCell ref="P7:S7"/>
    <mergeCell ref="T7:U7"/>
    <mergeCell ref="BF7:BI7"/>
    <mergeCell ref="Z7:AA7"/>
    <mergeCell ref="AB7:AE7"/>
    <mergeCell ref="AF7:AG7"/>
    <mergeCell ref="AH7:AK7"/>
    <mergeCell ref="AL7:AM7"/>
    <mergeCell ref="AN7:AQ7"/>
    <mergeCell ref="AR7:AS7"/>
    <mergeCell ref="AT7:AW7"/>
    <mergeCell ref="AX7:AY7"/>
    <mergeCell ref="AZ7:BC7"/>
    <mergeCell ref="BD7:BE7"/>
    <mergeCell ref="CB7:CC7"/>
    <mergeCell ref="BJ7:BK7"/>
    <mergeCell ref="BL7:BO7"/>
    <mergeCell ref="BP7:BQ7"/>
    <mergeCell ref="BR7:BU7"/>
    <mergeCell ref="BV7:BW7"/>
    <mergeCell ref="BX7:CA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1013</vt:lpstr>
      <vt:lpstr>1014</vt:lpstr>
      <vt:lpstr>1014фрег</vt:lpstr>
      <vt:lpstr>1017</vt:lpstr>
      <vt:lpstr>1018</vt:lpstr>
      <vt:lpstr>1113</vt:lpstr>
      <vt:lpstr>1513</vt:lpstr>
      <vt:lpstr>1514</vt:lpstr>
      <vt:lpstr>1812</vt:lpstr>
      <vt:lpstr>Лист1</vt:lpstr>
      <vt:lpstr>'1013'!Область_печати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2021-02-16T07:26:17Z</dcterms:modified>
</cp:coreProperties>
</file>