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3725" tabRatio="851" activeTab="9"/>
  </bookViews>
  <sheets>
    <sheet name="1013" sheetId="27" r:id="rId1"/>
    <sheet name="1014" sheetId="28" r:id="rId2"/>
    <sheet name="1016" sheetId="30" r:id="rId3"/>
    <sheet name="1112" sheetId="32" r:id="rId4"/>
    <sheet name="1113" sheetId="33" r:id="rId5"/>
    <sheet name="1114" sheetId="38" r:id="rId6"/>
    <sheet name="1511" sheetId="43" r:id="rId7"/>
    <sheet name="1512" sheetId="44" r:id="rId8"/>
    <sheet name="1514" sheetId="45" r:id="rId9"/>
    <sheet name="1812" sheetId="46" r:id="rId10"/>
    <sheet name="Лист1" sheetId="47" r:id="rId11"/>
  </sheets>
  <definedNames>
    <definedName name="_xlnm._FilterDatabase" localSheetId="0" hidden="1">'1013'!$A$6:$CB$9</definedName>
    <definedName name="_xlnm._FilterDatabase" localSheetId="1" hidden="1">'1014'!$A$6:$CC$21</definedName>
    <definedName name="_xlnm._FilterDatabase" localSheetId="2" hidden="1">'1016'!$A$7:$CC$10</definedName>
    <definedName name="_xlnm._FilterDatabase" localSheetId="3" hidden="1">'1112'!$A$7:$CA$11</definedName>
    <definedName name="_xlnm._FilterDatabase" localSheetId="4" hidden="1">'1113'!$B$7:$CE$125</definedName>
    <definedName name="_xlnm._FilterDatabase" localSheetId="5" hidden="1">'1114'!$A$6:$CC$29</definedName>
    <definedName name="_xlnm.Print_Area" localSheetId="0">'1013'!$A$1:$CB$9</definedName>
  </definedNames>
  <calcPr calcId="152511"/>
</workbook>
</file>

<file path=xl/calcChain.xml><?xml version="1.0" encoding="utf-8"?>
<calcChain xmlns="http://schemas.openxmlformats.org/spreadsheetml/2006/main">
  <c r="CA21" i="28" l="1"/>
  <c r="CD29" i="38" l="1"/>
  <c r="CF125" i="33"/>
  <c r="CB11" i="32"/>
  <c r="CD10" i="30" l="1"/>
  <c r="CD21" i="28"/>
  <c r="CC9" i="27"/>
  <c r="D9" i="47" s="1"/>
  <c r="CC151" i="46" l="1"/>
  <c r="CB151" i="46"/>
  <c r="CC150" i="46"/>
  <c r="CB150" i="46"/>
  <c r="CC149" i="46"/>
  <c r="CB149" i="46"/>
  <c r="CC148" i="46"/>
  <c r="CB148" i="46"/>
  <c r="CC147" i="46"/>
  <c r="CB147" i="46"/>
  <c r="CC146" i="46"/>
  <c r="CB146" i="46"/>
  <c r="CC145" i="46"/>
  <c r="CB145" i="46"/>
  <c r="CC144" i="46"/>
  <c r="CB144" i="46"/>
  <c r="CC143" i="46"/>
  <c r="CB143" i="46"/>
  <c r="CC142" i="46"/>
  <c r="CB142" i="46"/>
  <c r="CC141" i="46"/>
  <c r="CB141" i="46"/>
  <c r="CC140" i="46"/>
  <c r="CB140" i="46"/>
  <c r="CC139" i="46"/>
  <c r="CB139" i="46"/>
  <c r="CC138" i="46"/>
  <c r="CB138" i="46"/>
  <c r="BQ137" i="46"/>
  <c r="BW137" i="46" s="1"/>
  <c r="CC137" i="46" s="1"/>
  <c r="BP137" i="46"/>
  <c r="BV137" i="46" s="1"/>
  <c r="CB137" i="46" s="1"/>
  <c r="BQ136" i="46"/>
  <c r="BW136" i="46" s="1"/>
  <c r="CC136" i="46" s="1"/>
  <c r="BP136" i="46"/>
  <c r="BV136" i="46" s="1"/>
  <c r="CB136" i="46" s="1"/>
  <c r="BW135" i="46"/>
  <c r="CC135" i="46" s="1"/>
  <c r="BV135" i="46"/>
  <c r="CB135" i="46" s="1"/>
  <c r="BW134" i="46"/>
  <c r="CC134" i="46" s="1"/>
  <c r="BV134" i="46"/>
  <c r="CB134" i="46" s="1"/>
  <c r="BQ133" i="46"/>
  <c r="BW133" i="46" s="1"/>
  <c r="CC133" i="46" s="1"/>
  <c r="BP133" i="46"/>
  <c r="BV133" i="46" s="1"/>
  <c r="CB133" i="46" s="1"/>
  <c r="BQ132" i="46"/>
  <c r="BW132" i="46" s="1"/>
  <c r="CC132" i="46" s="1"/>
  <c r="BP132" i="46"/>
  <c r="BV132" i="46" s="1"/>
  <c r="CB132" i="46" s="1"/>
  <c r="BK131" i="46"/>
  <c r="BQ131" i="46" s="1"/>
  <c r="BW131" i="46" s="1"/>
  <c r="CC131" i="46" s="1"/>
  <c r="BJ131" i="46"/>
  <c r="BP131" i="46" s="1"/>
  <c r="BV131" i="46" s="1"/>
  <c r="CB131" i="46" s="1"/>
  <c r="BE130" i="46"/>
  <c r="BK130" i="46" s="1"/>
  <c r="BQ130" i="46" s="1"/>
  <c r="BW130" i="46" s="1"/>
  <c r="CC130" i="46" s="1"/>
  <c r="BD130" i="46"/>
  <c r="BJ130" i="46" s="1"/>
  <c r="BP130" i="46" s="1"/>
  <c r="BV130" i="46" s="1"/>
  <c r="CB130" i="46" s="1"/>
  <c r="BE129" i="46"/>
  <c r="BK129" i="46" s="1"/>
  <c r="BQ129" i="46" s="1"/>
  <c r="BW129" i="46" s="1"/>
  <c r="CC129" i="46" s="1"/>
  <c r="BD129" i="46"/>
  <c r="BJ129" i="46" s="1"/>
  <c r="BP129" i="46" s="1"/>
  <c r="BV129" i="46" s="1"/>
  <c r="CB129" i="46" s="1"/>
  <c r="BE128" i="46"/>
  <c r="BK128" i="46" s="1"/>
  <c r="BQ128" i="46" s="1"/>
  <c r="BW128" i="46" s="1"/>
  <c r="CC128" i="46" s="1"/>
  <c r="BD128" i="46"/>
  <c r="BJ128" i="46" s="1"/>
  <c r="BP128" i="46" s="1"/>
  <c r="BV128" i="46" s="1"/>
  <c r="CB128" i="46" s="1"/>
  <c r="BE127" i="46"/>
  <c r="BK127" i="46" s="1"/>
  <c r="BQ127" i="46" s="1"/>
  <c r="BW127" i="46" s="1"/>
  <c r="CC127" i="46" s="1"/>
  <c r="BD127" i="46"/>
  <c r="BJ127" i="46" s="1"/>
  <c r="BP127" i="46" s="1"/>
  <c r="BV127" i="46" s="1"/>
  <c r="CB127" i="46" s="1"/>
  <c r="BE126" i="46"/>
  <c r="BK126" i="46" s="1"/>
  <c r="BQ126" i="46" s="1"/>
  <c r="BW126" i="46" s="1"/>
  <c r="CC126" i="46" s="1"/>
  <c r="BD126" i="46"/>
  <c r="BJ126" i="46" s="1"/>
  <c r="BP126" i="46" s="1"/>
  <c r="BV126" i="46" s="1"/>
  <c r="CB126" i="46" s="1"/>
  <c r="BE125" i="46"/>
  <c r="BK125" i="46" s="1"/>
  <c r="BQ125" i="46" s="1"/>
  <c r="BW125" i="46" s="1"/>
  <c r="CC125" i="46" s="1"/>
  <c r="BD125" i="46"/>
  <c r="BJ125" i="46" s="1"/>
  <c r="BP125" i="46" s="1"/>
  <c r="BV125" i="46" s="1"/>
  <c r="CB125" i="46" s="1"/>
  <c r="BE124" i="46"/>
  <c r="BK124" i="46" s="1"/>
  <c r="BQ124" i="46" s="1"/>
  <c r="BW124" i="46" s="1"/>
  <c r="CC124" i="46" s="1"/>
  <c r="BD124" i="46"/>
  <c r="BJ124" i="46" s="1"/>
  <c r="BP124" i="46" s="1"/>
  <c r="BV124" i="46" s="1"/>
  <c r="CB124" i="46" s="1"/>
  <c r="BE123" i="46"/>
  <c r="BK123" i="46" s="1"/>
  <c r="BQ123" i="46" s="1"/>
  <c r="BW123" i="46" s="1"/>
  <c r="CC123" i="46" s="1"/>
  <c r="BD123" i="46"/>
  <c r="BJ123" i="46" s="1"/>
  <c r="BP123" i="46" s="1"/>
  <c r="BV123" i="46" s="1"/>
  <c r="CB123" i="46" s="1"/>
  <c r="BE122" i="46"/>
  <c r="BK122" i="46" s="1"/>
  <c r="BQ122" i="46" s="1"/>
  <c r="BW122" i="46" s="1"/>
  <c r="CC122" i="46" s="1"/>
  <c r="BD122" i="46"/>
  <c r="BJ122" i="46" s="1"/>
  <c r="BP122" i="46" s="1"/>
  <c r="BV122" i="46" s="1"/>
  <c r="CB122" i="46" s="1"/>
  <c r="BE121" i="46"/>
  <c r="BK121" i="46" s="1"/>
  <c r="BQ121" i="46" s="1"/>
  <c r="BW121" i="46" s="1"/>
  <c r="CC121" i="46" s="1"/>
  <c r="BD121" i="46"/>
  <c r="BJ121" i="46" s="1"/>
  <c r="BP121" i="46" s="1"/>
  <c r="BV121" i="46" s="1"/>
  <c r="CB121" i="46" s="1"/>
  <c r="BE120" i="46"/>
  <c r="BK120" i="46" s="1"/>
  <c r="BQ120" i="46" s="1"/>
  <c r="BW120" i="46" s="1"/>
  <c r="CC120" i="46" s="1"/>
  <c r="BD120" i="46"/>
  <c r="BJ120" i="46" s="1"/>
  <c r="BP120" i="46" s="1"/>
  <c r="BV120" i="46" s="1"/>
  <c r="CB120" i="46" s="1"/>
  <c r="BE119" i="46"/>
  <c r="BK119" i="46" s="1"/>
  <c r="BQ119" i="46" s="1"/>
  <c r="BW119" i="46" s="1"/>
  <c r="CC119" i="46" s="1"/>
  <c r="BD119" i="46"/>
  <c r="BJ119" i="46" s="1"/>
  <c r="BP119" i="46" s="1"/>
  <c r="BV119" i="46" s="1"/>
  <c r="CB119" i="46" s="1"/>
  <c r="AY118" i="46"/>
  <c r="BE118" i="46" s="1"/>
  <c r="BK118" i="46" s="1"/>
  <c r="BQ118" i="46" s="1"/>
  <c r="BW118" i="46" s="1"/>
  <c r="CC118" i="46" s="1"/>
  <c r="AX118" i="46"/>
  <c r="BD118" i="46" s="1"/>
  <c r="BJ118" i="46" s="1"/>
  <c r="BP118" i="46" s="1"/>
  <c r="BV118" i="46" s="1"/>
  <c r="CB118" i="46" s="1"/>
  <c r="AY117" i="46"/>
  <c r="BE117" i="46" s="1"/>
  <c r="BK117" i="46" s="1"/>
  <c r="BQ117" i="46" s="1"/>
  <c r="BW117" i="46" s="1"/>
  <c r="CC117" i="46" s="1"/>
  <c r="AX117" i="46"/>
  <c r="BD117" i="46" s="1"/>
  <c r="BJ117" i="46" s="1"/>
  <c r="BP117" i="46" s="1"/>
  <c r="BV117" i="46" s="1"/>
  <c r="CB117" i="46" s="1"/>
  <c r="AY116" i="46"/>
  <c r="BE116" i="46" s="1"/>
  <c r="BK116" i="46" s="1"/>
  <c r="BQ116" i="46" s="1"/>
  <c r="BW116" i="46" s="1"/>
  <c r="CC116" i="46" s="1"/>
  <c r="AX116" i="46"/>
  <c r="BD116" i="46" s="1"/>
  <c r="BJ116" i="46" s="1"/>
  <c r="BP116" i="46" s="1"/>
  <c r="BV116" i="46" s="1"/>
  <c r="CB116" i="46" s="1"/>
  <c r="AY115" i="46"/>
  <c r="BE115" i="46" s="1"/>
  <c r="BK115" i="46" s="1"/>
  <c r="BQ115" i="46" s="1"/>
  <c r="BW115" i="46" s="1"/>
  <c r="CC115" i="46" s="1"/>
  <c r="AX115" i="46"/>
  <c r="BD115" i="46" s="1"/>
  <c r="BJ115" i="46" s="1"/>
  <c r="BP115" i="46" s="1"/>
  <c r="BV115" i="46" s="1"/>
  <c r="CB115" i="46" s="1"/>
  <c r="AY114" i="46"/>
  <c r="BE114" i="46" s="1"/>
  <c r="BK114" i="46" s="1"/>
  <c r="BQ114" i="46" s="1"/>
  <c r="BW114" i="46" s="1"/>
  <c r="CC114" i="46" s="1"/>
  <c r="AX114" i="46"/>
  <c r="BD114" i="46" s="1"/>
  <c r="BJ114" i="46" s="1"/>
  <c r="BP114" i="46" s="1"/>
  <c r="BV114" i="46" s="1"/>
  <c r="CB114" i="46" s="1"/>
  <c r="AY113" i="46"/>
  <c r="BE113" i="46" s="1"/>
  <c r="BK113" i="46" s="1"/>
  <c r="BQ113" i="46" s="1"/>
  <c r="BW113" i="46" s="1"/>
  <c r="CC113" i="46" s="1"/>
  <c r="AX113" i="46"/>
  <c r="BD113" i="46" s="1"/>
  <c r="BJ113" i="46" s="1"/>
  <c r="BP113" i="46" s="1"/>
  <c r="BV113" i="46" s="1"/>
  <c r="CB113" i="46" s="1"/>
  <c r="AY112" i="46"/>
  <c r="BE112" i="46" s="1"/>
  <c r="BK112" i="46" s="1"/>
  <c r="BQ112" i="46" s="1"/>
  <c r="BW112" i="46" s="1"/>
  <c r="CC112" i="46" s="1"/>
  <c r="AX112" i="46"/>
  <c r="BD112" i="46" s="1"/>
  <c r="BJ112" i="46" s="1"/>
  <c r="BP112" i="46" s="1"/>
  <c r="BV112" i="46" s="1"/>
  <c r="CB112" i="46" s="1"/>
  <c r="AY111" i="46"/>
  <c r="BE111" i="46" s="1"/>
  <c r="BK111" i="46" s="1"/>
  <c r="BQ111" i="46" s="1"/>
  <c r="BW111" i="46" s="1"/>
  <c r="CC111" i="46" s="1"/>
  <c r="AX111" i="46"/>
  <c r="BD111" i="46" s="1"/>
  <c r="BJ111" i="46" s="1"/>
  <c r="BP111" i="46" s="1"/>
  <c r="BV111" i="46" s="1"/>
  <c r="CB111" i="46" s="1"/>
  <c r="AY110" i="46"/>
  <c r="BE110" i="46" s="1"/>
  <c r="BK110" i="46" s="1"/>
  <c r="BQ110" i="46" s="1"/>
  <c r="BW110" i="46" s="1"/>
  <c r="CC110" i="46" s="1"/>
  <c r="AX110" i="46"/>
  <c r="BD110" i="46" s="1"/>
  <c r="BJ110" i="46" s="1"/>
  <c r="BP110" i="46" s="1"/>
  <c r="BV110" i="46" s="1"/>
  <c r="CB110" i="46" s="1"/>
  <c r="AY109" i="46"/>
  <c r="BE109" i="46" s="1"/>
  <c r="BK109" i="46" s="1"/>
  <c r="BQ109" i="46" s="1"/>
  <c r="BW109" i="46" s="1"/>
  <c r="CC109" i="46" s="1"/>
  <c r="AX109" i="46"/>
  <c r="BD109" i="46" s="1"/>
  <c r="BJ109" i="46" s="1"/>
  <c r="BP109" i="46" s="1"/>
  <c r="BV109" i="46" s="1"/>
  <c r="CB109" i="46" s="1"/>
  <c r="AY108" i="46"/>
  <c r="BE108" i="46" s="1"/>
  <c r="BK108" i="46" s="1"/>
  <c r="BQ108" i="46" s="1"/>
  <c r="BW108" i="46" s="1"/>
  <c r="CC108" i="46" s="1"/>
  <c r="AX108" i="46"/>
  <c r="BD108" i="46" s="1"/>
  <c r="BJ108" i="46" s="1"/>
  <c r="BP108" i="46" s="1"/>
  <c r="BV108" i="46" s="1"/>
  <c r="CB108" i="46" s="1"/>
  <c r="AS107" i="46"/>
  <c r="AY107" i="46" s="1"/>
  <c r="BE107" i="46" s="1"/>
  <c r="BK107" i="46" s="1"/>
  <c r="BQ107" i="46" s="1"/>
  <c r="BW107" i="46" s="1"/>
  <c r="CC107" i="46" s="1"/>
  <c r="AR107" i="46"/>
  <c r="AX107" i="46" s="1"/>
  <c r="BD107" i="46" s="1"/>
  <c r="BJ107" i="46" s="1"/>
  <c r="BP107" i="46" s="1"/>
  <c r="BV107" i="46" s="1"/>
  <c r="CB107" i="46" s="1"/>
  <c r="AS106" i="46"/>
  <c r="AY106" i="46" s="1"/>
  <c r="BE106" i="46" s="1"/>
  <c r="BK106" i="46" s="1"/>
  <c r="BQ106" i="46" s="1"/>
  <c r="BW106" i="46" s="1"/>
  <c r="CC106" i="46" s="1"/>
  <c r="AR106" i="46"/>
  <c r="AX106" i="46" s="1"/>
  <c r="BD106" i="46" s="1"/>
  <c r="BJ106" i="46" s="1"/>
  <c r="BP106" i="46" s="1"/>
  <c r="BV106" i="46" s="1"/>
  <c r="CB106" i="46" s="1"/>
  <c r="AS105" i="46"/>
  <c r="AY105" i="46" s="1"/>
  <c r="BE105" i="46" s="1"/>
  <c r="BK105" i="46" s="1"/>
  <c r="BQ105" i="46" s="1"/>
  <c r="BW105" i="46" s="1"/>
  <c r="CC105" i="46" s="1"/>
  <c r="AR105" i="46"/>
  <c r="AX105" i="46" s="1"/>
  <c r="BD105" i="46" s="1"/>
  <c r="BJ105" i="46" s="1"/>
  <c r="BP105" i="46" s="1"/>
  <c r="BV105" i="46" s="1"/>
  <c r="CB105" i="46" s="1"/>
  <c r="AS104" i="46"/>
  <c r="AY104" i="46" s="1"/>
  <c r="BE104" i="46" s="1"/>
  <c r="BK104" i="46" s="1"/>
  <c r="BQ104" i="46" s="1"/>
  <c r="BW104" i="46" s="1"/>
  <c r="CC104" i="46" s="1"/>
  <c r="AR104" i="46"/>
  <c r="AX104" i="46" s="1"/>
  <c r="BD104" i="46" s="1"/>
  <c r="BJ104" i="46" s="1"/>
  <c r="BP104" i="46" s="1"/>
  <c r="BV104" i="46" s="1"/>
  <c r="CB104" i="46" s="1"/>
  <c r="AS103" i="46"/>
  <c r="AY103" i="46" s="1"/>
  <c r="BE103" i="46" s="1"/>
  <c r="BK103" i="46" s="1"/>
  <c r="BQ103" i="46" s="1"/>
  <c r="BW103" i="46" s="1"/>
  <c r="CC103" i="46" s="1"/>
  <c r="AR103" i="46"/>
  <c r="AX103" i="46" s="1"/>
  <c r="BD103" i="46" s="1"/>
  <c r="BJ103" i="46" s="1"/>
  <c r="BP103" i="46" s="1"/>
  <c r="BV103" i="46" s="1"/>
  <c r="CB103" i="46" s="1"/>
  <c r="AS102" i="46"/>
  <c r="AY102" i="46" s="1"/>
  <c r="BE102" i="46" s="1"/>
  <c r="BK102" i="46" s="1"/>
  <c r="BQ102" i="46" s="1"/>
  <c r="BW102" i="46" s="1"/>
  <c r="CC102" i="46" s="1"/>
  <c r="AR102" i="46"/>
  <c r="AX102" i="46" s="1"/>
  <c r="BD102" i="46" s="1"/>
  <c r="BJ102" i="46" s="1"/>
  <c r="BP102" i="46" s="1"/>
  <c r="BV102" i="46" s="1"/>
  <c r="CB102" i="46" s="1"/>
  <c r="AS101" i="46"/>
  <c r="AY101" i="46" s="1"/>
  <c r="BE101" i="46" s="1"/>
  <c r="BK101" i="46" s="1"/>
  <c r="BQ101" i="46" s="1"/>
  <c r="BW101" i="46" s="1"/>
  <c r="CC101" i="46" s="1"/>
  <c r="AR101" i="46"/>
  <c r="AX101" i="46" s="1"/>
  <c r="BD101" i="46" s="1"/>
  <c r="BJ101" i="46" s="1"/>
  <c r="BP101" i="46" s="1"/>
  <c r="BV101" i="46" s="1"/>
  <c r="CB101" i="46" s="1"/>
  <c r="AM100" i="46"/>
  <c r="AS100" i="46" s="1"/>
  <c r="AY100" i="46" s="1"/>
  <c r="BE100" i="46" s="1"/>
  <c r="BK100" i="46" s="1"/>
  <c r="BQ100" i="46" s="1"/>
  <c r="BW100" i="46" s="1"/>
  <c r="CC100" i="46" s="1"/>
  <c r="AL100" i="46"/>
  <c r="AR100" i="46" s="1"/>
  <c r="AX100" i="46" s="1"/>
  <c r="BD100" i="46" s="1"/>
  <c r="BJ100" i="46" s="1"/>
  <c r="BP100" i="46" s="1"/>
  <c r="BV100" i="46" s="1"/>
  <c r="CB100" i="46" s="1"/>
  <c r="AM99" i="46"/>
  <c r="AS99" i="46" s="1"/>
  <c r="AY99" i="46" s="1"/>
  <c r="BE99" i="46" s="1"/>
  <c r="BK99" i="46" s="1"/>
  <c r="BQ99" i="46" s="1"/>
  <c r="BW99" i="46" s="1"/>
  <c r="CC99" i="46" s="1"/>
  <c r="AL99" i="46"/>
  <c r="AR99" i="46" s="1"/>
  <c r="AX99" i="46" s="1"/>
  <c r="BD99" i="46" s="1"/>
  <c r="BJ99" i="46" s="1"/>
  <c r="BP99" i="46" s="1"/>
  <c r="BV99" i="46" s="1"/>
  <c r="CB99" i="46" s="1"/>
  <c r="AM98" i="46"/>
  <c r="AS98" i="46" s="1"/>
  <c r="AY98" i="46" s="1"/>
  <c r="BE98" i="46" s="1"/>
  <c r="BK98" i="46" s="1"/>
  <c r="BQ98" i="46" s="1"/>
  <c r="BW98" i="46" s="1"/>
  <c r="CC98" i="46" s="1"/>
  <c r="AL98" i="46"/>
  <c r="AR98" i="46" s="1"/>
  <c r="AX98" i="46" s="1"/>
  <c r="BD98" i="46" s="1"/>
  <c r="BJ98" i="46" s="1"/>
  <c r="BP98" i="46" s="1"/>
  <c r="BV98" i="46" s="1"/>
  <c r="CB98" i="46" s="1"/>
  <c r="AM97" i="46"/>
  <c r="AS97" i="46" s="1"/>
  <c r="AY97" i="46" s="1"/>
  <c r="BE97" i="46" s="1"/>
  <c r="BK97" i="46" s="1"/>
  <c r="BQ97" i="46" s="1"/>
  <c r="BW97" i="46" s="1"/>
  <c r="CC97" i="46" s="1"/>
  <c r="AL97" i="46"/>
  <c r="AR97" i="46" s="1"/>
  <c r="AX97" i="46" s="1"/>
  <c r="BD97" i="46" s="1"/>
  <c r="BJ97" i="46" s="1"/>
  <c r="BP97" i="46" s="1"/>
  <c r="BV97" i="46" s="1"/>
  <c r="CB97" i="46" s="1"/>
  <c r="AM96" i="46"/>
  <c r="AS96" i="46" s="1"/>
  <c r="AY96" i="46" s="1"/>
  <c r="BE96" i="46" s="1"/>
  <c r="BK96" i="46" s="1"/>
  <c r="BQ96" i="46" s="1"/>
  <c r="BW96" i="46" s="1"/>
  <c r="CC96" i="46" s="1"/>
  <c r="AL96" i="46"/>
  <c r="AR96" i="46" s="1"/>
  <c r="AX96" i="46" s="1"/>
  <c r="BD96" i="46" s="1"/>
  <c r="BJ96" i="46" s="1"/>
  <c r="BP96" i="46" s="1"/>
  <c r="BV96" i="46" s="1"/>
  <c r="CB96" i="46" s="1"/>
  <c r="AM95" i="46"/>
  <c r="AS95" i="46" s="1"/>
  <c r="AY95" i="46" s="1"/>
  <c r="BE95" i="46" s="1"/>
  <c r="BK95" i="46" s="1"/>
  <c r="BQ95" i="46" s="1"/>
  <c r="BW95" i="46" s="1"/>
  <c r="CC95" i="46" s="1"/>
  <c r="AL95" i="46"/>
  <c r="AR95" i="46" s="1"/>
  <c r="AX95" i="46" s="1"/>
  <c r="BD95" i="46" s="1"/>
  <c r="BJ95" i="46" s="1"/>
  <c r="BP95" i="46" s="1"/>
  <c r="BV95" i="46" s="1"/>
  <c r="CB95" i="46" s="1"/>
  <c r="AG94" i="46"/>
  <c r="AM94" i="46" s="1"/>
  <c r="AS94" i="46" s="1"/>
  <c r="AY94" i="46" s="1"/>
  <c r="BE94" i="46" s="1"/>
  <c r="BK94" i="46" s="1"/>
  <c r="BQ94" i="46" s="1"/>
  <c r="BW94" i="46" s="1"/>
  <c r="CC94" i="46" s="1"/>
  <c r="AF94" i="46"/>
  <c r="AL94" i="46" s="1"/>
  <c r="AR94" i="46" s="1"/>
  <c r="AX94" i="46" s="1"/>
  <c r="BD94" i="46" s="1"/>
  <c r="BJ94" i="46" s="1"/>
  <c r="BP94" i="46" s="1"/>
  <c r="BV94" i="46" s="1"/>
  <c r="CB94" i="46" s="1"/>
  <c r="AG93" i="46"/>
  <c r="AM93" i="46" s="1"/>
  <c r="AS93" i="46" s="1"/>
  <c r="AY93" i="46" s="1"/>
  <c r="BE93" i="46" s="1"/>
  <c r="BK93" i="46" s="1"/>
  <c r="BQ93" i="46" s="1"/>
  <c r="BW93" i="46" s="1"/>
  <c r="CC93" i="46" s="1"/>
  <c r="AF93" i="46"/>
  <c r="AL93" i="46" s="1"/>
  <c r="AR93" i="46" s="1"/>
  <c r="AX93" i="46" s="1"/>
  <c r="BD93" i="46" s="1"/>
  <c r="BJ93" i="46" s="1"/>
  <c r="BP93" i="46" s="1"/>
  <c r="BV93" i="46" s="1"/>
  <c r="CB93" i="46" s="1"/>
  <c r="AG92" i="46"/>
  <c r="AM92" i="46" s="1"/>
  <c r="AS92" i="46" s="1"/>
  <c r="AY92" i="46" s="1"/>
  <c r="BE92" i="46" s="1"/>
  <c r="BK92" i="46" s="1"/>
  <c r="BQ92" i="46" s="1"/>
  <c r="BW92" i="46" s="1"/>
  <c r="CC92" i="46" s="1"/>
  <c r="AF92" i="46"/>
  <c r="AL92" i="46" s="1"/>
  <c r="AR92" i="46" s="1"/>
  <c r="AX92" i="46" s="1"/>
  <c r="BD92" i="46" s="1"/>
  <c r="BJ92" i="46" s="1"/>
  <c r="BP92" i="46" s="1"/>
  <c r="BV92" i="46" s="1"/>
  <c r="CB92" i="46" s="1"/>
  <c r="AG91" i="46"/>
  <c r="AM91" i="46" s="1"/>
  <c r="AS91" i="46" s="1"/>
  <c r="AY91" i="46" s="1"/>
  <c r="BE91" i="46" s="1"/>
  <c r="BK91" i="46" s="1"/>
  <c r="BQ91" i="46" s="1"/>
  <c r="BW91" i="46" s="1"/>
  <c r="CC91" i="46" s="1"/>
  <c r="AF91" i="46"/>
  <c r="AL91" i="46" s="1"/>
  <c r="AR91" i="46" s="1"/>
  <c r="AX91" i="46" s="1"/>
  <c r="BD91" i="46" s="1"/>
  <c r="BJ91" i="46" s="1"/>
  <c r="BP91" i="46" s="1"/>
  <c r="BV91" i="46" s="1"/>
  <c r="CB91" i="46" s="1"/>
  <c r="AG90" i="46"/>
  <c r="AM90" i="46" s="1"/>
  <c r="AS90" i="46" s="1"/>
  <c r="AY90" i="46" s="1"/>
  <c r="BE90" i="46" s="1"/>
  <c r="BK90" i="46" s="1"/>
  <c r="BQ90" i="46" s="1"/>
  <c r="BW90" i="46" s="1"/>
  <c r="CC90" i="46" s="1"/>
  <c r="AF90" i="46"/>
  <c r="AL90" i="46" s="1"/>
  <c r="AR90" i="46" s="1"/>
  <c r="AX90" i="46" s="1"/>
  <c r="BD90" i="46" s="1"/>
  <c r="BJ90" i="46" s="1"/>
  <c r="BP90" i="46" s="1"/>
  <c r="BV90" i="46" s="1"/>
  <c r="CB90" i="46" s="1"/>
  <c r="AA89" i="46"/>
  <c r="AG89" i="46" s="1"/>
  <c r="AM89" i="46" s="1"/>
  <c r="AS89" i="46" s="1"/>
  <c r="AY89" i="46" s="1"/>
  <c r="BE89" i="46" s="1"/>
  <c r="BK89" i="46" s="1"/>
  <c r="BQ89" i="46" s="1"/>
  <c r="BW89" i="46" s="1"/>
  <c r="CC89" i="46" s="1"/>
  <c r="Z89" i="46"/>
  <c r="AF89" i="46" s="1"/>
  <c r="AL89" i="46" s="1"/>
  <c r="AR89" i="46" s="1"/>
  <c r="AX89" i="46" s="1"/>
  <c r="BD89" i="46" s="1"/>
  <c r="BJ89" i="46" s="1"/>
  <c r="BP89" i="46" s="1"/>
  <c r="BV89" i="46" s="1"/>
  <c r="CB89" i="46" s="1"/>
  <c r="AA88" i="46"/>
  <c r="AG88" i="46" s="1"/>
  <c r="AM88" i="46" s="1"/>
  <c r="AS88" i="46" s="1"/>
  <c r="AY88" i="46" s="1"/>
  <c r="BE88" i="46" s="1"/>
  <c r="BK88" i="46" s="1"/>
  <c r="BQ88" i="46" s="1"/>
  <c r="BW88" i="46" s="1"/>
  <c r="CC88" i="46" s="1"/>
  <c r="Z88" i="46"/>
  <c r="AF88" i="46" s="1"/>
  <c r="AL88" i="46" s="1"/>
  <c r="AR88" i="46" s="1"/>
  <c r="AX88" i="46" s="1"/>
  <c r="BD88" i="46" s="1"/>
  <c r="BJ88" i="46" s="1"/>
  <c r="BP88" i="46" s="1"/>
  <c r="BV88" i="46" s="1"/>
  <c r="CB88" i="46" s="1"/>
  <c r="AA87" i="46"/>
  <c r="AG87" i="46" s="1"/>
  <c r="AM87" i="46" s="1"/>
  <c r="AS87" i="46" s="1"/>
  <c r="AY87" i="46" s="1"/>
  <c r="BE87" i="46" s="1"/>
  <c r="BK87" i="46" s="1"/>
  <c r="BQ87" i="46" s="1"/>
  <c r="BW87" i="46" s="1"/>
  <c r="CC87" i="46" s="1"/>
  <c r="Z87" i="46"/>
  <c r="AF87" i="46" s="1"/>
  <c r="AL87" i="46" s="1"/>
  <c r="AR87" i="46" s="1"/>
  <c r="AX87" i="46" s="1"/>
  <c r="BD87" i="46" s="1"/>
  <c r="BJ87" i="46" s="1"/>
  <c r="BP87" i="46" s="1"/>
  <c r="BV87" i="46" s="1"/>
  <c r="CB87" i="46" s="1"/>
  <c r="AA86" i="46"/>
  <c r="AG86" i="46" s="1"/>
  <c r="AM86" i="46" s="1"/>
  <c r="AS86" i="46" s="1"/>
  <c r="AY86" i="46" s="1"/>
  <c r="BE86" i="46" s="1"/>
  <c r="BK86" i="46" s="1"/>
  <c r="BQ86" i="46" s="1"/>
  <c r="BW86" i="46" s="1"/>
  <c r="CC86" i="46" s="1"/>
  <c r="Z86" i="46"/>
  <c r="AF86" i="46" s="1"/>
  <c r="AL86" i="46" s="1"/>
  <c r="AR86" i="46" s="1"/>
  <c r="AX86" i="46" s="1"/>
  <c r="BD86" i="46" s="1"/>
  <c r="BJ86" i="46" s="1"/>
  <c r="BP86" i="46" s="1"/>
  <c r="BV86" i="46" s="1"/>
  <c r="CB86" i="46" s="1"/>
  <c r="U85" i="46"/>
  <c r="AA85" i="46" s="1"/>
  <c r="AG85" i="46" s="1"/>
  <c r="AM85" i="46" s="1"/>
  <c r="AS85" i="46" s="1"/>
  <c r="AY85" i="46" s="1"/>
  <c r="BE85" i="46" s="1"/>
  <c r="BK85" i="46" s="1"/>
  <c r="BQ85" i="46" s="1"/>
  <c r="BW85" i="46" s="1"/>
  <c r="CC85" i="46" s="1"/>
  <c r="T85" i="46"/>
  <c r="Z85" i="46" s="1"/>
  <c r="AF85" i="46" s="1"/>
  <c r="AL85" i="46" s="1"/>
  <c r="AR85" i="46" s="1"/>
  <c r="AX85" i="46" s="1"/>
  <c r="BD85" i="46" s="1"/>
  <c r="BJ85" i="46" s="1"/>
  <c r="BP85" i="46" s="1"/>
  <c r="BV85" i="46" s="1"/>
  <c r="CB85" i="46" s="1"/>
  <c r="O84" i="46"/>
  <c r="U84" i="46" s="1"/>
  <c r="AA84" i="46" s="1"/>
  <c r="AG84" i="46" s="1"/>
  <c r="AM84" i="46" s="1"/>
  <c r="AS84" i="46" s="1"/>
  <c r="AY84" i="46" s="1"/>
  <c r="BE84" i="46" s="1"/>
  <c r="BK84" i="46" s="1"/>
  <c r="BQ84" i="46" s="1"/>
  <c r="BW84" i="46" s="1"/>
  <c r="CC84" i="46" s="1"/>
  <c r="N84" i="46"/>
  <c r="T84" i="46" s="1"/>
  <c r="Z84" i="46" s="1"/>
  <c r="AF84" i="46" s="1"/>
  <c r="AL84" i="46" s="1"/>
  <c r="AR84" i="46" s="1"/>
  <c r="AX84" i="46" s="1"/>
  <c r="BD84" i="46" s="1"/>
  <c r="BJ84" i="46" s="1"/>
  <c r="BP84" i="46" s="1"/>
  <c r="BV84" i="46" s="1"/>
  <c r="CB84" i="46" s="1"/>
  <c r="O83" i="46"/>
  <c r="U83" i="46" s="1"/>
  <c r="AA83" i="46" s="1"/>
  <c r="AG83" i="46" s="1"/>
  <c r="AM83" i="46" s="1"/>
  <c r="AS83" i="46" s="1"/>
  <c r="AY83" i="46" s="1"/>
  <c r="BE83" i="46" s="1"/>
  <c r="BK83" i="46" s="1"/>
  <c r="BQ83" i="46" s="1"/>
  <c r="BW83" i="46" s="1"/>
  <c r="CC83" i="46" s="1"/>
  <c r="N83" i="46"/>
  <c r="T83" i="46" s="1"/>
  <c r="Z83" i="46" s="1"/>
  <c r="AF83" i="46" s="1"/>
  <c r="AL83" i="46" s="1"/>
  <c r="AR83" i="46" s="1"/>
  <c r="AX83" i="46" s="1"/>
  <c r="BD83" i="46" s="1"/>
  <c r="BJ83" i="46" s="1"/>
  <c r="BP83" i="46" s="1"/>
  <c r="BV83" i="46" s="1"/>
  <c r="CB83" i="46" s="1"/>
  <c r="O82" i="46"/>
  <c r="U82" i="46" s="1"/>
  <c r="AA82" i="46" s="1"/>
  <c r="AG82" i="46" s="1"/>
  <c r="AM82" i="46" s="1"/>
  <c r="AS82" i="46" s="1"/>
  <c r="AY82" i="46" s="1"/>
  <c r="BE82" i="46" s="1"/>
  <c r="BK82" i="46" s="1"/>
  <c r="BQ82" i="46" s="1"/>
  <c r="BW82" i="46" s="1"/>
  <c r="CC82" i="46" s="1"/>
  <c r="N82" i="46"/>
  <c r="T82" i="46" s="1"/>
  <c r="Z82" i="46" s="1"/>
  <c r="AF82" i="46" s="1"/>
  <c r="AL82" i="46" s="1"/>
  <c r="AR82" i="46" s="1"/>
  <c r="AX82" i="46" s="1"/>
  <c r="BD82" i="46" s="1"/>
  <c r="BJ82" i="46" s="1"/>
  <c r="BP82" i="46" s="1"/>
  <c r="BV82" i="46" s="1"/>
  <c r="CB82" i="46" s="1"/>
  <c r="O81" i="46"/>
  <c r="U81" i="46" s="1"/>
  <c r="AA81" i="46" s="1"/>
  <c r="AG81" i="46" s="1"/>
  <c r="AM81" i="46" s="1"/>
  <c r="AS81" i="46" s="1"/>
  <c r="AY81" i="46" s="1"/>
  <c r="BE81" i="46" s="1"/>
  <c r="BK81" i="46" s="1"/>
  <c r="BQ81" i="46" s="1"/>
  <c r="BW81" i="46" s="1"/>
  <c r="CC81" i="46" s="1"/>
  <c r="N81" i="46"/>
  <c r="T81" i="46" s="1"/>
  <c r="Z81" i="46" s="1"/>
  <c r="AF81" i="46" s="1"/>
  <c r="AL81" i="46" s="1"/>
  <c r="AR81" i="46" s="1"/>
  <c r="AX81" i="46" s="1"/>
  <c r="BD81" i="46" s="1"/>
  <c r="BJ81" i="46" s="1"/>
  <c r="BP81" i="46" s="1"/>
  <c r="BV81" i="46" s="1"/>
  <c r="CB81" i="46" s="1"/>
  <c r="O80" i="46"/>
  <c r="U80" i="46" s="1"/>
  <c r="AA80" i="46" s="1"/>
  <c r="AG80" i="46" s="1"/>
  <c r="AM80" i="46" s="1"/>
  <c r="AS80" i="46" s="1"/>
  <c r="AY80" i="46" s="1"/>
  <c r="BE80" i="46" s="1"/>
  <c r="BK80" i="46" s="1"/>
  <c r="BQ80" i="46" s="1"/>
  <c r="BW80" i="46" s="1"/>
  <c r="CC80" i="46" s="1"/>
  <c r="N80" i="46"/>
  <c r="T80" i="46" s="1"/>
  <c r="Z80" i="46" s="1"/>
  <c r="AF80" i="46" s="1"/>
  <c r="AL80" i="46" s="1"/>
  <c r="AR80" i="46" s="1"/>
  <c r="AX80" i="46" s="1"/>
  <c r="BD80" i="46" s="1"/>
  <c r="BJ80" i="46" s="1"/>
  <c r="BP80" i="46" s="1"/>
  <c r="BV80" i="46" s="1"/>
  <c r="CB80" i="46" s="1"/>
  <c r="O79" i="46"/>
  <c r="U79" i="46" s="1"/>
  <c r="AA79" i="46" s="1"/>
  <c r="AG79" i="46" s="1"/>
  <c r="AM79" i="46" s="1"/>
  <c r="AS79" i="46" s="1"/>
  <c r="AY79" i="46" s="1"/>
  <c r="BE79" i="46" s="1"/>
  <c r="BK79" i="46" s="1"/>
  <c r="BQ79" i="46" s="1"/>
  <c r="BW79" i="46" s="1"/>
  <c r="CC79" i="46" s="1"/>
  <c r="N79" i="46"/>
  <c r="T79" i="46" s="1"/>
  <c r="Z79" i="46" s="1"/>
  <c r="AF79" i="46" s="1"/>
  <c r="AL79" i="46" s="1"/>
  <c r="AR79" i="46" s="1"/>
  <c r="AX79" i="46" s="1"/>
  <c r="BD79" i="46" s="1"/>
  <c r="BJ79" i="46" s="1"/>
  <c r="BP79" i="46" s="1"/>
  <c r="BV79" i="46" s="1"/>
  <c r="CB79" i="46" s="1"/>
  <c r="O78" i="46"/>
  <c r="U78" i="46" s="1"/>
  <c r="AA78" i="46" s="1"/>
  <c r="AG78" i="46" s="1"/>
  <c r="AM78" i="46" s="1"/>
  <c r="AS78" i="46" s="1"/>
  <c r="AY78" i="46" s="1"/>
  <c r="BE78" i="46" s="1"/>
  <c r="BK78" i="46" s="1"/>
  <c r="BQ78" i="46" s="1"/>
  <c r="BW78" i="46" s="1"/>
  <c r="CC78" i="46" s="1"/>
  <c r="N78" i="46"/>
  <c r="T78" i="46" s="1"/>
  <c r="Z78" i="46" s="1"/>
  <c r="AF78" i="46" s="1"/>
  <c r="AL78" i="46" s="1"/>
  <c r="AR78" i="46" s="1"/>
  <c r="AX78" i="46" s="1"/>
  <c r="BD78" i="46" s="1"/>
  <c r="BJ78" i="46" s="1"/>
  <c r="BP78" i="46" s="1"/>
  <c r="BV78" i="46" s="1"/>
  <c r="CB78" i="46" s="1"/>
  <c r="O77" i="46"/>
  <c r="U77" i="46" s="1"/>
  <c r="AA77" i="46" s="1"/>
  <c r="AG77" i="46" s="1"/>
  <c r="AM77" i="46" s="1"/>
  <c r="AS77" i="46" s="1"/>
  <c r="AY77" i="46" s="1"/>
  <c r="BE77" i="46" s="1"/>
  <c r="BK77" i="46" s="1"/>
  <c r="BQ77" i="46" s="1"/>
  <c r="BW77" i="46" s="1"/>
  <c r="CC77" i="46" s="1"/>
  <c r="N77" i="46"/>
  <c r="T77" i="46" s="1"/>
  <c r="Z77" i="46" s="1"/>
  <c r="AF77" i="46" s="1"/>
  <c r="AL77" i="46" s="1"/>
  <c r="AR77" i="46" s="1"/>
  <c r="AX77" i="46" s="1"/>
  <c r="BD77" i="46" s="1"/>
  <c r="BJ77" i="46" s="1"/>
  <c r="BP77" i="46" s="1"/>
  <c r="BV77" i="46" s="1"/>
  <c r="CB77" i="46" s="1"/>
  <c r="O76" i="46"/>
  <c r="U76" i="46" s="1"/>
  <c r="AA76" i="46" s="1"/>
  <c r="AG76" i="46" s="1"/>
  <c r="AM76" i="46" s="1"/>
  <c r="AS76" i="46" s="1"/>
  <c r="AY76" i="46" s="1"/>
  <c r="BE76" i="46" s="1"/>
  <c r="BK76" i="46" s="1"/>
  <c r="BQ76" i="46" s="1"/>
  <c r="BW76" i="46" s="1"/>
  <c r="CC76" i="46" s="1"/>
  <c r="N76" i="46"/>
  <c r="T76" i="46" s="1"/>
  <c r="Z76" i="46" s="1"/>
  <c r="AF76" i="46" s="1"/>
  <c r="AL76" i="46" s="1"/>
  <c r="AR76" i="46" s="1"/>
  <c r="AX76" i="46" s="1"/>
  <c r="BD76" i="46" s="1"/>
  <c r="BJ76" i="46" s="1"/>
  <c r="BP76" i="46" s="1"/>
  <c r="BV76" i="46" s="1"/>
  <c r="CB76" i="46" s="1"/>
  <c r="O75" i="46"/>
  <c r="U75" i="46" s="1"/>
  <c r="AA75" i="46" s="1"/>
  <c r="AG75" i="46" s="1"/>
  <c r="AM75" i="46" s="1"/>
  <c r="AS75" i="46" s="1"/>
  <c r="AY75" i="46" s="1"/>
  <c r="BE75" i="46" s="1"/>
  <c r="BK75" i="46" s="1"/>
  <c r="BQ75" i="46" s="1"/>
  <c r="BW75" i="46" s="1"/>
  <c r="CC75" i="46" s="1"/>
  <c r="N75" i="46"/>
  <c r="T75" i="46" s="1"/>
  <c r="Z75" i="46" s="1"/>
  <c r="AF75" i="46" s="1"/>
  <c r="AL75" i="46" s="1"/>
  <c r="AR75" i="46" s="1"/>
  <c r="AX75" i="46" s="1"/>
  <c r="BD75" i="46" s="1"/>
  <c r="BJ75" i="46" s="1"/>
  <c r="BP75" i="46" s="1"/>
  <c r="BV75" i="46" s="1"/>
  <c r="CB75" i="46" s="1"/>
  <c r="O74" i="46"/>
  <c r="U74" i="46" s="1"/>
  <c r="AA74" i="46" s="1"/>
  <c r="AG74" i="46" s="1"/>
  <c r="AM74" i="46" s="1"/>
  <c r="AS74" i="46" s="1"/>
  <c r="AY74" i="46" s="1"/>
  <c r="BE74" i="46" s="1"/>
  <c r="BK74" i="46" s="1"/>
  <c r="BQ74" i="46" s="1"/>
  <c r="BW74" i="46" s="1"/>
  <c r="CC74" i="46" s="1"/>
  <c r="N74" i="46"/>
  <c r="T74" i="46" s="1"/>
  <c r="Z74" i="46" s="1"/>
  <c r="AF74" i="46" s="1"/>
  <c r="AL74" i="46" s="1"/>
  <c r="AR74" i="46" s="1"/>
  <c r="AX74" i="46" s="1"/>
  <c r="BD74" i="46" s="1"/>
  <c r="BJ74" i="46" s="1"/>
  <c r="BP74" i="46" s="1"/>
  <c r="BV74" i="46" s="1"/>
  <c r="CB74" i="46" s="1"/>
  <c r="O73" i="46"/>
  <c r="U73" i="46" s="1"/>
  <c r="AA73" i="46" s="1"/>
  <c r="AG73" i="46" s="1"/>
  <c r="AM73" i="46" s="1"/>
  <c r="AS73" i="46" s="1"/>
  <c r="AY73" i="46" s="1"/>
  <c r="BE73" i="46" s="1"/>
  <c r="BK73" i="46" s="1"/>
  <c r="BQ73" i="46" s="1"/>
  <c r="BW73" i="46" s="1"/>
  <c r="CC73" i="46" s="1"/>
  <c r="N73" i="46"/>
  <c r="T73" i="46" s="1"/>
  <c r="Z73" i="46" s="1"/>
  <c r="AF73" i="46" s="1"/>
  <c r="AL73" i="46" s="1"/>
  <c r="AR73" i="46" s="1"/>
  <c r="AX73" i="46" s="1"/>
  <c r="BD73" i="46" s="1"/>
  <c r="BJ73" i="46" s="1"/>
  <c r="BP73" i="46" s="1"/>
  <c r="BV73" i="46" s="1"/>
  <c r="CB73" i="46" s="1"/>
  <c r="O72" i="46"/>
  <c r="U72" i="46" s="1"/>
  <c r="AA72" i="46" s="1"/>
  <c r="AG72" i="46" s="1"/>
  <c r="AM72" i="46" s="1"/>
  <c r="AS72" i="46" s="1"/>
  <c r="AY72" i="46" s="1"/>
  <c r="BE72" i="46" s="1"/>
  <c r="BK72" i="46" s="1"/>
  <c r="BQ72" i="46" s="1"/>
  <c r="BW72" i="46" s="1"/>
  <c r="CC72" i="46" s="1"/>
  <c r="N72" i="46"/>
  <c r="T72" i="46" s="1"/>
  <c r="Z72" i="46" s="1"/>
  <c r="AF72" i="46" s="1"/>
  <c r="AL72" i="46" s="1"/>
  <c r="AR72" i="46" s="1"/>
  <c r="AX72" i="46" s="1"/>
  <c r="BD72" i="46" s="1"/>
  <c r="BJ72" i="46" s="1"/>
  <c r="BP72" i="46" s="1"/>
  <c r="BV72" i="46" s="1"/>
  <c r="CB72" i="46" s="1"/>
  <c r="O71" i="46"/>
  <c r="U71" i="46" s="1"/>
  <c r="AA71" i="46" s="1"/>
  <c r="AG71" i="46" s="1"/>
  <c r="AM71" i="46" s="1"/>
  <c r="AS71" i="46" s="1"/>
  <c r="AY71" i="46" s="1"/>
  <c r="BE71" i="46" s="1"/>
  <c r="BK71" i="46" s="1"/>
  <c r="BQ71" i="46" s="1"/>
  <c r="BW71" i="46" s="1"/>
  <c r="CC71" i="46" s="1"/>
  <c r="N71" i="46"/>
  <c r="T71" i="46" s="1"/>
  <c r="Z71" i="46" s="1"/>
  <c r="AF71" i="46" s="1"/>
  <c r="AL71" i="46" s="1"/>
  <c r="AR71" i="46" s="1"/>
  <c r="AX71" i="46" s="1"/>
  <c r="BD71" i="46" s="1"/>
  <c r="BJ71" i="46" s="1"/>
  <c r="BP71" i="46" s="1"/>
  <c r="BV71" i="46" s="1"/>
  <c r="CB71" i="46" s="1"/>
  <c r="O70" i="46"/>
  <c r="U70" i="46" s="1"/>
  <c r="AA70" i="46" s="1"/>
  <c r="AG70" i="46" s="1"/>
  <c r="AM70" i="46" s="1"/>
  <c r="AS70" i="46" s="1"/>
  <c r="AY70" i="46" s="1"/>
  <c r="BE70" i="46" s="1"/>
  <c r="BK70" i="46" s="1"/>
  <c r="BQ70" i="46" s="1"/>
  <c r="BW70" i="46" s="1"/>
  <c r="CC70" i="46" s="1"/>
  <c r="N70" i="46"/>
  <c r="T70" i="46" s="1"/>
  <c r="Z70" i="46" s="1"/>
  <c r="AF70" i="46" s="1"/>
  <c r="AL70" i="46" s="1"/>
  <c r="AR70" i="46" s="1"/>
  <c r="AX70" i="46" s="1"/>
  <c r="BD70" i="46" s="1"/>
  <c r="BJ70" i="46" s="1"/>
  <c r="BP70" i="46" s="1"/>
  <c r="BV70" i="46" s="1"/>
  <c r="CB70" i="46" s="1"/>
  <c r="O69" i="46"/>
  <c r="U69" i="46" s="1"/>
  <c r="AA69" i="46" s="1"/>
  <c r="AG69" i="46" s="1"/>
  <c r="AM69" i="46" s="1"/>
  <c r="AS69" i="46" s="1"/>
  <c r="AY69" i="46" s="1"/>
  <c r="BE69" i="46" s="1"/>
  <c r="BK69" i="46" s="1"/>
  <c r="BQ69" i="46" s="1"/>
  <c r="BW69" i="46" s="1"/>
  <c r="CC69" i="46" s="1"/>
  <c r="N69" i="46"/>
  <c r="T69" i="46" s="1"/>
  <c r="Z69" i="46" s="1"/>
  <c r="AF69" i="46" s="1"/>
  <c r="AL69" i="46" s="1"/>
  <c r="AR69" i="46" s="1"/>
  <c r="AX69" i="46" s="1"/>
  <c r="BD69" i="46" s="1"/>
  <c r="BJ69" i="46" s="1"/>
  <c r="BP69" i="46" s="1"/>
  <c r="BV69" i="46" s="1"/>
  <c r="CB69" i="46" s="1"/>
  <c r="O68" i="46"/>
  <c r="U68" i="46" s="1"/>
  <c r="AA68" i="46" s="1"/>
  <c r="AG68" i="46" s="1"/>
  <c r="AM68" i="46" s="1"/>
  <c r="AS68" i="46" s="1"/>
  <c r="AY68" i="46" s="1"/>
  <c r="BE68" i="46" s="1"/>
  <c r="BK68" i="46" s="1"/>
  <c r="BQ68" i="46" s="1"/>
  <c r="BW68" i="46" s="1"/>
  <c r="CC68" i="46" s="1"/>
  <c r="N68" i="46"/>
  <c r="T68" i="46" s="1"/>
  <c r="Z68" i="46" s="1"/>
  <c r="AF68" i="46" s="1"/>
  <c r="AL68" i="46" s="1"/>
  <c r="AR68" i="46" s="1"/>
  <c r="AX68" i="46" s="1"/>
  <c r="BD68" i="46" s="1"/>
  <c r="BJ68" i="46" s="1"/>
  <c r="BP68" i="46" s="1"/>
  <c r="BV68" i="46" s="1"/>
  <c r="CB68" i="46" s="1"/>
  <c r="O67" i="46"/>
  <c r="U67" i="46" s="1"/>
  <c r="AA67" i="46" s="1"/>
  <c r="AG67" i="46" s="1"/>
  <c r="AM67" i="46" s="1"/>
  <c r="AS67" i="46" s="1"/>
  <c r="AY67" i="46" s="1"/>
  <c r="BE67" i="46" s="1"/>
  <c r="BK67" i="46" s="1"/>
  <c r="BQ67" i="46" s="1"/>
  <c r="BW67" i="46" s="1"/>
  <c r="CC67" i="46" s="1"/>
  <c r="N67" i="46"/>
  <c r="T67" i="46" s="1"/>
  <c r="Z67" i="46" s="1"/>
  <c r="AF67" i="46" s="1"/>
  <c r="AL67" i="46" s="1"/>
  <c r="AR67" i="46" s="1"/>
  <c r="AX67" i="46" s="1"/>
  <c r="BD67" i="46" s="1"/>
  <c r="BJ67" i="46" s="1"/>
  <c r="BP67" i="46" s="1"/>
  <c r="BV67" i="46" s="1"/>
  <c r="CB67" i="46" s="1"/>
  <c r="O66" i="46"/>
  <c r="U66" i="46" s="1"/>
  <c r="AA66" i="46" s="1"/>
  <c r="AG66" i="46" s="1"/>
  <c r="AM66" i="46" s="1"/>
  <c r="AS66" i="46" s="1"/>
  <c r="AY66" i="46" s="1"/>
  <c r="BE66" i="46" s="1"/>
  <c r="BK66" i="46" s="1"/>
  <c r="BQ66" i="46" s="1"/>
  <c r="BW66" i="46" s="1"/>
  <c r="CC66" i="46" s="1"/>
  <c r="N66" i="46"/>
  <c r="T66" i="46" s="1"/>
  <c r="Z66" i="46" s="1"/>
  <c r="AF66" i="46" s="1"/>
  <c r="AL66" i="46" s="1"/>
  <c r="AR66" i="46" s="1"/>
  <c r="AX66" i="46" s="1"/>
  <c r="BD66" i="46" s="1"/>
  <c r="BJ66" i="46" s="1"/>
  <c r="BP66" i="46" s="1"/>
  <c r="BV66" i="46" s="1"/>
  <c r="CB66" i="46" s="1"/>
  <c r="O65" i="46"/>
  <c r="U65" i="46" s="1"/>
  <c r="AA65" i="46" s="1"/>
  <c r="AG65" i="46" s="1"/>
  <c r="AM65" i="46" s="1"/>
  <c r="AS65" i="46" s="1"/>
  <c r="AY65" i="46" s="1"/>
  <c r="BE65" i="46" s="1"/>
  <c r="BK65" i="46" s="1"/>
  <c r="BQ65" i="46" s="1"/>
  <c r="BW65" i="46" s="1"/>
  <c r="CC65" i="46" s="1"/>
  <c r="N65" i="46"/>
  <c r="T65" i="46" s="1"/>
  <c r="Z65" i="46" s="1"/>
  <c r="AF65" i="46" s="1"/>
  <c r="AL65" i="46" s="1"/>
  <c r="AR65" i="46" s="1"/>
  <c r="AX65" i="46" s="1"/>
  <c r="BD65" i="46" s="1"/>
  <c r="BJ65" i="46" s="1"/>
  <c r="BP65" i="46" s="1"/>
  <c r="BV65" i="46" s="1"/>
  <c r="CB65" i="46" s="1"/>
  <c r="O64" i="46"/>
  <c r="U64" i="46" s="1"/>
  <c r="AA64" i="46" s="1"/>
  <c r="AG64" i="46" s="1"/>
  <c r="AM64" i="46" s="1"/>
  <c r="AS64" i="46" s="1"/>
  <c r="AY64" i="46" s="1"/>
  <c r="BE64" i="46" s="1"/>
  <c r="BK64" i="46" s="1"/>
  <c r="BQ64" i="46" s="1"/>
  <c r="BW64" i="46" s="1"/>
  <c r="CC64" i="46" s="1"/>
  <c r="N64" i="46"/>
  <c r="T64" i="46" s="1"/>
  <c r="Z64" i="46" s="1"/>
  <c r="AF64" i="46" s="1"/>
  <c r="AL64" i="46" s="1"/>
  <c r="AR64" i="46" s="1"/>
  <c r="AX64" i="46" s="1"/>
  <c r="BD64" i="46" s="1"/>
  <c r="BJ64" i="46" s="1"/>
  <c r="BP64" i="46" s="1"/>
  <c r="BV64" i="46" s="1"/>
  <c r="CB64" i="46" s="1"/>
  <c r="O63" i="46"/>
  <c r="U63" i="46" s="1"/>
  <c r="AA63" i="46" s="1"/>
  <c r="AG63" i="46" s="1"/>
  <c r="AM63" i="46" s="1"/>
  <c r="AS63" i="46" s="1"/>
  <c r="AY63" i="46" s="1"/>
  <c r="BE63" i="46" s="1"/>
  <c r="BK63" i="46" s="1"/>
  <c r="BQ63" i="46" s="1"/>
  <c r="BW63" i="46" s="1"/>
  <c r="CC63" i="46" s="1"/>
  <c r="N63" i="46"/>
  <c r="T63" i="46" s="1"/>
  <c r="Z63" i="46" s="1"/>
  <c r="AF63" i="46" s="1"/>
  <c r="AL63" i="46" s="1"/>
  <c r="AR63" i="46" s="1"/>
  <c r="AX63" i="46" s="1"/>
  <c r="BD63" i="46" s="1"/>
  <c r="BJ63" i="46" s="1"/>
  <c r="BP63" i="46" s="1"/>
  <c r="BV63" i="46" s="1"/>
  <c r="CB63" i="46" s="1"/>
  <c r="O62" i="46"/>
  <c r="U62" i="46" s="1"/>
  <c r="AA62" i="46" s="1"/>
  <c r="AG62" i="46" s="1"/>
  <c r="AM62" i="46" s="1"/>
  <c r="AS62" i="46" s="1"/>
  <c r="AY62" i="46" s="1"/>
  <c r="BE62" i="46" s="1"/>
  <c r="BK62" i="46" s="1"/>
  <c r="BQ62" i="46" s="1"/>
  <c r="BW62" i="46" s="1"/>
  <c r="CC62" i="46" s="1"/>
  <c r="N62" i="46"/>
  <c r="T62" i="46" s="1"/>
  <c r="Z62" i="46" s="1"/>
  <c r="AF62" i="46" s="1"/>
  <c r="AL62" i="46" s="1"/>
  <c r="AR62" i="46" s="1"/>
  <c r="AX62" i="46" s="1"/>
  <c r="BD62" i="46" s="1"/>
  <c r="BJ62" i="46" s="1"/>
  <c r="BP62" i="46" s="1"/>
  <c r="BV62" i="46" s="1"/>
  <c r="CB62" i="46" s="1"/>
  <c r="O61" i="46"/>
  <c r="U61" i="46" s="1"/>
  <c r="AA61" i="46" s="1"/>
  <c r="AG61" i="46" s="1"/>
  <c r="AM61" i="46" s="1"/>
  <c r="AS61" i="46" s="1"/>
  <c r="AY61" i="46" s="1"/>
  <c r="BE61" i="46" s="1"/>
  <c r="BK61" i="46" s="1"/>
  <c r="BQ61" i="46" s="1"/>
  <c r="BW61" i="46" s="1"/>
  <c r="CC61" i="46" s="1"/>
  <c r="N61" i="46"/>
  <c r="T61" i="46" s="1"/>
  <c r="Z61" i="46" s="1"/>
  <c r="AF61" i="46" s="1"/>
  <c r="AL61" i="46" s="1"/>
  <c r="AR61" i="46" s="1"/>
  <c r="AX61" i="46" s="1"/>
  <c r="BD61" i="46" s="1"/>
  <c r="BJ61" i="46" s="1"/>
  <c r="BP61" i="46" s="1"/>
  <c r="BV61" i="46" s="1"/>
  <c r="CB61" i="46" s="1"/>
  <c r="O60" i="46"/>
  <c r="U60" i="46" s="1"/>
  <c r="AA60" i="46" s="1"/>
  <c r="AG60" i="46" s="1"/>
  <c r="AM60" i="46" s="1"/>
  <c r="AS60" i="46" s="1"/>
  <c r="AY60" i="46" s="1"/>
  <c r="BE60" i="46" s="1"/>
  <c r="BK60" i="46" s="1"/>
  <c r="BQ60" i="46" s="1"/>
  <c r="BW60" i="46" s="1"/>
  <c r="CC60" i="46" s="1"/>
  <c r="N60" i="46"/>
  <c r="T60" i="46" s="1"/>
  <c r="Z60" i="46" s="1"/>
  <c r="AF60" i="46" s="1"/>
  <c r="AL60" i="46" s="1"/>
  <c r="AR60" i="46" s="1"/>
  <c r="AX60" i="46" s="1"/>
  <c r="BD60" i="46" s="1"/>
  <c r="BJ60" i="46" s="1"/>
  <c r="BP60" i="46" s="1"/>
  <c r="BV60" i="46" s="1"/>
  <c r="CB60" i="46" s="1"/>
  <c r="O59" i="46"/>
  <c r="U59" i="46" s="1"/>
  <c r="AA59" i="46" s="1"/>
  <c r="AG59" i="46" s="1"/>
  <c r="AM59" i="46" s="1"/>
  <c r="AS59" i="46" s="1"/>
  <c r="AY59" i="46" s="1"/>
  <c r="BE59" i="46" s="1"/>
  <c r="BK59" i="46" s="1"/>
  <c r="BQ59" i="46" s="1"/>
  <c r="BW59" i="46" s="1"/>
  <c r="CC59" i="46" s="1"/>
  <c r="N59" i="46"/>
  <c r="T59" i="46" s="1"/>
  <c r="Z59" i="46" s="1"/>
  <c r="AF59" i="46" s="1"/>
  <c r="AL59" i="46" s="1"/>
  <c r="AR59" i="46" s="1"/>
  <c r="AX59" i="46" s="1"/>
  <c r="BD59" i="46" s="1"/>
  <c r="BJ59" i="46" s="1"/>
  <c r="BP59" i="46" s="1"/>
  <c r="BV59" i="46" s="1"/>
  <c r="CB59" i="46" s="1"/>
  <c r="O58" i="46"/>
  <c r="U58" i="46" s="1"/>
  <c r="AA58" i="46" s="1"/>
  <c r="AG58" i="46" s="1"/>
  <c r="AM58" i="46" s="1"/>
  <c r="AS58" i="46" s="1"/>
  <c r="AY58" i="46" s="1"/>
  <c r="BE58" i="46" s="1"/>
  <c r="BK58" i="46" s="1"/>
  <c r="BQ58" i="46" s="1"/>
  <c r="BW58" i="46" s="1"/>
  <c r="CC58" i="46" s="1"/>
  <c r="N58" i="46"/>
  <c r="T58" i="46" s="1"/>
  <c r="Z58" i="46" s="1"/>
  <c r="AF58" i="46" s="1"/>
  <c r="AL58" i="46" s="1"/>
  <c r="AR58" i="46" s="1"/>
  <c r="AX58" i="46" s="1"/>
  <c r="BD58" i="46" s="1"/>
  <c r="BJ58" i="46" s="1"/>
  <c r="BP58" i="46" s="1"/>
  <c r="BV58" i="46" s="1"/>
  <c r="CB58" i="46" s="1"/>
  <c r="O57" i="46"/>
  <c r="U57" i="46" s="1"/>
  <c r="AA57" i="46" s="1"/>
  <c r="AG57" i="46" s="1"/>
  <c r="AM57" i="46" s="1"/>
  <c r="AS57" i="46" s="1"/>
  <c r="AY57" i="46" s="1"/>
  <c r="BE57" i="46" s="1"/>
  <c r="BK57" i="46" s="1"/>
  <c r="BQ57" i="46" s="1"/>
  <c r="BW57" i="46" s="1"/>
  <c r="CC57" i="46" s="1"/>
  <c r="N57" i="46"/>
  <c r="T57" i="46" s="1"/>
  <c r="Z57" i="46" s="1"/>
  <c r="AF57" i="46" s="1"/>
  <c r="AL57" i="46" s="1"/>
  <c r="AR57" i="46" s="1"/>
  <c r="AX57" i="46" s="1"/>
  <c r="BD57" i="46" s="1"/>
  <c r="BJ57" i="46" s="1"/>
  <c r="BP57" i="46" s="1"/>
  <c r="BV57" i="46" s="1"/>
  <c r="CB57" i="46" s="1"/>
  <c r="O56" i="46"/>
  <c r="U56" i="46" s="1"/>
  <c r="AA56" i="46" s="1"/>
  <c r="AG56" i="46" s="1"/>
  <c r="AM56" i="46" s="1"/>
  <c r="AS56" i="46" s="1"/>
  <c r="AY56" i="46" s="1"/>
  <c r="BE56" i="46" s="1"/>
  <c r="BK56" i="46" s="1"/>
  <c r="BQ56" i="46" s="1"/>
  <c r="BW56" i="46" s="1"/>
  <c r="CC56" i="46" s="1"/>
  <c r="N56" i="46"/>
  <c r="T56" i="46" s="1"/>
  <c r="Z56" i="46" s="1"/>
  <c r="AF56" i="46" s="1"/>
  <c r="AL56" i="46" s="1"/>
  <c r="AR56" i="46" s="1"/>
  <c r="AX56" i="46" s="1"/>
  <c r="BD56" i="46" s="1"/>
  <c r="BJ56" i="46" s="1"/>
  <c r="BP56" i="46" s="1"/>
  <c r="BV56" i="46" s="1"/>
  <c r="CB56" i="46" s="1"/>
  <c r="O55" i="46"/>
  <c r="U55" i="46" s="1"/>
  <c r="AA55" i="46" s="1"/>
  <c r="AG55" i="46" s="1"/>
  <c r="AM55" i="46" s="1"/>
  <c r="AS55" i="46" s="1"/>
  <c r="AY55" i="46" s="1"/>
  <c r="BE55" i="46" s="1"/>
  <c r="BK55" i="46" s="1"/>
  <c r="BQ55" i="46" s="1"/>
  <c r="BW55" i="46" s="1"/>
  <c r="CC55" i="46" s="1"/>
  <c r="N55" i="46"/>
  <c r="T55" i="46" s="1"/>
  <c r="Z55" i="46" s="1"/>
  <c r="AF55" i="46" s="1"/>
  <c r="AL55" i="46" s="1"/>
  <c r="AR55" i="46" s="1"/>
  <c r="AX55" i="46" s="1"/>
  <c r="BD55" i="46" s="1"/>
  <c r="BJ55" i="46" s="1"/>
  <c r="BP55" i="46" s="1"/>
  <c r="BV55" i="46" s="1"/>
  <c r="CB55" i="46" s="1"/>
  <c r="O54" i="46"/>
  <c r="U54" i="46" s="1"/>
  <c r="AA54" i="46" s="1"/>
  <c r="AG54" i="46" s="1"/>
  <c r="AM54" i="46" s="1"/>
  <c r="AS54" i="46" s="1"/>
  <c r="AY54" i="46" s="1"/>
  <c r="BE54" i="46" s="1"/>
  <c r="BK54" i="46" s="1"/>
  <c r="BQ54" i="46" s="1"/>
  <c r="BW54" i="46" s="1"/>
  <c r="CC54" i="46" s="1"/>
  <c r="N54" i="46"/>
  <c r="T54" i="46" s="1"/>
  <c r="Z54" i="46" s="1"/>
  <c r="AF54" i="46" s="1"/>
  <c r="AL54" i="46" s="1"/>
  <c r="AR54" i="46" s="1"/>
  <c r="AX54" i="46" s="1"/>
  <c r="BD54" i="46" s="1"/>
  <c r="BJ54" i="46" s="1"/>
  <c r="BP54" i="46" s="1"/>
  <c r="BV54" i="46" s="1"/>
  <c r="CB54" i="46" s="1"/>
  <c r="O53" i="46"/>
  <c r="U53" i="46" s="1"/>
  <c r="AA53" i="46" s="1"/>
  <c r="AG53" i="46" s="1"/>
  <c r="AM53" i="46" s="1"/>
  <c r="AS53" i="46" s="1"/>
  <c r="AY53" i="46" s="1"/>
  <c r="BE53" i="46" s="1"/>
  <c r="BK53" i="46" s="1"/>
  <c r="BQ53" i="46" s="1"/>
  <c r="BW53" i="46" s="1"/>
  <c r="CC53" i="46" s="1"/>
  <c r="N53" i="46"/>
  <c r="T53" i="46" s="1"/>
  <c r="Z53" i="46" s="1"/>
  <c r="AF53" i="46" s="1"/>
  <c r="AL53" i="46" s="1"/>
  <c r="AR53" i="46" s="1"/>
  <c r="AX53" i="46" s="1"/>
  <c r="BD53" i="46" s="1"/>
  <c r="BJ53" i="46" s="1"/>
  <c r="BP53" i="46" s="1"/>
  <c r="BV53" i="46" s="1"/>
  <c r="CB53" i="46" s="1"/>
  <c r="O52" i="46"/>
  <c r="U52" i="46" s="1"/>
  <c r="AA52" i="46" s="1"/>
  <c r="AG52" i="46" s="1"/>
  <c r="AM52" i="46" s="1"/>
  <c r="AS52" i="46" s="1"/>
  <c r="AY52" i="46" s="1"/>
  <c r="BE52" i="46" s="1"/>
  <c r="BK52" i="46" s="1"/>
  <c r="BQ52" i="46" s="1"/>
  <c r="BW52" i="46" s="1"/>
  <c r="CC52" i="46" s="1"/>
  <c r="N52" i="46"/>
  <c r="T52" i="46" s="1"/>
  <c r="Z52" i="46" s="1"/>
  <c r="AF52" i="46" s="1"/>
  <c r="AL52" i="46" s="1"/>
  <c r="AR52" i="46" s="1"/>
  <c r="AX52" i="46" s="1"/>
  <c r="BD52" i="46" s="1"/>
  <c r="BJ52" i="46" s="1"/>
  <c r="BP52" i="46" s="1"/>
  <c r="BV52" i="46" s="1"/>
  <c r="CB52" i="46" s="1"/>
  <c r="O51" i="46"/>
  <c r="U51" i="46" s="1"/>
  <c r="AA51" i="46" s="1"/>
  <c r="AG51" i="46" s="1"/>
  <c r="AM51" i="46" s="1"/>
  <c r="AS51" i="46" s="1"/>
  <c r="AY51" i="46" s="1"/>
  <c r="BE51" i="46" s="1"/>
  <c r="BK51" i="46" s="1"/>
  <c r="BQ51" i="46" s="1"/>
  <c r="BW51" i="46" s="1"/>
  <c r="CC51" i="46" s="1"/>
  <c r="N51" i="46"/>
  <c r="T51" i="46" s="1"/>
  <c r="Z51" i="46" s="1"/>
  <c r="AF51" i="46" s="1"/>
  <c r="AL51" i="46" s="1"/>
  <c r="AR51" i="46" s="1"/>
  <c r="AX51" i="46" s="1"/>
  <c r="BD51" i="46" s="1"/>
  <c r="BJ51" i="46" s="1"/>
  <c r="BP51" i="46" s="1"/>
  <c r="BV51" i="46" s="1"/>
  <c r="CB51" i="46" s="1"/>
  <c r="O50" i="46"/>
  <c r="U50" i="46" s="1"/>
  <c r="AA50" i="46" s="1"/>
  <c r="AG50" i="46" s="1"/>
  <c r="AM50" i="46" s="1"/>
  <c r="AS50" i="46" s="1"/>
  <c r="AY50" i="46" s="1"/>
  <c r="BE50" i="46" s="1"/>
  <c r="BK50" i="46" s="1"/>
  <c r="BQ50" i="46" s="1"/>
  <c r="BW50" i="46" s="1"/>
  <c r="CC50" i="46" s="1"/>
  <c r="N50" i="46"/>
  <c r="T50" i="46" s="1"/>
  <c r="Z50" i="46" s="1"/>
  <c r="AF50" i="46" s="1"/>
  <c r="AL50" i="46" s="1"/>
  <c r="AR50" i="46" s="1"/>
  <c r="AX50" i="46" s="1"/>
  <c r="BD50" i="46" s="1"/>
  <c r="BJ50" i="46" s="1"/>
  <c r="BP50" i="46" s="1"/>
  <c r="BV50" i="46" s="1"/>
  <c r="CB50" i="46" s="1"/>
  <c r="O49" i="46"/>
  <c r="U49" i="46" s="1"/>
  <c r="AA49" i="46" s="1"/>
  <c r="AG49" i="46" s="1"/>
  <c r="AM49" i="46" s="1"/>
  <c r="AS49" i="46" s="1"/>
  <c r="AY49" i="46" s="1"/>
  <c r="BE49" i="46" s="1"/>
  <c r="BK49" i="46" s="1"/>
  <c r="BQ49" i="46" s="1"/>
  <c r="BW49" i="46" s="1"/>
  <c r="CC49" i="46" s="1"/>
  <c r="N49" i="46"/>
  <c r="T49" i="46" s="1"/>
  <c r="Z49" i="46" s="1"/>
  <c r="AF49" i="46" s="1"/>
  <c r="AL49" i="46" s="1"/>
  <c r="AR49" i="46" s="1"/>
  <c r="AX49" i="46" s="1"/>
  <c r="BD49" i="46" s="1"/>
  <c r="BJ49" i="46" s="1"/>
  <c r="BP49" i="46" s="1"/>
  <c r="BV49" i="46" s="1"/>
  <c r="CB49" i="46" s="1"/>
  <c r="O48" i="46"/>
  <c r="U48" i="46" s="1"/>
  <c r="AA48" i="46" s="1"/>
  <c r="AG48" i="46" s="1"/>
  <c r="AM48" i="46" s="1"/>
  <c r="AS48" i="46" s="1"/>
  <c r="AY48" i="46" s="1"/>
  <c r="BE48" i="46" s="1"/>
  <c r="BK48" i="46" s="1"/>
  <c r="BQ48" i="46" s="1"/>
  <c r="BW48" i="46" s="1"/>
  <c r="CC48" i="46" s="1"/>
  <c r="N48" i="46"/>
  <c r="T48" i="46" s="1"/>
  <c r="Z48" i="46" s="1"/>
  <c r="AF48" i="46" s="1"/>
  <c r="AL48" i="46" s="1"/>
  <c r="AR48" i="46" s="1"/>
  <c r="AX48" i="46" s="1"/>
  <c r="BD48" i="46" s="1"/>
  <c r="BJ48" i="46" s="1"/>
  <c r="BP48" i="46" s="1"/>
  <c r="BV48" i="46" s="1"/>
  <c r="CB48" i="46" s="1"/>
  <c r="O47" i="46"/>
  <c r="U47" i="46" s="1"/>
  <c r="AA47" i="46" s="1"/>
  <c r="AG47" i="46" s="1"/>
  <c r="AM47" i="46" s="1"/>
  <c r="AS47" i="46" s="1"/>
  <c r="AY47" i="46" s="1"/>
  <c r="BE47" i="46" s="1"/>
  <c r="BK47" i="46" s="1"/>
  <c r="BQ47" i="46" s="1"/>
  <c r="BW47" i="46" s="1"/>
  <c r="CC47" i="46" s="1"/>
  <c r="N47" i="46"/>
  <c r="T47" i="46" s="1"/>
  <c r="Z47" i="46" s="1"/>
  <c r="AF47" i="46" s="1"/>
  <c r="AL47" i="46" s="1"/>
  <c r="AR47" i="46" s="1"/>
  <c r="AX47" i="46" s="1"/>
  <c r="BD47" i="46" s="1"/>
  <c r="BJ47" i="46" s="1"/>
  <c r="BP47" i="46" s="1"/>
  <c r="BV47" i="46" s="1"/>
  <c r="CB47" i="46" s="1"/>
  <c r="O46" i="46"/>
  <c r="U46" i="46" s="1"/>
  <c r="AA46" i="46" s="1"/>
  <c r="AG46" i="46" s="1"/>
  <c r="AM46" i="46" s="1"/>
  <c r="AS46" i="46" s="1"/>
  <c r="AY46" i="46" s="1"/>
  <c r="BE46" i="46" s="1"/>
  <c r="BK46" i="46" s="1"/>
  <c r="BQ46" i="46" s="1"/>
  <c r="BW46" i="46" s="1"/>
  <c r="CC46" i="46" s="1"/>
  <c r="N46" i="46"/>
  <c r="T46" i="46" s="1"/>
  <c r="Z46" i="46" s="1"/>
  <c r="AF46" i="46" s="1"/>
  <c r="AL46" i="46" s="1"/>
  <c r="AR46" i="46" s="1"/>
  <c r="AX46" i="46" s="1"/>
  <c r="BD46" i="46" s="1"/>
  <c r="BJ46" i="46" s="1"/>
  <c r="BP46" i="46" s="1"/>
  <c r="BV46" i="46" s="1"/>
  <c r="CB46" i="46" s="1"/>
  <c r="O45" i="46"/>
  <c r="U45" i="46" s="1"/>
  <c r="AA45" i="46" s="1"/>
  <c r="AG45" i="46" s="1"/>
  <c r="AM45" i="46" s="1"/>
  <c r="AS45" i="46" s="1"/>
  <c r="AY45" i="46" s="1"/>
  <c r="BE45" i="46" s="1"/>
  <c r="BK45" i="46" s="1"/>
  <c r="BQ45" i="46" s="1"/>
  <c r="BW45" i="46" s="1"/>
  <c r="CC45" i="46" s="1"/>
  <c r="N45" i="46"/>
  <c r="T45" i="46" s="1"/>
  <c r="Z45" i="46" s="1"/>
  <c r="AF45" i="46" s="1"/>
  <c r="AL45" i="46" s="1"/>
  <c r="AR45" i="46" s="1"/>
  <c r="AX45" i="46" s="1"/>
  <c r="BD45" i="46" s="1"/>
  <c r="BJ45" i="46" s="1"/>
  <c r="BP45" i="46" s="1"/>
  <c r="BV45" i="46" s="1"/>
  <c r="CB45" i="46" s="1"/>
  <c r="O44" i="46"/>
  <c r="U44" i="46" s="1"/>
  <c r="AA44" i="46" s="1"/>
  <c r="AG44" i="46" s="1"/>
  <c r="AM44" i="46" s="1"/>
  <c r="AS44" i="46" s="1"/>
  <c r="AY44" i="46" s="1"/>
  <c r="BE44" i="46" s="1"/>
  <c r="BK44" i="46" s="1"/>
  <c r="BQ44" i="46" s="1"/>
  <c r="BW44" i="46" s="1"/>
  <c r="CC44" i="46" s="1"/>
  <c r="N44" i="46"/>
  <c r="T44" i="46" s="1"/>
  <c r="Z44" i="46" s="1"/>
  <c r="AF44" i="46" s="1"/>
  <c r="AL44" i="46" s="1"/>
  <c r="AR44" i="46" s="1"/>
  <c r="AX44" i="46" s="1"/>
  <c r="BD44" i="46" s="1"/>
  <c r="BJ44" i="46" s="1"/>
  <c r="BP44" i="46" s="1"/>
  <c r="BV44" i="46" s="1"/>
  <c r="CB44" i="46" s="1"/>
  <c r="O43" i="46"/>
  <c r="U43" i="46" s="1"/>
  <c r="AA43" i="46" s="1"/>
  <c r="AG43" i="46" s="1"/>
  <c r="AM43" i="46" s="1"/>
  <c r="AS43" i="46" s="1"/>
  <c r="AY43" i="46" s="1"/>
  <c r="BE43" i="46" s="1"/>
  <c r="BK43" i="46" s="1"/>
  <c r="BQ43" i="46" s="1"/>
  <c r="BW43" i="46" s="1"/>
  <c r="CC43" i="46" s="1"/>
  <c r="N43" i="46"/>
  <c r="T43" i="46" s="1"/>
  <c r="Z43" i="46" s="1"/>
  <c r="AF43" i="46" s="1"/>
  <c r="AL43" i="46" s="1"/>
  <c r="AR43" i="46" s="1"/>
  <c r="AX43" i="46" s="1"/>
  <c r="BD43" i="46" s="1"/>
  <c r="BJ43" i="46" s="1"/>
  <c r="BP43" i="46" s="1"/>
  <c r="BV43" i="46" s="1"/>
  <c r="CB43" i="46" s="1"/>
  <c r="O42" i="46"/>
  <c r="U42" i="46" s="1"/>
  <c r="AA42" i="46" s="1"/>
  <c r="AG42" i="46" s="1"/>
  <c r="AM42" i="46" s="1"/>
  <c r="AS42" i="46" s="1"/>
  <c r="AY42" i="46" s="1"/>
  <c r="BE42" i="46" s="1"/>
  <c r="BK42" i="46" s="1"/>
  <c r="BQ42" i="46" s="1"/>
  <c r="BW42" i="46" s="1"/>
  <c r="CC42" i="46" s="1"/>
  <c r="N42" i="46"/>
  <c r="T42" i="46" s="1"/>
  <c r="Z42" i="46" s="1"/>
  <c r="AF42" i="46" s="1"/>
  <c r="AL42" i="46" s="1"/>
  <c r="AR42" i="46" s="1"/>
  <c r="AX42" i="46" s="1"/>
  <c r="BD42" i="46" s="1"/>
  <c r="BJ42" i="46" s="1"/>
  <c r="BP42" i="46" s="1"/>
  <c r="BV42" i="46" s="1"/>
  <c r="CB42" i="46" s="1"/>
  <c r="O41" i="46"/>
  <c r="U41" i="46" s="1"/>
  <c r="AA41" i="46" s="1"/>
  <c r="AG41" i="46" s="1"/>
  <c r="AM41" i="46" s="1"/>
  <c r="AS41" i="46" s="1"/>
  <c r="AY41" i="46" s="1"/>
  <c r="BE41" i="46" s="1"/>
  <c r="BK41" i="46" s="1"/>
  <c r="BQ41" i="46" s="1"/>
  <c r="BW41" i="46" s="1"/>
  <c r="CC41" i="46" s="1"/>
  <c r="N41" i="46"/>
  <c r="T41" i="46" s="1"/>
  <c r="Z41" i="46" s="1"/>
  <c r="AF41" i="46" s="1"/>
  <c r="AL41" i="46" s="1"/>
  <c r="AR41" i="46" s="1"/>
  <c r="AX41" i="46" s="1"/>
  <c r="BD41" i="46" s="1"/>
  <c r="BJ41" i="46" s="1"/>
  <c r="BP41" i="46" s="1"/>
  <c r="BV41" i="46" s="1"/>
  <c r="CB41" i="46" s="1"/>
  <c r="O40" i="46"/>
  <c r="U40" i="46" s="1"/>
  <c r="AA40" i="46" s="1"/>
  <c r="AG40" i="46" s="1"/>
  <c r="AM40" i="46" s="1"/>
  <c r="AS40" i="46" s="1"/>
  <c r="AY40" i="46" s="1"/>
  <c r="BE40" i="46" s="1"/>
  <c r="BK40" i="46" s="1"/>
  <c r="BQ40" i="46" s="1"/>
  <c r="BW40" i="46" s="1"/>
  <c r="CC40" i="46" s="1"/>
  <c r="N40" i="46"/>
  <c r="T40" i="46" s="1"/>
  <c r="Z40" i="46" s="1"/>
  <c r="AF40" i="46" s="1"/>
  <c r="AL40" i="46" s="1"/>
  <c r="AR40" i="46" s="1"/>
  <c r="AX40" i="46" s="1"/>
  <c r="BD40" i="46" s="1"/>
  <c r="BJ40" i="46" s="1"/>
  <c r="BP40" i="46" s="1"/>
  <c r="BV40" i="46" s="1"/>
  <c r="CB40" i="46" s="1"/>
  <c r="O39" i="46"/>
  <c r="U39" i="46" s="1"/>
  <c r="AA39" i="46" s="1"/>
  <c r="AG39" i="46" s="1"/>
  <c r="AM39" i="46" s="1"/>
  <c r="AS39" i="46" s="1"/>
  <c r="AY39" i="46" s="1"/>
  <c r="BE39" i="46" s="1"/>
  <c r="BK39" i="46" s="1"/>
  <c r="BQ39" i="46" s="1"/>
  <c r="BW39" i="46" s="1"/>
  <c r="CC39" i="46" s="1"/>
  <c r="N39" i="46"/>
  <c r="T39" i="46" s="1"/>
  <c r="Z39" i="46" s="1"/>
  <c r="AF39" i="46" s="1"/>
  <c r="AL39" i="46" s="1"/>
  <c r="AR39" i="46" s="1"/>
  <c r="AX39" i="46" s="1"/>
  <c r="BD39" i="46" s="1"/>
  <c r="BJ39" i="46" s="1"/>
  <c r="BP39" i="46" s="1"/>
  <c r="BV39" i="46" s="1"/>
  <c r="CB39" i="46" s="1"/>
  <c r="O38" i="46"/>
  <c r="U38" i="46" s="1"/>
  <c r="AA38" i="46" s="1"/>
  <c r="AG38" i="46" s="1"/>
  <c r="AM38" i="46" s="1"/>
  <c r="AS38" i="46" s="1"/>
  <c r="AY38" i="46" s="1"/>
  <c r="BE38" i="46" s="1"/>
  <c r="BK38" i="46" s="1"/>
  <c r="BQ38" i="46" s="1"/>
  <c r="BW38" i="46" s="1"/>
  <c r="CC38" i="46" s="1"/>
  <c r="N38" i="46"/>
  <c r="T38" i="46" s="1"/>
  <c r="Z38" i="46" s="1"/>
  <c r="AF38" i="46" s="1"/>
  <c r="AL38" i="46" s="1"/>
  <c r="AR38" i="46" s="1"/>
  <c r="AX38" i="46" s="1"/>
  <c r="BD38" i="46" s="1"/>
  <c r="BJ38" i="46" s="1"/>
  <c r="BP38" i="46" s="1"/>
  <c r="BV38" i="46" s="1"/>
  <c r="CB38" i="46" s="1"/>
  <c r="O37" i="46"/>
  <c r="U37" i="46" s="1"/>
  <c r="AA37" i="46" s="1"/>
  <c r="AG37" i="46" s="1"/>
  <c r="AM37" i="46" s="1"/>
  <c r="AS37" i="46" s="1"/>
  <c r="AY37" i="46" s="1"/>
  <c r="BE37" i="46" s="1"/>
  <c r="BK37" i="46" s="1"/>
  <c r="BQ37" i="46" s="1"/>
  <c r="BW37" i="46" s="1"/>
  <c r="CC37" i="46" s="1"/>
  <c r="N37" i="46"/>
  <c r="T37" i="46" s="1"/>
  <c r="Z37" i="46" s="1"/>
  <c r="AF37" i="46" s="1"/>
  <c r="AL37" i="46" s="1"/>
  <c r="AR37" i="46" s="1"/>
  <c r="AX37" i="46" s="1"/>
  <c r="BD37" i="46" s="1"/>
  <c r="BJ37" i="46" s="1"/>
  <c r="BP37" i="46" s="1"/>
  <c r="BV37" i="46" s="1"/>
  <c r="CB37" i="46" s="1"/>
  <c r="O36" i="46"/>
  <c r="U36" i="46" s="1"/>
  <c r="AA36" i="46" s="1"/>
  <c r="AG36" i="46" s="1"/>
  <c r="AM36" i="46" s="1"/>
  <c r="AS36" i="46" s="1"/>
  <c r="AY36" i="46" s="1"/>
  <c r="BE36" i="46" s="1"/>
  <c r="BK36" i="46" s="1"/>
  <c r="BQ36" i="46" s="1"/>
  <c r="BW36" i="46" s="1"/>
  <c r="CC36" i="46" s="1"/>
  <c r="N36" i="46"/>
  <c r="T36" i="46" s="1"/>
  <c r="Z36" i="46" s="1"/>
  <c r="AF36" i="46" s="1"/>
  <c r="AL36" i="46" s="1"/>
  <c r="AR36" i="46" s="1"/>
  <c r="AX36" i="46" s="1"/>
  <c r="BD36" i="46" s="1"/>
  <c r="BJ36" i="46" s="1"/>
  <c r="BP36" i="46" s="1"/>
  <c r="BV36" i="46" s="1"/>
  <c r="CB36" i="46" s="1"/>
  <c r="O35" i="46"/>
  <c r="U35" i="46" s="1"/>
  <c r="AA35" i="46" s="1"/>
  <c r="AG35" i="46" s="1"/>
  <c r="AM35" i="46" s="1"/>
  <c r="AS35" i="46" s="1"/>
  <c r="AY35" i="46" s="1"/>
  <c r="BE35" i="46" s="1"/>
  <c r="BK35" i="46" s="1"/>
  <c r="BQ35" i="46" s="1"/>
  <c r="BW35" i="46" s="1"/>
  <c r="CC35" i="46" s="1"/>
  <c r="N35" i="46"/>
  <c r="T35" i="46" s="1"/>
  <c r="Z35" i="46" s="1"/>
  <c r="AF35" i="46" s="1"/>
  <c r="AL35" i="46" s="1"/>
  <c r="AR35" i="46" s="1"/>
  <c r="AX35" i="46" s="1"/>
  <c r="BD35" i="46" s="1"/>
  <c r="BJ35" i="46" s="1"/>
  <c r="BP35" i="46" s="1"/>
  <c r="BV35" i="46" s="1"/>
  <c r="CB35" i="46" s="1"/>
  <c r="O34" i="46"/>
  <c r="U34" i="46" s="1"/>
  <c r="AA34" i="46" s="1"/>
  <c r="AG34" i="46" s="1"/>
  <c r="AM34" i="46" s="1"/>
  <c r="AS34" i="46" s="1"/>
  <c r="AY34" i="46" s="1"/>
  <c r="BE34" i="46" s="1"/>
  <c r="BK34" i="46" s="1"/>
  <c r="BQ34" i="46" s="1"/>
  <c r="BW34" i="46" s="1"/>
  <c r="CC34" i="46" s="1"/>
  <c r="N34" i="46"/>
  <c r="T34" i="46" s="1"/>
  <c r="Z34" i="46" s="1"/>
  <c r="AF34" i="46" s="1"/>
  <c r="AL34" i="46" s="1"/>
  <c r="AR34" i="46" s="1"/>
  <c r="AX34" i="46" s="1"/>
  <c r="BD34" i="46" s="1"/>
  <c r="BJ34" i="46" s="1"/>
  <c r="BP34" i="46" s="1"/>
  <c r="BV34" i="46" s="1"/>
  <c r="CB34" i="46" s="1"/>
  <c r="O33" i="46"/>
  <c r="U33" i="46" s="1"/>
  <c r="AA33" i="46" s="1"/>
  <c r="AG33" i="46" s="1"/>
  <c r="AM33" i="46" s="1"/>
  <c r="AS33" i="46" s="1"/>
  <c r="AY33" i="46" s="1"/>
  <c r="BE33" i="46" s="1"/>
  <c r="BK33" i="46" s="1"/>
  <c r="BQ33" i="46" s="1"/>
  <c r="BW33" i="46" s="1"/>
  <c r="CC33" i="46" s="1"/>
  <c r="N33" i="46"/>
  <c r="T33" i="46" s="1"/>
  <c r="Z33" i="46" s="1"/>
  <c r="AF33" i="46" s="1"/>
  <c r="AL33" i="46" s="1"/>
  <c r="AR33" i="46" s="1"/>
  <c r="AX33" i="46" s="1"/>
  <c r="BD33" i="46" s="1"/>
  <c r="BJ33" i="46" s="1"/>
  <c r="BP33" i="46" s="1"/>
  <c r="BV33" i="46" s="1"/>
  <c r="CB33" i="46" s="1"/>
  <c r="O32" i="46"/>
  <c r="U32" i="46" s="1"/>
  <c r="AA32" i="46" s="1"/>
  <c r="AG32" i="46" s="1"/>
  <c r="AM32" i="46" s="1"/>
  <c r="AS32" i="46" s="1"/>
  <c r="AY32" i="46" s="1"/>
  <c r="BE32" i="46" s="1"/>
  <c r="BK32" i="46" s="1"/>
  <c r="BQ32" i="46" s="1"/>
  <c r="BW32" i="46" s="1"/>
  <c r="CC32" i="46" s="1"/>
  <c r="N32" i="46"/>
  <c r="T32" i="46" s="1"/>
  <c r="Z32" i="46" s="1"/>
  <c r="AF32" i="46" s="1"/>
  <c r="AL32" i="46" s="1"/>
  <c r="AR32" i="46" s="1"/>
  <c r="AX32" i="46" s="1"/>
  <c r="BD32" i="46" s="1"/>
  <c r="BJ32" i="46" s="1"/>
  <c r="BP32" i="46" s="1"/>
  <c r="BV32" i="46" s="1"/>
  <c r="CB32" i="46" s="1"/>
  <c r="O31" i="46"/>
  <c r="U31" i="46" s="1"/>
  <c r="AA31" i="46" s="1"/>
  <c r="AG31" i="46" s="1"/>
  <c r="AM31" i="46" s="1"/>
  <c r="AS31" i="46" s="1"/>
  <c r="AY31" i="46" s="1"/>
  <c r="BE31" i="46" s="1"/>
  <c r="BK31" i="46" s="1"/>
  <c r="BQ31" i="46" s="1"/>
  <c r="BW31" i="46" s="1"/>
  <c r="CC31" i="46" s="1"/>
  <c r="N31" i="46"/>
  <c r="T31" i="46" s="1"/>
  <c r="Z31" i="46" s="1"/>
  <c r="AF31" i="46" s="1"/>
  <c r="AL31" i="46" s="1"/>
  <c r="AR31" i="46" s="1"/>
  <c r="AX31" i="46" s="1"/>
  <c r="BD31" i="46" s="1"/>
  <c r="BJ31" i="46" s="1"/>
  <c r="BP31" i="46" s="1"/>
  <c r="BV31" i="46" s="1"/>
  <c r="CB31" i="46" s="1"/>
  <c r="O30" i="46"/>
  <c r="U30" i="46" s="1"/>
  <c r="AA30" i="46" s="1"/>
  <c r="AG30" i="46" s="1"/>
  <c r="AM30" i="46" s="1"/>
  <c r="AS30" i="46" s="1"/>
  <c r="AY30" i="46" s="1"/>
  <c r="BE30" i="46" s="1"/>
  <c r="BK30" i="46" s="1"/>
  <c r="BQ30" i="46" s="1"/>
  <c r="BW30" i="46" s="1"/>
  <c r="CC30" i="46" s="1"/>
  <c r="N30" i="46"/>
  <c r="T30" i="46" s="1"/>
  <c r="Z30" i="46" s="1"/>
  <c r="AF30" i="46" s="1"/>
  <c r="AL30" i="46" s="1"/>
  <c r="AR30" i="46" s="1"/>
  <c r="AX30" i="46" s="1"/>
  <c r="BD30" i="46" s="1"/>
  <c r="BJ30" i="46" s="1"/>
  <c r="BP30" i="46" s="1"/>
  <c r="BV30" i="46" s="1"/>
  <c r="CB30" i="46" s="1"/>
  <c r="O29" i="46"/>
  <c r="U29" i="46" s="1"/>
  <c r="AA29" i="46" s="1"/>
  <c r="AG29" i="46" s="1"/>
  <c r="AM29" i="46" s="1"/>
  <c r="AS29" i="46" s="1"/>
  <c r="AY29" i="46" s="1"/>
  <c r="BE29" i="46" s="1"/>
  <c r="BK29" i="46" s="1"/>
  <c r="BQ29" i="46" s="1"/>
  <c r="BW29" i="46" s="1"/>
  <c r="CC29" i="46" s="1"/>
  <c r="N29" i="46"/>
  <c r="T29" i="46" s="1"/>
  <c r="Z29" i="46" s="1"/>
  <c r="AF29" i="46" s="1"/>
  <c r="AL29" i="46" s="1"/>
  <c r="AR29" i="46" s="1"/>
  <c r="AX29" i="46" s="1"/>
  <c r="BD29" i="46" s="1"/>
  <c r="BJ29" i="46" s="1"/>
  <c r="BP29" i="46" s="1"/>
  <c r="BV29" i="46" s="1"/>
  <c r="CB29" i="46" s="1"/>
  <c r="O28" i="46"/>
  <c r="U28" i="46" s="1"/>
  <c r="AA28" i="46" s="1"/>
  <c r="AG28" i="46" s="1"/>
  <c r="AM28" i="46" s="1"/>
  <c r="AS28" i="46" s="1"/>
  <c r="AY28" i="46" s="1"/>
  <c r="BE28" i="46" s="1"/>
  <c r="BK28" i="46" s="1"/>
  <c r="BQ28" i="46" s="1"/>
  <c r="BW28" i="46" s="1"/>
  <c r="CC28" i="46" s="1"/>
  <c r="N28" i="46"/>
  <c r="T28" i="46" s="1"/>
  <c r="Z28" i="46" s="1"/>
  <c r="AF28" i="46" s="1"/>
  <c r="AL28" i="46" s="1"/>
  <c r="AR28" i="46" s="1"/>
  <c r="AX28" i="46" s="1"/>
  <c r="BD28" i="46" s="1"/>
  <c r="BJ28" i="46" s="1"/>
  <c r="BP28" i="46" s="1"/>
  <c r="BV28" i="46" s="1"/>
  <c r="CB28" i="46" s="1"/>
  <c r="O27" i="46"/>
  <c r="U27" i="46" s="1"/>
  <c r="AA27" i="46" s="1"/>
  <c r="AG27" i="46" s="1"/>
  <c r="AM27" i="46" s="1"/>
  <c r="AS27" i="46" s="1"/>
  <c r="AY27" i="46" s="1"/>
  <c r="BE27" i="46" s="1"/>
  <c r="BK27" i="46" s="1"/>
  <c r="BQ27" i="46" s="1"/>
  <c r="BW27" i="46" s="1"/>
  <c r="CC27" i="46" s="1"/>
  <c r="N27" i="46"/>
  <c r="T27" i="46" s="1"/>
  <c r="Z27" i="46" s="1"/>
  <c r="AF27" i="46" s="1"/>
  <c r="AL27" i="46" s="1"/>
  <c r="AR27" i="46" s="1"/>
  <c r="AX27" i="46" s="1"/>
  <c r="BD27" i="46" s="1"/>
  <c r="BJ27" i="46" s="1"/>
  <c r="BP27" i="46" s="1"/>
  <c r="BV27" i="46" s="1"/>
  <c r="CB27" i="46" s="1"/>
  <c r="O26" i="46"/>
  <c r="U26" i="46" s="1"/>
  <c r="AA26" i="46" s="1"/>
  <c r="AG26" i="46" s="1"/>
  <c r="AM26" i="46" s="1"/>
  <c r="AS26" i="46" s="1"/>
  <c r="AY26" i="46" s="1"/>
  <c r="BE26" i="46" s="1"/>
  <c r="BK26" i="46" s="1"/>
  <c r="BQ26" i="46" s="1"/>
  <c r="BW26" i="46" s="1"/>
  <c r="CC26" i="46" s="1"/>
  <c r="N26" i="46"/>
  <c r="T26" i="46" s="1"/>
  <c r="Z26" i="46" s="1"/>
  <c r="AF26" i="46" s="1"/>
  <c r="AL26" i="46" s="1"/>
  <c r="AR26" i="46" s="1"/>
  <c r="AX26" i="46" s="1"/>
  <c r="BD26" i="46" s="1"/>
  <c r="BJ26" i="46" s="1"/>
  <c r="BP26" i="46" s="1"/>
  <c r="BV26" i="46" s="1"/>
  <c r="CB26" i="46" s="1"/>
  <c r="O25" i="46"/>
  <c r="U25" i="46" s="1"/>
  <c r="AA25" i="46" s="1"/>
  <c r="AG25" i="46" s="1"/>
  <c r="AM25" i="46" s="1"/>
  <c r="AS25" i="46" s="1"/>
  <c r="AY25" i="46" s="1"/>
  <c r="BE25" i="46" s="1"/>
  <c r="BK25" i="46" s="1"/>
  <c r="BQ25" i="46" s="1"/>
  <c r="BW25" i="46" s="1"/>
  <c r="CC25" i="46" s="1"/>
  <c r="N25" i="46"/>
  <c r="T25" i="46" s="1"/>
  <c r="Z25" i="46" s="1"/>
  <c r="AF25" i="46" s="1"/>
  <c r="AL25" i="46" s="1"/>
  <c r="AR25" i="46" s="1"/>
  <c r="AX25" i="46" s="1"/>
  <c r="BD25" i="46" s="1"/>
  <c r="BJ25" i="46" s="1"/>
  <c r="BP25" i="46" s="1"/>
  <c r="BV25" i="46" s="1"/>
  <c r="CB25" i="46" s="1"/>
  <c r="O24" i="46"/>
  <c r="U24" i="46" s="1"/>
  <c r="AA24" i="46" s="1"/>
  <c r="AG24" i="46" s="1"/>
  <c r="AM24" i="46" s="1"/>
  <c r="AS24" i="46" s="1"/>
  <c r="AY24" i="46" s="1"/>
  <c r="BE24" i="46" s="1"/>
  <c r="BK24" i="46" s="1"/>
  <c r="BQ24" i="46" s="1"/>
  <c r="BW24" i="46" s="1"/>
  <c r="CC24" i="46" s="1"/>
  <c r="N24" i="46"/>
  <c r="T24" i="46" s="1"/>
  <c r="Z24" i="46" s="1"/>
  <c r="AF24" i="46" s="1"/>
  <c r="AL24" i="46" s="1"/>
  <c r="AR24" i="46" s="1"/>
  <c r="AX24" i="46" s="1"/>
  <c r="BD24" i="46" s="1"/>
  <c r="BJ24" i="46" s="1"/>
  <c r="BP24" i="46" s="1"/>
  <c r="BV24" i="46" s="1"/>
  <c r="CB24" i="46" s="1"/>
  <c r="O23" i="46"/>
  <c r="U23" i="46" s="1"/>
  <c r="AA23" i="46" s="1"/>
  <c r="AG23" i="46" s="1"/>
  <c r="AM23" i="46" s="1"/>
  <c r="AS23" i="46" s="1"/>
  <c r="AY23" i="46" s="1"/>
  <c r="BE23" i="46" s="1"/>
  <c r="BK23" i="46" s="1"/>
  <c r="BQ23" i="46" s="1"/>
  <c r="BW23" i="46" s="1"/>
  <c r="CC23" i="46" s="1"/>
  <c r="N23" i="46"/>
  <c r="T23" i="46" s="1"/>
  <c r="Z23" i="46" s="1"/>
  <c r="AF23" i="46" s="1"/>
  <c r="AL23" i="46" s="1"/>
  <c r="AR23" i="46" s="1"/>
  <c r="AX23" i="46" s="1"/>
  <c r="BD23" i="46" s="1"/>
  <c r="BJ23" i="46" s="1"/>
  <c r="BP23" i="46" s="1"/>
  <c r="BV23" i="46" s="1"/>
  <c r="CB23" i="46" s="1"/>
  <c r="O22" i="46"/>
  <c r="U22" i="46" s="1"/>
  <c r="AA22" i="46" s="1"/>
  <c r="AG22" i="46" s="1"/>
  <c r="AM22" i="46" s="1"/>
  <c r="AS22" i="46" s="1"/>
  <c r="AY22" i="46" s="1"/>
  <c r="BE22" i="46" s="1"/>
  <c r="BK22" i="46" s="1"/>
  <c r="BQ22" i="46" s="1"/>
  <c r="BW22" i="46" s="1"/>
  <c r="CC22" i="46" s="1"/>
  <c r="N22" i="46"/>
  <c r="T22" i="46" s="1"/>
  <c r="Z22" i="46" s="1"/>
  <c r="AF22" i="46" s="1"/>
  <c r="AL22" i="46" s="1"/>
  <c r="AR22" i="46" s="1"/>
  <c r="AX22" i="46" s="1"/>
  <c r="BD22" i="46" s="1"/>
  <c r="BJ22" i="46" s="1"/>
  <c r="BP22" i="46" s="1"/>
  <c r="BV22" i="46" s="1"/>
  <c r="CB22" i="46" s="1"/>
  <c r="O21" i="46"/>
  <c r="U21" i="46" s="1"/>
  <c r="AA21" i="46" s="1"/>
  <c r="AG21" i="46" s="1"/>
  <c r="AM21" i="46" s="1"/>
  <c r="AS21" i="46" s="1"/>
  <c r="AY21" i="46" s="1"/>
  <c r="BE21" i="46" s="1"/>
  <c r="BK21" i="46" s="1"/>
  <c r="BQ21" i="46" s="1"/>
  <c r="BW21" i="46" s="1"/>
  <c r="CC21" i="46" s="1"/>
  <c r="N21" i="46"/>
  <c r="T21" i="46" s="1"/>
  <c r="Z21" i="46" s="1"/>
  <c r="AF21" i="46" s="1"/>
  <c r="AL21" i="46" s="1"/>
  <c r="AR21" i="46" s="1"/>
  <c r="AX21" i="46" s="1"/>
  <c r="BD21" i="46" s="1"/>
  <c r="BJ21" i="46" s="1"/>
  <c r="BP21" i="46" s="1"/>
  <c r="BV21" i="46" s="1"/>
  <c r="CB21" i="46" s="1"/>
  <c r="O20" i="46"/>
  <c r="U20" i="46" s="1"/>
  <c r="AA20" i="46" s="1"/>
  <c r="AG20" i="46" s="1"/>
  <c r="AM20" i="46" s="1"/>
  <c r="AS20" i="46" s="1"/>
  <c r="AY20" i="46" s="1"/>
  <c r="BE20" i="46" s="1"/>
  <c r="BK20" i="46" s="1"/>
  <c r="BQ20" i="46" s="1"/>
  <c r="BW20" i="46" s="1"/>
  <c r="CC20" i="46" s="1"/>
  <c r="N20" i="46"/>
  <c r="T20" i="46" s="1"/>
  <c r="Z20" i="46" s="1"/>
  <c r="AF20" i="46" s="1"/>
  <c r="AL20" i="46" s="1"/>
  <c r="AR20" i="46" s="1"/>
  <c r="AX20" i="46" s="1"/>
  <c r="BD20" i="46" s="1"/>
  <c r="BJ20" i="46" s="1"/>
  <c r="BP20" i="46" s="1"/>
  <c r="BV20" i="46" s="1"/>
  <c r="CB20" i="46" s="1"/>
  <c r="O19" i="46"/>
  <c r="U19" i="46" s="1"/>
  <c r="AA19" i="46" s="1"/>
  <c r="AG19" i="46" s="1"/>
  <c r="AM19" i="46" s="1"/>
  <c r="AS19" i="46" s="1"/>
  <c r="AY19" i="46" s="1"/>
  <c r="BE19" i="46" s="1"/>
  <c r="BK19" i="46" s="1"/>
  <c r="BQ19" i="46" s="1"/>
  <c r="BW19" i="46" s="1"/>
  <c r="CC19" i="46" s="1"/>
  <c r="N19" i="46"/>
  <c r="T19" i="46" s="1"/>
  <c r="Z19" i="46" s="1"/>
  <c r="AF19" i="46" s="1"/>
  <c r="AL19" i="46" s="1"/>
  <c r="AR19" i="46" s="1"/>
  <c r="AX19" i="46" s="1"/>
  <c r="BD19" i="46" s="1"/>
  <c r="BJ19" i="46" s="1"/>
  <c r="BP19" i="46" s="1"/>
  <c r="BV19" i="46" s="1"/>
  <c r="CB19" i="46" s="1"/>
  <c r="O18" i="46"/>
  <c r="U18" i="46" s="1"/>
  <c r="AA18" i="46" s="1"/>
  <c r="AG18" i="46" s="1"/>
  <c r="AM18" i="46" s="1"/>
  <c r="AS18" i="46" s="1"/>
  <c r="AY18" i="46" s="1"/>
  <c r="BE18" i="46" s="1"/>
  <c r="BK18" i="46" s="1"/>
  <c r="BQ18" i="46" s="1"/>
  <c r="BW18" i="46" s="1"/>
  <c r="CC18" i="46" s="1"/>
  <c r="N18" i="46"/>
  <c r="T18" i="46" s="1"/>
  <c r="Z18" i="46" s="1"/>
  <c r="AF18" i="46" s="1"/>
  <c r="AL18" i="46" s="1"/>
  <c r="AR18" i="46" s="1"/>
  <c r="AX18" i="46" s="1"/>
  <c r="BD18" i="46" s="1"/>
  <c r="BJ18" i="46" s="1"/>
  <c r="BP18" i="46" s="1"/>
  <c r="BV18" i="46" s="1"/>
  <c r="CB18" i="46" s="1"/>
  <c r="O17" i="46"/>
  <c r="U17" i="46" s="1"/>
  <c r="AA17" i="46" s="1"/>
  <c r="AG17" i="46" s="1"/>
  <c r="AM17" i="46" s="1"/>
  <c r="AS17" i="46" s="1"/>
  <c r="AY17" i="46" s="1"/>
  <c r="BE17" i="46" s="1"/>
  <c r="BK17" i="46" s="1"/>
  <c r="BQ17" i="46" s="1"/>
  <c r="BW17" i="46" s="1"/>
  <c r="CC17" i="46" s="1"/>
  <c r="N17" i="46"/>
  <c r="T17" i="46" s="1"/>
  <c r="Z17" i="46" s="1"/>
  <c r="AF17" i="46" s="1"/>
  <c r="AL17" i="46" s="1"/>
  <c r="AR17" i="46" s="1"/>
  <c r="AX17" i="46" s="1"/>
  <c r="BD17" i="46" s="1"/>
  <c r="BJ17" i="46" s="1"/>
  <c r="BP17" i="46" s="1"/>
  <c r="BV17" i="46" s="1"/>
  <c r="CB17" i="46" s="1"/>
  <c r="O16" i="46"/>
  <c r="U16" i="46" s="1"/>
  <c r="AA16" i="46" s="1"/>
  <c r="AG16" i="46" s="1"/>
  <c r="AM16" i="46" s="1"/>
  <c r="AS16" i="46" s="1"/>
  <c r="AY16" i="46" s="1"/>
  <c r="BE16" i="46" s="1"/>
  <c r="BK16" i="46" s="1"/>
  <c r="BQ16" i="46" s="1"/>
  <c r="BW16" i="46" s="1"/>
  <c r="CC16" i="46" s="1"/>
  <c r="N16" i="46"/>
  <c r="T16" i="46" s="1"/>
  <c r="Z16" i="46" s="1"/>
  <c r="AF16" i="46" s="1"/>
  <c r="AL16" i="46" s="1"/>
  <c r="AR16" i="46" s="1"/>
  <c r="AX16" i="46" s="1"/>
  <c r="BD16" i="46" s="1"/>
  <c r="BJ16" i="46" s="1"/>
  <c r="BP16" i="46" s="1"/>
  <c r="BV16" i="46" s="1"/>
  <c r="CB16" i="46" s="1"/>
  <c r="O15" i="46"/>
  <c r="U15" i="46" s="1"/>
  <c r="AA15" i="46" s="1"/>
  <c r="AG15" i="46" s="1"/>
  <c r="AM15" i="46" s="1"/>
  <c r="AS15" i="46" s="1"/>
  <c r="AY15" i="46" s="1"/>
  <c r="BE15" i="46" s="1"/>
  <c r="BK15" i="46" s="1"/>
  <c r="BQ15" i="46" s="1"/>
  <c r="BW15" i="46" s="1"/>
  <c r="CC15" i="46" s="1"/>
  <c r="N15" i="46"/>
  <c r="T15" i="46" s="1"/>
  <c r="Z15" i="46" s="1"/>
  <c r="AF15" i="46" s="1"/>
  <c r="AL15" i="46" s="1"/>
  <c r="AR15" i="46" s="1"/>
  <c r="AX15" i="46" s="1"/>
  <c r="BD15" i="46" s="1"/>
  <c r="BJ15" i="46" s="1"/>
  <c r="BP15" i="46" s="1"/>
  <c r="BV15" i="46" s="1"/>
  <c r="CB15" i="46" s="1"/>
  <c r="O14" i="46"/>
  <c r="U14" i="46" s="1"/>
  <c r="AA14" i="46" s="1"/>
  <c r="AG14" i="46" s="1"/>
  <c r="AM14" i="46" s="1"/>
  <c r="AS14" i="46" s="1"/>
  <c r="AY14" i="46" s="1"/>
  <c r="BE14" i="46" s="1"/>
  <c r="BK14" i="46" s="1"/>
  <c r="BQ14" i="46" s="1"/>
  <c r="BW14" i="46" s="1"/>
  <c r="CC14" i="46" s="1"/>
  <c r="N14" i="46"/>
  <c r="T14" i="46" s="1"/>
  <c r="Z14" i="46" s="1"/>
  <c r="AF14" i="46" s="1"/>
  <c r="AL14" i="46" s="1"/>
  <c r="AR14" i="46" s="1"/>
  <c r="AX14" i="46" s="1"/>
  <c r="BD14" i="46" s="1"/>
  <c r="BJ14" i="46" s="1"/>
  <c r="BP14" i="46" s="1"/>
  <c r="BV14" i="46" s="1"/>
  <c r="CB14" i="46" s="1"/>
  <c r="O13" i="46"/>
  <c r="U13" i="46" s="1"/>
  <c r="AA13" i="46" s="1"/>
  <c r="AG13" i="46" s="1"/>
  <c r="AM13" i="46" s="1"/>
  <c r="AS13" i="46" s="1"/>
  <c r="AY13" i="46" s="1"/>
  <c r="BE13" i="46" s="1"/>
  <c r="BK13" i="46" s="1"/>
  <c r="BQ13" i="46" s="1"/>
  <c r="BW13" i="46" s="1"/>
  <c r="CC13" i="46" s="1"/>
  <c r="N13" i="46"/>
  <c r="T13" i="46" s="1"/>
  <c r="Z13" i="46" s="1"/>
  <c r="AF13" i="46" s="1"/>
  <c r="AL13" i="46" s="1"/>
  <c r="AR13" i="46" s="1"/>
  <c r="AX13" i="46" s="1"/>
  <c r="BD13" i="46" s="1"/>
  <c r="BJ13" i="46" s="1"/>
  <c r="BP13" i="46" s="1"/>
  <c r="BV13" i="46" s="1"/>
  <c r="CB13" i="46" s="1"/>
  <c r="O12" i="46"/>
  <c r="U12" i="46" s="1"/>
  <c r="AA12" i="46" s="1"/>
  <c r="AG12" i="46" s="1"/>
  <c r="AM12" i="46" s="1"/>
  <c r="AS12" i="46" s="1"/>
  <c r="AY12" i="46" s="1"/>
  <c r="BE12" i="46" s="1"/>
  <c r="BK12" i="46" s="1"/>
  <c r="BQ12" i="46" s="1"/>
  <c r="BW12" i="46" s="1"/>
  <c r="CC12" i="46" s="1"/>
  <c r="N12" i="46"/>
  <c r="T12" i="46" s="1"/>
  <c r="Z12" i="46" s="1"/>
  <c r="AF12" i="46" s="1"/>
  <c r="AL12" i="46" s="1"/>
  <c r="AR12" i="46" s="1"/>
  <c r="AX12" i="46" s="1"/>
  <c r="BD12" i="46" s="1"/>
  <c r="BJ12" i="46" s="1"/>
  <c r="BP12" i="46" s="1"/>
  <c r="BV12" i="46" s="1"/>
  <c r="CB12" i="46" s="1"/>
  <c r="O11" i="46"/>
  <c r="U11" i="46" s="1"/>
  <c r="AA11" i="46" s="1"/>
  <c r="AG11" i="46" s="1"/>
  <c r="AM11" i="46" s="1"/>
  <c r="AS11" i="46" s="1"/>
  <c r="AY11" i="46" s="1"/>
  <c r="BE11" i="46" s="1"/>
  <c r="BK11" i="46" s="1"/>
  <c r="BQ11" i="46" s="1"/>
  <c r="BW11" i="46" s="1"/>
  <c r="CC11" i="46" s="1"/>
  <c r="N11" i="46"/>
  <c r="T11" i="46" s="1"/>
  <c r="Z11" i="46" s="1"/>
  <c r="AF11" i="46" s="1"/>
  <c r="AL11" i="46" s="1"/>
  <c r="AR11" i="46" s="1"/>
  <c r="AX11" i="46" s="1"/>
  <c r="BD11" i="46" s="1"/>
  <c r="BJ11" i="46" s="1"/>
  <c r="BP11" i="46" s="1"/>
  <c r="BV11" i="46" s="1"/>
  <c r="CB11" i="46" s="1"/>
  <c r="O10" i="46"/>
  <c r="U10" i="46" s="1"/>
  <c r="AA10" i="46" s="1"/>
  <c r="AG10" i="46" s="1"/>
  <c r="AM10" i="46" s="1"/>
  <c r="AS10" i="46" s="1"/>
  <c r="AY10" i="46" s="1"/>
  <c r="BE10" i="46" s="1"/>
  <c r="BK10" i="46" s="1"/>
  <c r="BQ10" i="46" s="1"/>
  <c r="BW10" i="46" s="1"/>
  <c r="CC10" i="46" s="1"/>
  <c r="N10" i="46"/>
  <c r="T10" i="46" s="1"/>
  <c r="Z10" i="46" s="1"/>
  <c r="AF10" i="46" s="1"/>
  <c r="AL10" i="46" s="1"/>
  <c r="AR10" i="46" s="1"/>
  <c r="AX10" i="46" s="1"/>
  <c r="BD10" i="46" s="1"/>
  <c r="BJ10" i="46" s="1"/>
  <c r="BP10" i="46" s="1"/>
  <c r="BV10" i="46" s="1"/>
  <c r="CB10" i="46" s="1"/>
  <c r="O9" i="46"/>
  <c r="U9" i="46" s="1"/>
  <c r="AA9" i="46" s="1"/>
  <c r="AG9" i="46" s="1"/>
  <c r="AM9" i="46" s="1"/>
  <c r="AS9" i="46" s="1"/>
  <c r="AY9" i="46" s="1"/>
  <c r="BE9" i="46" s="1"/>
  <c r="BK9" i="46" s="1"/>
  <c r="BQ9" i="46" s="1"/>
  <c r="BW9" i="46" s="1"/>
  <c r="CC9" i="46" s="1"/>
  <c r="N9" i="46"/>
  <c r="T9" i="46" s="1"/>
  <c r="Z9" i="46" s="1"/>
  <c r="AF9" i="46" s="1"/>
  <c r="AL9" i="46" s="1"/>
  <c r="AR9" i="46" s="1"/>
  <c r="AX9" i="46" s="1"/>
  <c r="BD9" i="46" s="1"/>
  <c r="BJ9" i="46" s="1"/>
  <c r="BP9" i="46" s="1"/>
  <c r="BV9" i="46" s="1"/>
  <c r="CB9" i="46" s="1"/>
  <c r="O8" i="46"/>
  <c r="U8" i="46" s="1"/>
  <c r="AA8" i="46" s="1"/>
  <c r="AG8" i="46" s="1"/>
  <c r="AM8" i="46" s="1"/>
  <c r="AS8" i="46" s="1"/>
  <c r="AY8" i="46" s="1"/>
  <c r="BE8" i="46" s="1"/>
  <c r="BK8" i="46" s="1"/>
  <c r="BQ8" i="46" s="1"/>
  <c r="BW8" i="46" s="1"/>
  <c r="CC8" i="46" s="1"/>
  <c r="N8" i="46"/>
  <c r="T8" i="46" s="1"/>
  <c r="Z8" i="46" s="1"/>
  <c r="AF8" i="46" s="1"/>
  <c r="AL8" i="46" s="1"/>
  <c r="AR8" i="46" s="1"/>
  <c r="AX8" i="46" s="1"/>
  <c r="BD8" i="46" s="1"/>
  <c r="BJ8" i="46" s="1"/>
  <c r="BP8" i="46" s="1"/>
  <c r="BV8" i="46" s="1"/>
  <c r="CB8" i="46" s="1"/>
  <c r="BY11" i="45"/>
  <c r="BW11" i="45"/>
  <c r="BS11" i="45"/>
  <c r="BQ11" i="45"/>
  <c r="BM11" i="45"/>
  <c r="BK11" i="45"/>
  <c r="BG11" i="45"/>
  <c r="BE11" i="45"/>
  <c r="BA11" i="45"/>
  <c r="AY11" i="45"/>
  <c r="AU11" i="45"/>
  <c r="AS11" i="45"/>
  <c r="AO11" i="45"/>
  <c r="AM11" i="45"/>
  <c r="AI11" i="45"/>
  <c r="AG11" i="45"/>
  <c r="AC11" i="45"/>
  <c r="AA11" i="45"/>
  <c r="W11" i="45"/>
  <c r="U11" i="45"/>
  <c r="Q11" i="45"/>
  <c r="O11" i="45"/>
  <c r="K11" i="45"/>
  <c r="I11" i="45"/>
  <c r="G11" i="45"/>
  <c r="M10" i="45"/>
  <c r="S10" i="45" s="1"/>
  <c r="L10" i="45"/>
  <c r="R10" i="45" s="1"/>
  <c r="X10" i="45" s="1"/>
  <c r="AD10" i="45" s="1"/>
  <c r="AJ10" i="45" s="1"/>
  <c r="AP10" i="45" s="1"/>
  <c r="AV10" i="45" s="1"/>
  <c r="BB10" i="45" s="1"/>
  <c r="BH10" i="45" s="1"/>
  <c r="BN10" i="45" s="1"/>
  <c r="BT10" i="45" s="1"/>
  <c r="BZ10" i="45" s="1"/>
  <c r="Y9" i="45"/>
  <c r="AE9" i="45" s="1"/>
  <c r="M9" i="45"/>
  <c r="M11" i="45" s="1"/>
  <c r="L9" i="45"/>
  <c r="R9" i="45" s="1"/>
  <c r="X9" i="45" s="1"/>
  <c r="AD9" i="45" s="1"/>
  <c r="AJ9" i="45" s="1"/>
  <c r="AP9" i="45" s="1"/>
  <c r="AV9" i="45" s="1"/>
  <c r="BB9" i="45" s="1"/>
  <c r="BH9" i="45" s="1"/>
  <c r="BN9" i="45" s="1"/>
  <c r="BT9" i="45" s="1"/>
  <c r="BZ9" i="45" s="1"/>
  <c r="BY38" i="44"/>
  <c r="BW38" i="44"/>
  <c r="BS38" i="44"/>
  <c r="BQ38" i="44"/>
  <c r="BM38" i="44"/>
  <c r="BK38" i="44"/>
  <c r="BG38" i="44"/>
  <c r="BE38" i="44"/>
  <c r="BA38" i="44"/>
  <c r="AY38" i="44"/>
  <c r="AU38" i="44"/>
  <c r="AS38" i="44"/>
  <c r="AO38" i="44"/>
  <c r="AM38" i="44"/>
  <c r="AI38" i="44"/>
  <c r="AG38" i="44"/>
  <c r="AC38" i="44"/>
  <c r="AA38" i="44"/>
  <c r="W38" i="44"/>
  <c r="U38" i="44"/>
  <c r="Q38" i="44"/>
  <c r="O38" i="44"/>
  <c r="K38" i="44"/>
  <c r="I38" i="44"/>
  <c r="G38" i="44"/>
  <c r="S37" i="44"/>
  <c r="Y37" i="44" s="1"/>
  <c r="AE37" i="44" s="1"/>
  <c r="AK37" i="44" s="1"/>
  <c r="AQ37" i="44" s="1"/>
  <c r="AW37" i="44" s="1"/>
  <c r="BC37" i="44" s="1"/>
  <c r="BI37" i="44" s="1"/>
  <c r="BO37" i="44" s="1"/>
  <c r="BU37" i="44" s="1"/>
  <c r="R37" i="44"/>
  <c r="X37" i="44" s="1"/>
  <c r="AD37" i="44" s="1"/>
  <c r="AJ37" i="44" s="1"/>
  <c r="AP37" i="44" s="1"/>
  <c r="AV37" i="44" s="1"/>
  <c r="BB37" i="44" s="1"/>
  <c r="BH37" i="44" s="1"/>
  <c r="BN37" i="44" s="1"/>
  <c r="BT37" i="44" s="1"/>
  <c r="BO36" i="44"/>
  <c r="BU36" i="44" s="1"/>
  <c r="CA36" i="44" s="1"/>
  <c r="BN36" i="44"/>
  <c r="BT36" i="44" s="1"/>
  <c r="BZ36" i="44" s="1"/>
  <c r="BO35" i="44"/>
  <c r="BU35" i="44" s="1"/>
  <c r="CA35" i="44" s="1"/>
  <c r="BN35" i="44"/>
  <c r="BT35" i="44" s="1"/>
  <c r="BZ35" i="44" s="1"/>
  <c r="AW34" i="44"/>
  <c r="BC34" i="44" s="1"/>
  <c r="BI34" i="44" s="1"/>
  <c r="BO34" i="44" s="1"/>
  <c r="BU34" i="44" s="1"/>
  <c r="CA34" i="44" s="1"/>
  <c r="AV34" i="44"/>
  <c r="BB34" i="44" s="1"/>
  <c r="BH34" i="44" s="1"/>
  <c r="BN34" i="44" s="1"/>
  <c r="BT34" i="44" s="1"/>
  <c r="BZ34" i="44" s="1"/>
  <c r="AW33" i="44"/>
  <c r="BC33" i="44" s="1"/>
  <c r="BI33" i="44" s="1"/>
  <c r="BO33" i="44" s="1"/>
  <c r="BU33" i="44" s="1"/>
  <c r="CA33" i="44" s="1"/>
  <c r="AV33" i="44"/>
  <c r="BB33" i="44" s="1"/>
  <c r="BH33" i="44" s="1"/>
  <c r="BN33" i="44" s="1"/>
  <c r="BT33" i="44" s="1"/>
  <c r="BZ33" i="44" s="1"/>
  <c r="BU32" i="44"/>
  <c r="CA32" i="44" s="1"/>
  <c r="BT32" i="44"/>
  <c r="BZ32" i="44" s="1"/>
  <c r="BU31" i="44"/>
  <c r="CA31" i="44" s="1"/>
  <c r="BT31" i="44"/>
  <c r="BZ31" i="44" s="1"/>
  <c r="BU30" i="44"/>
  <c r="CA30" i="44" s="1"/>
  <c r="BT30" i="44"/>
  <c r="BZ30" i="44" s="1"/>
  <c r="BU29" i="44"/>
  <c r="CA29" i="44" s="1"/>
  <c r="BT29" i="44"/>
  <c r="BZ29" i="44" s="1"/>
  <c r="BU28" i="44"/>
  <c r="CA28" i="44" s="1"/>
  <c r="BT28" i="44"/>
  <c r="BZ28" i="44" s="1"/>
  <c r="BU27" i="44"/>
  <c r="CA27" i="44" s="1"/>
  <c r="BT27" i="44"/>
  <c r="BZ27" i="44" s="1"/>
  <c r="BU26" i="44"/>
  <c r="CA26" i="44" s="1"/>
  <c r="BT26" i="44"/>
  <c r="BZ26" i="44" s="1"/>
  <c r="BU25" i="44"/>
  <c r="CA25" i="44" s="1"/>
  <c r="BT25" i="44"/>
  <c r="BZ25" i="44" s="1"/>
  <c r="BU24" i="44"/>
  <c r="CA24" i="44" s="1"/>
  <c r="BT24" i="44"/>
  <c r="BZ24" i="44" s="1"/>
  <c r="BU23" i="44"/>
  <c r="CA23" i="44" s="1"/>
  <c r="BT23" i="44"/>
  <c r="BZ23" i="44" s="1"/>
  <c r="BU22" i="44"/>
  <c r="CA22" i="44" s="1"/>
  <c r="BT22" i="44"/>
  <c r="BZ22" i="44" s="1"/>
  <c r="BU21" i="44"/>
  <c r="CA21" i="44" s="1"/>
  <c r="BT21" i="44"/>
  <c r="BZ21" i="44" s="1"/>
  <c r="BU20" i="44"/>
  <c r="CA20" i="44" s="1"/>
  <c r="BT20" i="44"/>
  <c r="BZ20" i="44" s="1"/>
  <c r="BU19" i="44"/>
  <c r="CA19" i="44" s="1"/>
  <c r="BT19" i="44"/>
  <c r="BZ19" i="44" s="1"/>
  <c r="BU18" i="44"/>
  <c r="CA18" i="44" s="1"/>
  <c r="BT18" i="44"/>
  <c r="BZ18" i="44" s="1"/>
  <c r="BU17" i="44"/>
  <c r="CA17" i="44" s="1"/>
  <c r="BT17" i="44"/>
  <c r="BZ17" i="44" s="1"/>
  <c r="BU16" i="44"/>
  <c r="CA16" i="44" s="1"/>
  <c r="BT16" i="44"/>
  <c r="BZ16" i="44" s="1"/>
  <c r="BU15" i="44"/>
  <c r="CA15" i="44" s="1"/>
  <c r="BT15" i="44"/>
  <c r="BZ15" i="44" s="1"/>
  <c r="BU14" i="44"/>
  <c r="CA14" i="44" s="1"/>
  <c r="BT14" i="44"/>
  <c r="BZ14" i="44" s="1"/>
  <c r="BI13" i="44"/>
  <c r="BO13" i="44" s="1"/>
  <c r="BU13" i="44" s="1"/>
  <c r="CA13" i="44" s="1"/>
  <c r="BH13" i="44"/>
  <c r="BN13" i="44" s="1"/>
  <c r="BT13" i="44" s="1"/>
  <c r="BZ13" i="44" s="1"/>
  <c r="AW13" i="44"/>
  <c r="AV13" i="44"/>
  <c r="BI12" i="44"/>
  <c r="BO12" i="44" s="1"/>
  <c r="BU12" i="44" s="1"/>
  <c r="CA12" i="44" s="1"/>
  <c r="BH12" i="44"/>
  <c r="BN12" i="44" s="1"/>
  <c r="BT12" i="44" s="1"/>
  <c r="BZ12" i="44" s="1"/>
  <c r="AW12" i="44"/>
  <c r="AV12" i="44"/>
  <c r="BI11" i="44"/>
  <c r="BO11" i="44" s="1"/>
  <c r="BU11" i="44" s="1"/>
  <c r="CA11" i="44" s="1"/>
  <c r="BH11" i="44"/>
  <c r="BN11" i="44" s="1"/>
  <c r="BT11" i="44" s="1"/>
  <c r="BZ11" i="44" s="1"/>
  <c r="AW11" i="44"/>
  <c r="AV11" i="44"/>
  <c r="M10" i="44"/>
  <c r="S10" i="44" s="1"/>
  <c r="Y10" i="44" s="1"/>
  <c r="AE10" i="44" s="1"/>
  <c r="AK10" i="44" s="1"/>
  <c r="AQ10" i="44" s="1"/>
  <c r="AW10" i="44" s="1"/>
  <c r="BC10" i="44" s="1"/>
  <c r="BI10" i="44" s="1"/>
  <c r="BO10" i="44" s="1"/>
  <c r="BU10" i="44" s="1"/>
  <c r="CA10" i="44" s="1"/>
  <c r="L10" i="44"/>
  <c r="R10" i="44" s="1"/>
  <c r="X10" i="44" s="1"/>
  <c r="AD10" i="44" s="1"/>
  <c r="AJ10" i="44" s="1"/>
  <c r="AP10" i="44" s="1"/>
  <c r="AV10" i="44" s="1"/>
  <c r="BB10" i="44" s="1"/>
  <c r="BH10" i="44" s="1"/>
  <c r="BN10" i="44" s="1"/>
  <c r="BT10" i="44" s="1"/>
  <c r="BZ10" i="44" s="1"/>
  <c r="M9" i="44"/>
  <c r="S9" i="44" s="1"/>
  <c r="L9" i="44"/>
  <c r="R9" i="44" s="1"/>
  <c r="X9" i="44" s="1"/>
  <c r="AD9" i="44" s="1"/>
  <c r="AJ9" i="44" s="1"/>
  <c r="AP9" i="44" s="1"/>
  <c r="AV9" i="44" s="1"/>
  <c r="BB9" i="44" s="1"/>
  <c r="BH9" i="44" s="1"/>
  <c r="BN9" i="44" s="1"/>
  <c r="BT9" i="44" s="1"/>
  <c r="BZ9" i="44" s="1"/>
  <c r="CC152" i="46" l="1"/>
  <c r="AK9" i="45"/>
  <c r="S11" i="45"/>
  <c r="Y10" i="45"/>
  <c r="AE10" i="45" s="1"/>
  <c r="AK10" i="45" s="1"/>
  <c r="AQ10" i="45" s="1"/>
  <c r="AW10" i="45" s="1"/>
  <c r="BC10" i="45" s="1"/>
  <c r="BI10" i="45" s="1"/>
  <c r="BO10" i="45" s="1"/>
  <c r="BU10" i="45" s="1"/>
  <c r="CA10" i="45" s="1"/>
  <c r="Y11" i="45"/>
  <c r="M38" i="44"/>
  <c r="S38" i="44"/>
  <c r="Y9" i="44"/>
  <c r="AK11" i="45" l="1"/>
  <c r="AQ9" i="45"/>
  <c r="AE11" i="45"/>
  <c r="Y38" i="44"/>
  <c r="AE9" i="44"/>
  <c r="AQ11" i="45" l="1"/>
  <c r="AW9" i="45"/>
  <c r="AE38" i="44"/>
  <c r="AK9" i="44"/>
  <c r="BC9" i="45" l="1"/>
  <c r="AW11" i="45"/>
  <c r="AK38" i="44"/>
  <c r="AQ9" i="44"/>
  <c r="BI9" i="45" l="1"/>
  <c r="BC11" i="45"/>
  <c r="AQ38" i="44"/>
  <c r="AW9" i="44"/>
  <c r="BI11" i="45" l="1"/>
  <c r="BO9" i="45"/>
  <c r="AW38" i="44"/>
  <c r="BC9" i="44"/>
  <c r="BO11" i="45" l="1"/>
  <c r="BU9" i="45"/>
  <c r="BC38" i="44"/>
  <c r="BI9" i="44"/>
  <c r="CA9" i="45" l="1"/>
  <c r="CA11" i="45" s="1"/>
  <c r="BU11" i="45"/>
  <c r="BI38" i="44"/>
  <c r="BO9" i="44"/>
  <c r="BO38" i="44" l="1"/>
  <c r="BU9" i="44"/>
  <c r="BU38" i="44" l="1"/>
  <c r="CA9" i="44"/>
  <c r="CA38" i="44" s="1"/>
  <c r="I52" i="43" l="1"/>
  <c r="F52" i="43"/>
  <c r="I54" i="43" l="1"/>
  <c r="BY122" i="33"/>
  <c r="CE122" i="33" s="1"/>
  <c r="BY123" i="33"/>
  <c r="CE123" i="33" s="1"/>
  <c r="BY124" i="33"/>
  <c r="CE124" i="33" s="1"/>
  <c r="BX122" i="33"/>
  <c r="CD122" i="33" s="1"/>
  <c r="BX123" i="33"/>
  <c r="CD123" i="33" s="1"/>
  <c r="BX124" i="33"/>
  <c r="CD124" i="33" s="1"/>
  <c r="BW8" i="28" l="1"/>
  <c r="CC8" i="28" s="1"/>
  <c r="BV8" i="28"/>
  <c r="CB8" i="28" s="1"/>
  <c r="BY121" i="33" l="1"/>
  <c r="CE121" i="33" s="1"/>
  <c r="BX121" i="33"/>
  <c r="CD121" i="33" s="1"/>
  <c r="BG120" i="33" l="1"/>
  <c r="BM120" i="33" s="1"/>
  <c r="BS120" i="33" s="1"/>
  <c r="BY120" i="33" s="1"/>
  <c r="CE120" i="33" s="1"/>
  <c r="BF120" i="33"/>
  <c r="BL120" i="33" s="1"/>
  <c r="BR120" i="33" s="1"/>
  <c r="BX120" i="33" s="1"/>
  <c r="CD120" i="33" s="1"/>
  <c r="BG119" i="33" l="1"/>
  <c r="BM119" i="33" s="1"/>
  <c r="BS119" i="33" s="1"/>
  <c r="BY119" i="33" s="1"/>
  <c r="CE119" i="33" s="1"/>
  <c r="BF119" i="33"/>
  <c r="BL119" i="33" s="1"/>
  <c r="BR119" i="33" s="1"/>
  <c r="BX119" i="33" s="1"/>
  <c r="CD119" i="33" s="1"/>
  <c r="P115" i="33" l="1"/>
  <c r="P116" i="33"/>
  <c r="P117" i="33"/>
  <c r="P118" i="33"/>
  <c r="Q115" i="33"/>
  <c r="Q116" i="33"/>
  <c r="Q117" i="33"/>
  <c r="Q118" i="33"/>
  <c r="Q104" i="33"/>
  <c r="W104" i="33" s="1"/>
  <c r="AC104" i="33" s="1"/>
  <c r="AI104" i="33" s="1"/>
  <c r="AO104" i="33" s="1"/>
  <c r="AU104" i="33" s="1"/>
  <c r="BA104" i="33" s="1"/>
  <c r="BG104" i="33" s="1"/>
  <c r="BM104" i="33" s="1"/>
  <c r="BS104" i="33" s="1"/>
  <c r="BY104" i="33" s="1"/>
  <c r="CE104" i="33" s="1"/>
  <c r="Q105" i="33"/>
  <c r="W105" i="33" s="1"/>
  <c r="AC105" i="33" s="1"/>
  <c r="AI105" i="33" s="1"/>
  <c r="AO105" i="33" s="1"/>
  <c r="AU105" i="33" s="1"/>
  <c r="BA105" i="33" s="1"/>
  <c r="BG105" i="33" s="1"/>
  <c r="BM105" i="33" s="1"/>
  <c r="BS105" i="33" s="1"/>
  <c r="BY105" i="33" s="1"/>
  <c r="CE105" i="33" s="1"/>
  <c r="Q106" i="33"/>
  <c r="W106" i="33" s="1"/>
  <c r="AC106" i="33" s="1"/>
  <c r="AI106" i="33" s="1"/>
  <c r="AO106" i="33" s="1"/>
  <c r="AU106" i="33" s="1"/>
  <c r="BA106" i="33" s="1"/>
  <c r="BG106" i="33" s="1"/>
  <c r="BM106" i="33" s="1"/>
  <c r="BS106" i="33" s="1"/>
  <c r="BY106" i="33" s="1"/>
  <c r="CE106" i="33" s="1"/>
  <c r="Q107" i="33"/>
  <c r="W107" i="33" s="1"/>
  <c r="AC107" i="33" s="1"/>
  <c r="AI107" i="33" s="1"/>
  <c r="AO107" i="33" s="1"/>
  <c r="AU107" i="33" s="1"/>
  <c r="BA107" i="33" s="1"/>
  <c r="BG107" i="33" s="1"/>
  <c r="BM107" i="33" s="1"/>
  <c r="BS107" i="33" s="1"/>
  <c r="BY107" i="33" s="1"/>
  <c r="CE107" i="33" s="1"/>
  <c r="Q108" i="33"/>
  <c r="W108" i="33" s="1"/>
  <c r="AC108" i="33" s="1"/>
  <c r="AI108" i="33" s="1"/>
  <c r="AO108" i="33" s="1"/>
  <c r="AU108" i="33" s="1"/>
  <c r="BA108" i="33" s="1"/>
  <c r="BG108" i="33" s="1"/>
  <c r="BM108" i="33" s="1"/>
  <c r="BS108" i="33" s="1"/>
  <c r="BY108" i="33" s="1"/>
  <c r="CE108" i="33" s="1"/>
  <c r="Q109" i="33"/>
  <c r="W109" i="33" s="1"/>
  <c r="AC109" i="33" s="1"/>
  <c r="AI109" i="33" s="1"/>
  <c r="AO109" i="33" s="1"/>
  <c r="AU109" i="33" s="1"/>
  <c r="BA109" i="33" s="1"/>
  <c r="BG109" i="33" s="1"/>
  <c r="BM109" i="33" s="1"/>
  <c r="BS109" i="33" s="1"/>
  <c r="BY109" i="33" s="1"/>
  <c r="CE109" i="33" s="1"/>
  <c r="P104" i="33"/>
  <c r="V104" i="33" s="1"/>
  <c r="AB104" i="33" s="1"/>
  <c r="AH104" i="33" s="1"/>
  <c r="AN104" i="33" s="1"/>
  <c r="AT104" i="33" s="1"/>
  <c r="AZ104" i="33" s="1"/>
  <c r="BF104" i="33" s="1"/>
  <c r="BL104" i="33" s="1"/>
  <c r="BR104" i="33" s="1"/>
  <c r="BX104" i="33" s="1"/>
  <c r="CD104" i="33" s="1"/>
  <c r="P105" i="33"/>
  <c r="V105" i="33" s="1"/>
  <c r="AB105" i="33" s="1"/>
  <c r="AH105" i="33" s="1"/>
  <c r="AN105" i="33" s="1"/>
  <c r="AT105" i="33" s="1"/>
  <c r="AZ105" i="33" s="1"/>
  <c r="BF105" i="33" s="1"/>
  <c r="BL105" i="33" s="1"/>
  <c r="BR105" i="33" s="1"/>
  <c r="BX105" i="33" s="1"/>
  <c r="CD105" i="33" s="1"/>
  <c r="P106" i="33"/>
  <c r="V106" i="33" s="1"/>
  <c r="AB106" i="33" s="1"/>
  <c r="AH106" i="33" s="1"/>
  <c r="AN106" i="33" s="1"/>
  <c r="AT106" i="33" s="1"/>
  <c r="AZ106" i="33" s="1"/>
  <c r="BF106" i="33" s="1"/>
  <c r="BL106" i="33" s="1"/>
  <c r="BR106" i="33" s="1"/>
  <c r="BX106" i="33" s="1"/>
  <c r="CD106" i="33" s="1"/>
  <c r="P107" i="33"/>
  <c r="V107" i="33" s="1"/>
  <c r="AB107" i="33" s="1"/>
  <c r="AH107" i="33" s="1"/>
  <c r="AN107" i="33" s="1"/>
  <c r="AT107" i="33" s="1"/>
  <c r="AZ107" i="33" s="1"/>
  <c r="BF107" i="33" s="1"/>
  <c r="BL107" i="33" s="1"/>
  <c r="BR107" i="33" s="1"/>
  <c r="BX107" i="33" s="1"/>
  <c r="CD107" i="33" s="1"/>
  <c r="P108" i="33"/>
  <c r="V108" i="33" s="1"/>
  <c r="AB108" i="33" s="1"/>
  <c r="AH108" i="33" s="1"/>
  <c r="AN108" i="33" s="1"/>
  <c r="AT108" i="33" s="1"/>
  <c r="AZ108" i="33" s="1"/>
  <c r="BF108" i="33" s="1"/>
  <c r="BL108" i="33" s="1"/>
  <c r="BR108" i="33" s="1"/>
  <c r="BX108" i="33" s="1"/>
  <c r="CD108" i="33" s="1"/>
  <c r="P109" i="33"/>
  <c r="V109" i="33" s="1"/>
  <c r="AB109" i="33" s="1"/>
  <c r="AH109" i="33" s="1"/>
  <c r="AN109" i="33" s="1"/>
  <c r="AT109" i="33" s="1"/>
  <c r="AZ109" i="33" s="1"/>
  <c r="BF109" i="33" s="1"/>
  <c r="BL109" i="33" s="1"/>
  <c r="BR109" i="33" s="1"/>
  <c r="BX109" i="33" s="1"/>
  <c r="CD109" i="33" s="1"/>
  <c r="W115" i="33" l="1"/>
  <c r="AC115" i="33" s="1"/>
  <c r="AI115" i="33" s="1"/>
  <c r="AO115" i="33" s="1"/>
  <c r="AU115" i="33" s="1"/>
  <c r="BA115" i="33" s="1"/>
  <c r="BG115" i="33" s="1"/>
  <c r="BM115" i="33" s="1"/>
  <c r="BS115" i="33" s="1"/>
  <c r="BY115" i="33" s="1"/>
  <c r="CE115" i="33" s="1"/>
  <c r="W116" i="33"/>
  <c r="AC116" i="33" s="1"/>
  <c r="AI116" i="33" s="1"/>
  <c r="AO116" i="33" s="1"/>
  <c r="AU116" i="33" s="1"/>
  <c r="BA116" i="33" s="1"/>
  <c r="BG116" i="33" s="1"/>
  <c r="BM116" i="33" s="1"/>
  <c r="BS116" i="33" s="1"/>
  <c r="BY116" i="33" s="1"/>
  <c r="CE116" i="33" s="1"/>
  <c r="W117" i="33"/>
  <c r="AC117" i="33" s="1"/>
  <c r="AI117" i="33" s="1"/>
  <c r="AO117" i="33" s="1"/>
  <c r="AU117" i="33" s="1"/>
  <c r="BA117" i="33" s="1"/>
  <c r="BG117" i="33" s="1"/>
  <c r="BM117" i="33" s="1"/>
  <c r="BS117" i="33" s="1"/>
  <c r="BY117" i="33" s="1"/>
  <c r="CE117" i="33" s="1"/>
  <c r="W118" i="33"/>
  <c r="AC118" i="33" s="1"/>
  <c r="AI118" i="33" s="1"/>
  <c r="AO118" i="33" s="1"/>
  <c r="AU118" i="33" s="1"/>
  <c r="BA118" i="33" s="1"/>
  <c r="BG118" i="33" s="1"/>
  <c r="BM118" i="33" s="1"/>
  <c r="BS118" i="33" s="1"/>
  <c r="BY118" i="33" s="1"/>
  <c r="CE118" i="33" s="1"/>
  <c r="V115" i="33"/>
  <c r="AB115" i="33" s="1"/>
  <c r="AH115" i="33" s="1"/>
  <c r="AN115" i="33" s="1"/>
  <c r="AT115" i="33" s="1"/>
  <c r="AZ115" i="33" s="1"/>
  <c r="BF115" i="33" s="1"/>
  <c r="BL115" i="33" s="1"/>
  <c r="BR115" i="33" s="1"/>
  <c r="BX115" i="33" s="1"/>
  <c r="CD115" i="33" s="1"/>
  <c r="V116" i="33"/>
  <c r="AB116" i="33" s="1"/>
  <c r="AH116" i="33" s="1"/>
  <c r="AN116" i="33" s="1"/>
  <c r="AT116" i="33" s="1"/>
  <c r="AZ116" i="33" s="1"/>
  <c r="BF116" i="33" s="1"/>
  <c r="BL116" i="33" s="1"/>
  <c r="BR116" i="33" s="1"/>
  <c r="BX116" i="33" s="1"/>
  <c r="CD116" i="33" s="1"/>
  <c r="V117" i="33"/>
  <c r="AB117" i="33" s="1"/>
  <c r="AH117" i="33" s="1"/>
  <c r="AN117" i="33" s="1"/>
  <c r="AT117" i="33" s="1"/>
  <c r="AZ117" i="33" s="1"/>
  <c r="BF117" i="33" s="1"/>
  <c r="BL117" i="33" s="1"/>
  <c r="BR117" i="33" s="1"/>
  <c r="BX117" i="33" s="1"/>
  <c r="CD117" i="33" s="1"/>
  <c r="V118" i="33"/>
  <c r="AB118" i="33" s="1"/>
  <c r="AH118" i="33" s="1"/>
  <c r="AN118" i="33" s="1"/>
  <c r="AT118" i="33" s="1"/>
  <c r="AZ118" i="33" s="1"/>
  <c r="BF118" i="33" s="1"/>
  <c r="BL118" i="33" s="1"/>
  <c r="BR118" i="33" s="1"/>
  <c r="BX118" i="33" s="1"/>
  <c r="CD118" i="33" s="1"/>
  <c r="AF12" i="38" l="1"/>
  <c r="AX12" i="38"/>
  <c r="BP12" i="38"/>
  <c r="AF13" i="38"/>
  <c r="AX13" i="38"/>
  <c r="BP13" i="38"/>
  <c r="Q110" i="33" l="1"/>
  <c r="W110" i="33" s="1"/>
  <c r="AC110" i="33" s="1"/>
  <c r="AI110" i="33" s="1"/>
  <c r="AO110" i="33" s="1"/>
  <c r="AU110" i="33" s="1"/>
  <c r="BA110" i="33" s="1"/>
  <c r="BG110" i="33" s="1"/>
  <c r="BM110" i="33" s="1"/>
  <c r="BS110" i="33" s="1"/>
  <c r="BY110" i="33" s="1"/>
  <c r="CE110" i="33" s="1"/>
  <c r="Q111" i="33"/>
  <c r="W111" i="33" s="1"/>
  <c r="AC111" i="33" s="1"/>
  <c r="AI111" i="33" s="1"/>
  <c r="AO111" i="33" s="1"/>
  <c r="AU111" i="33" s="1"/>
  <c r="BA111" i="33" s="1"/>
  <c r="BG111" i="33" s="1"/>
  <c r="BM111" i="33" s="1"/>
  <c r="BS111" i="33" s="1"/>
  <c r="BY111" i="33" s="1"/>
  <c r="CE111" i="33" s="1"/>
  <c r="Q112" i="33"/>
  <c r="W112" i="33" s="1"/>
  <c r="AC112" i="33" s="1"/>
  <c r="AI112" i="33" s="1"/>
  <c r="AO112" i="33" s="1"/>
  <c r="AU112" i="33" s="1"/>
  <c r="BA112" i="33" s="1"/>
  <c r="BG112" i="33" s="1"/>
  <c r="BM112" i="33" s="1"/>
  <c r="BS112" i="33" s="1"/>
  <c r="BY112" i="33" s="1"/>
  <c r="CE112" i="33" s="1"/>
  <c r="Q113" i="33"/>
  <c r="W113" i="33" s="1"/>
  <c r="AC113" i="33" s="1"/>
  <c r="AI113" i="33" s="1"/>
  <c r="AO113" i="33" s="1"/>
  <c r="AU113" i="33" s="1"/>
  <c r="BA113" i="33" s="1"/>
  <c r="BG113" i="33" s="1"/>
  <c r="BM113" i="33" s="1"/>
  <c r="BS113" i="33" s="1"/>
  <c r="BY113" i="33" s="1"/>
  <c r="CE113" i="33" s="1"/>
  <c r="Q114" i="33"/>
  <c r="W114" i="33" s="1"/>
  <c r="AC114" i="33" s="1"/>
  <c r="AI114" i="33" s="1"/>
  <c r="AO114" i="33" s="1"/>
  <c r="AU114" i="33" s="1"/>
  <c r="BA114" i="33" s="1"/>
  <c r="BG114" i="33" s="1"/>
  <c r="BM114" i="33" s="1"/>
  <c r="BS114" i="33" s="1"/>
  <c r="BY114" i="33" s="1"/>
  <c r="CE114" i="33" s="1"/>
  <c r="Q103" i="33"/>
  <c r="W103" i="33" s="1"/>
  <c r="AC103" i="33" s="1"/>
  <c r="AI103" i="33" s="1"/>
  <c r="AO103" i="33" s="1"/>
  <c r="AU103" i="33" s="1"/>
  <c r="BA103" i="33" s="1"/>
  <c r="BG103" i="33" s="1"/>
  <c r="BM103" i="33" s="1"/>
  <c r="BS103" i="33" s="1"/>
  <c r="BY103" i="33" s="1"/>
  <c r="CE103" i="33" s="1"/>
  <c r="P103" i="33"/>
  <c r="V103" i="33" s="1"/>
  <c r="AB103" i="33" s="1"/>
  <c r="AH103" i="33" s="1"/>
  <c r="AN103" i="33" s="1"/>
  <c r="AT103" i="33" s="1"/>
  <c r="AZ103" i="33" s="1"/>
  <c r="BF103" i="33" s="1"/>
  <c r="BL103" i="33" s="1"/>
  <c r="BR103" i="33" s="1"/>
  <c r="BX103" i="33" s="1"/>
  <c r="CD103" i="33" s="1"/>
  <c r="P110" i="33"/>
  <c r="V110" i="33" s="1"/>
  <c r="AB110" i="33" s="1"/>
  <c r="AH110" i="33" s="1"/>
  <c r="AN110" i="33" s="1"/>
  <c r="AT110" i="33" s="1"/>
  <c r="AZ110" i="33" s="1"/>
  <c r="BF110" i="33" s="1"/>
  <c r="BL110" i="33" s="1"/>
  <c r="BR110" i="33" s="1"/>
  <c r="BX110" i="33" s="1"/>
  <c r="CD110" i="33" s="1"/>
  <c r="P111" i="33"/>
  <c r="V111" i="33" s="1"/>
  <c r="AB111" i="33" s="1"/>
  <c r="AH111" i="33" s="1"/>
  <c r="AN111" i="33" s="1"/>
  <c r="AT111" i="33" s="1"/>
  <c r="AZ111" i="33" s="1"/>
  <c r="BF111" i="33" s="1"/>
  <c r="BL111" i="33" s="1"/>
  <c r="BR111" i="33" s="1"/>
  <c r="BX111" i="33" s="1"/>
  <c r="CD111" i="33" s="1"/>
  <c r="P112" i="33"/>
  <c r="V112" i="33" s="1"/>
  <c r="AB112" i="33" s="1"/>
  <c r="AH112" i="33" s="1"/>
  <c r="AN112" i="33" s="1"/>
  <c r="AT112" i="33" s="1"/>
  <c r="AZ112" i="33" s="1"/>
  <c r="BF112" i="33" s="1"/>
  <c r="BL112" i="33" s="1"/>
  <c r="BR112" i="33" s="1"/>
  <c r="BX112" i="33" s="1"/>
  <c r="CD112" i="33" s="1"/>
  <c r="P113" i="33"/>
  <c r="V113" i="33" s="1"/>
  <c r="AB113" i="33" s="1"/>
  <c r="AH113" i="33" s="1"/>
  <c r="AN113" i="33" s="1"/>
  <c r="AT113" i="33" s="1"/>
  <c r="AZ113" i="33" s="1"/>
  <c r="BF113" i="33" s="1"/>
  <c r="BL113" i="33" s="1"/>
  <c r="BR113" i="33" s="1"/>
  <c r="BX113" i="33" s="1"/>
  <c r="CD113" i="33" s="1"/>
  <c r="P114" i="33"/>
  <c r="V114" i="33" s="1"/>
  <c r="AB114" i="33" s="1"/>
  <c r="AH114" i="33" s="1"/>
  <c r="AN114" i="33" s="1"/>
  <c r="AT114" i="33" s="1"/>
  <c r="AZ114" i="33" s="1"/>
  <c r="BF114" i="33" s="1"/>
  <c r="BL114" i="33" s="1"/>
  <c r="BR114" i="33" s="1"/>
  <c r="BX114" i="33" s="1"/>
  <c r="CD114" i="33" s="1"/>
  <c r="K21" i="28" l="1"/>
  <c r="K125" i="33" l="1"/>
  <c r="I10" i="30"/>
  <c r="I21" i="28"/>
  <c r="H9" i="27"/>
  <c r="J9" i="27" l="1"/>
  <c r="L9" i="27"/>
  <c r="P9" i="27"/>
  <c r="R9" i="27"/>
  <c r="V9" i="27"/>
  <c r="X9" i="27"/>
  <c r="AB9" i="27"/>
  <c r="AD9" i="27"/>
  <c r="AH9" i="27"/>
  <c r="AJ9" i="27"/>
  <c r="AN9" i="27"/>
  <c r="AP9" i="27"/>
  <c r="AT9" i="27"/>
  <c r="AV9" i="27"/>
  <c r="AZ9" i="27"/>
  <c r="BB9" i="27"/>
  <c r="BF9" i="27"/>
  <c r="BH9" i="27"/>
  <c r="BL9" i="27"/>
  <c r="BN9" i="27"/>
  <c r="BR9" i="27"/>
  <c r="BT9" i="27"/>
  <c r="BX9" i="27"/>
  <c r="BZ9" i="27"/>
  <c r="M21" i="28" l="1"/>
  <c r="Q21" i="28"/>
  <c r="S21" i="28"/>
  <c r="W21" i="28"/>
  <c r="Y21" i="28"/>
  <c r="AC21" i="28"/>
  <c r="AE21" i="28"/>
  <c r="AI21" i="28"/>
  <c r="AK21" i="28"/>
  <c r="AO21" i="28"/>
  <c r="AQ21" i="28"/>
  <c r="AU21" i="28"/>
  <c r="AW21" i="28"/>
  <c r="BA21" i="28"/>
  <c r="BC21" i="28"/>
  <c r="BG21" i="28"/>
  <c r="BI21" i="28"/>
  <c r="BM21" i="28"/>
  <c r="BO21" i="28"/>
  <c r="BS21" i="28"/>
  <c r="BU21" i="28"/>
  <c r="BY21" i="28"/>
  <c r="CA10" i="30"/>
  <c r="BY10" i="30"/>
  <c r="BU10" i="30"/>
  <c r="BS10" i="30"/>
  <c r="BO10" i="30"/>
  <c r="BM10" i="30"/>
  <c r="BI10" i="30"/>
  <c r="BG10" i="30"/>
  <c r="BC10" i="30"/>
  <c r="BA10" i="30"/>
  <c r="AW10" i="30"/>
  <c r="AU10" i="30"/>
  <c r="AQ10" i="30"/>
  <c r="AO10" i="30"/>
  <c r="AK10" i="30"/>
  <c r="AI10" i="30"/>
  <c r="AE10" i="30"/>
  <c r="AC10" i="30"/>
  <c r="Y10" i="30"/>
  <c r="W10" i="30"/>
  <c r="S10" i="30"/>
  <c r="M10" i="30"/>
  <c r="Q10" i="30"/>
  <c r="O9" i="30"/>
  <c r="N9" i="30"/>
  <c r="AE125" i="33" l="1"/>
  <c r="AQ125" i="33"/>
  <c r="O28" i="38" l="1"/>
  <c r="U28" i="38" s="1"/>
  <c r="AA28" i="38" s="1"/>
  <c r="AG28" i="38" s="1"/>
  <c r="AM28" i="38" s="1"/>
  <c r="AS28" i="38" s="1"/>
  <c r="AY28" i="38" s="1"/>
  <c r="BE28" i="38" s="1"/>
  <c r="BK28" i="38" s="1"/>
  <c r="BQ28" i="38" s="1"/>
  <c r="BW28" i="38" s="1"/>
  <c r="CC28" i="38" s="1"/>
  <c r="N28" i="38"/>
  <c r="T28" i="38" s="1"/>
  <c r="Z28" i="38" s="1"/>
  <c r="AF28" i="38" s="1"/>
  <c r="AL28" i="38" s="1"/>
  <c r="AR28" i="38" s="1"/>
  <c r="AX28" i="38" s="1"/>
  <c r="BD28" i="38" s="1"/>
  <c r="BJ28" i="38" s="1"/>
  <c r="BP28" i="38" s="1"/>
  <c r="BV28" i="38" s="1"/>
  <c r="CB28" i="38" s="1"/>
  <c r="O27" i="38"/>
  <c r="U27" i="38" s="1"/>
  <c r="AA27" i="38" s="1"/>
  <c r="AG27" i="38" s="1"/>
  <c r="AM27" i="38" s="1"/>
  <c r="AS27" i="38" s="1"/>
  <c r="AY27" i="38" s="1"/>
  <c r="BE27" i="38" s="1"/>
  <c r="BK27" i="38" s="1"/>
  <c r="BQ27" i="38" s="1"/>
  <c r="BW27" i="38" s="1"/>
  <c r="CC27" i="38" s="1"/>
  <c r="N27" i="38"/>
  <c r="T27" i="38" s="1"/>
  <c r="Z27" i="38" s="1"/>
  <c r="AF27" i="38" s="1"/>
  <c r="AL27" i="38" s="1"/>
  <c r="AR27" i="38" s="1"/>
  <c r="AX27" i="38" s="1"/>
  <c r="BD27" i="38" s="1"/>
  <c r="BJ27" i="38" s="1"/>
  <c r="BP27" i="38" s="1"/>
  <c r="BV27" i="38" s="1"/>
  <c r="CB27" i="38" s="1"/>
  <c r="O26" i="38"/>
  <c r="U26" i="38" s="1"/>
  <c r="AA26" i="38" s="1"/>
  <c r="AG26" i="38" s="1"/>
  <c r="AM26" i="38" s="1"/>
  <c r="AS26" i="38" s="1"/>
  <c r="AY26" i="38" s="1"/>
  <c r="BE26" i="38" s="1"/>
  <c r="BK26" i="38" s="1"/>
  <c r="BQ26" i="38" s="1"/>
  <c r="BW26" i="38" s="1"/>
  <c r="CC26" i="38" s="1"/>
  <c r="N26" i="38"/>
  <c r="T26" i="38" s="1"/>
  <c r="Z26" i="38" s="1"/>
  <c r="AF26" i="38" s="1"/>
  <c r="AL26" i="38" s="1"/>
  <c r="AR26" i="38" s="1"/>
  <c r="AX26" i="38" s="1"/>
  <c r="BD26" i="38" s="1"/>
  <c r="BJ26" i="38" s="1"/>
  <c r="BP26" i="38" s="1"/>
  <c r="BV26" i="38" s="1"/>
  <c r="CB26" i="38" s="1"/>
  <c r="O25" i="38"/>
  <c r="U25" i="38" s="1"/>
  <c r="AA25" i="38" s="1"/>
  <c r="AG25" i="38" s="1"/>
  <c r="AM25" i="38" s="1"/>
  <c r="AS25" i="38" s="1"/>
  <c r="AY25" i="38" s="1"/>
  <c r="BE25" i="38" s="1"/>
  <c r="BK25" i="38" s="1"/>
  <c r="BQ25" i="38" s="1"/>
  <c r="BW25" i="38" s="1"/>
  <c r="CC25" i="38" s="1"/>
  <c r="N25" i="38"/>
  <c r="T25" i="38" s="1"/>
  <c r="Z25" i="38" s="1"/>
  <c r="AF25" i="38" s="1"/>
  <c r="AL25" i="38" s="1"/>
  <c r="AR25" i="38" s="1"/>
  <c r="AX25" i="38" s="1"/>
  <c r="BD25" i="38" s="1"/>
  <c r="BJ25" i="38" s="1"/>
  <c r="BP25" i="38" s="1"/>
  <c r="BV25" i="38" s="1"/>
  <c r="CB25" i="38" s="1"/>
  <c r="O24" i="38"/>
  <c r="U24" i="38" s="1"/>
  <c r="AA24" i="38" s="1"/>
  <c r="AG24" i="38" s="1"/>
  <c r="AM24" i="38" s="1"/>
  <c r="AS24" i="38" s="1"/>
  <c r="AY24" i="38" s="1"/>
  <c r="BE24" i="38" s="1"/>
  <c r="BK24" i="38" s="1"/>
  <c r="BQ24" i="38" s="1"/>
  <c r="BW24" i="38" s="1"/>
  <c r="CC24" i="38" s="1"/>
  <c r="N24" i="38"/>
  <c r="T24" i="38" s="1"/>
  <c r="Z24" i="38" s="1"/>
  <c r="AF24" i="38" s="1"/>
  <c r="AL24" i="38" s="1"/>
  <c r="AR24" i="38" s="1"/>
  <c r="AX24" i="38" s="1"/>
  <c r="BD24" i="38" s="1"/>
  <c r="BJ24" i="38" s="1"/>
  <c r="BP24" i="38" s="1"/>
  <c r="BV24" i="38" s="1"/>
  <c r="CB24" i="38" s="1"/>
  <c r="O23" i="38"/>
  <c r="U23" i="38" s="1"/>
  <c r="AA23" i="38" s="1"/>
  <c r="AG23" i="38" s="1"/>
  <c r="AM23" i="38" s="1"/>
  <c r="AS23" i="38" s="1"/>
  <c r="AY23" i="38" s="1"/>
  <c r="BE23" i="38" s="1"/>
  <c r="BK23" i="38" s="1"/>
  <c r="BQ23" i="38" s="1"/>
  <c r="BW23" i="38" s="1"/>
  <c r="CC23" i="38" s="1"/>
  <c r="N23" i="38"/>
  <c r="T23" i="38" s="1"/>
  <c r="Z23" i="38" s="1"/>
  <c r="AF23" i="38" s="1"/>
  <c r="AL23" i="38" s="1"/>
  <c r="AR23" i="38" s="1"/>
  <c r="AX23" i="38" s="1"/>
  <c r="BD23" i="38" s="1"/>
  <c r="BJ23" i="38" s="1"/>
  <c r="BP23" i="38" s="1"/>
  <c r="BV23" i="38" s="1"/>
  <c r="CB23" i="38" s="1"/>
  <c r="O22" i="38"/>
  <c r="U22" i="38" s="1"/>
  <c r="AA22" i="38" s="1"/>
  <c r="AG22" i="38" s="1"/>
  <c r="AM22" i="38" s="1"/>
  <c r="AS22" i="38" s="1"/>
  <c r="AY22" i="38" s="1"/>
  <c r="BE22" i="38" s="1"/>
  <c r="BK22" i="38" s="1"/>
  <c r="BQ22" i="38" s="1"/>
  <c r="BW22" i="38" s="1"/>
  <c r="CC22" i="38" s="1"/>
  <c r="N22" i="38"/>
  <c r="T22" i="38" s="1"/>
  <c r="Z22" i="38" s="1"/>
  <c r="AF22" i="38" s="1"/>
  <c r="AL22" i="38" s="1"/>
  <c r="AR22" i="38" s="1"/>
  <c r="AX22" i="38" s="1"/>
  <c r="BD22" i="38" s="1"/>
  <c r="BJ22" i="38" s="1"/>
  <c r="BP22" i="38" s="1"/>
  <c r="BV22" i="38" s="1"/>
  <c r="CB22" i="38" s="1"/>
  <c r="O21" i="38"/>
  <c r="U21" i="38" s="1"/>
  <c r="AA21" i="38" s="1"/>
  <c r="AG21" i="38" s="1"/>
  <c r="AM21" i="38" s="1"/>
  <c r="AS21" i="38" s="1"/>
  <c r="AY21" i="38" s="1"/>
  <c r="BE21" i="38" s="1"/>
  <c r="BK21" i="38" s="1"/>
  <c r="BQ21" i="38" s="1"/>
  <c r="BW21" i="38" s="1"/>
  <c r="CC21" i="38" s="1"/>
  <c r="N21" i="38"/>
  <c r="T21" i="38" s="1"/>
  <c r="Z21" i="38" s="1"/>
  <c r="AF21" i="38" s="1"/>
  <c r="AL21" i="38" s="1"/>
  <c r="AR21" i="38" s="1"/>
  <c r="AX21" i="38" s="1"/>
  <c r="BD21" i="38" s="1"/>
  <c r="BJ21" i="38" s="1"/>
  <c r="BP21" i="38" s="1"/>
  <c r="BV21" i="38" s="1"/>
  <c r="CB21" i="38" s="1"/>
  <c r="O20" i="38"/>
  <c r="U20" i="38" s="1"/>
  <c r="AA20" i="38" s="1"/>
  <c r="AG20" i="38" s="1"/>
  <c r="AM20" i="38" s="1"/>
  <c r="AS20" i="38" s="1"/>
  <c r="AY20" i="38" s="1"/>
  <c r="BE20" i="38" s="1"/>
  <c r="BK20" i="38" s="1"/>
  <c r="BQ20" i="38" s="1"/>
  <c r="BW20" i="38" s="1"/>
  <c r="CC20" i="38" s="1"/>
  <c r="N20" i="38"/>
  <c r="T20" i="38" s="1"/>
  <c r="Z20" i="38" s="1"/>
  <c r="AF20" i="38" s="1"/>
  <c r="AL20" i="38" s="1"/>
  <c r="AR20" i="38" s="1"/>
  <c r="AX20" i="38" s="1"/>
  <c r="BD20" i="38" s="1"/>
  <c r="BJ20" i="38" s="1"/>
  <c r="BP20" i="38" s="1"/>
  <c r="BV20" i="38" s="1"/>
  <c r="CB20" i="38" s="1"/>
  <c r="O19" i="38"/>
  <c r="U19" i="38" s="1"/>
  <c r="AA19" i="38" s="1"/>
  <c r="AG19" i="38" s="1"/>
  <c r="AM19" i="38" s="1"/>
  <c r="AS19" i="38" s="1"/>
  <c r="AY19" i="38" s="1"/>
  <c r="BE19" i="38" s="1"/>
  <c r="BK19" i="38" s="1"/>
  <c r="BQ19" i="38" s="1"/>
  <c r="BW19" i="38" s="1"/>
  <c r="CC19" i="38" s="1"/>
  <c r="N19" i="38"/>
  <c r="T19" i="38" s="1"/>
  <c r="Z19" i="38" s="1"/>
  <c r="AF19" i="38" s="1"/>
  <c r="AL19" i="38" s="1"/>
  <c r="AR19" i="38" s="1"/>
  <c r="AX19" i="38" s="1"/>
  <c r="BD19" i="38" s="1"/>
  <c r="BJ19" i="38" s="1"/>
  <c r="BP19" i="38" s="1"/>
  <c r="BV19" i="38" s="1"/>
  <c r="CB19" i="38" s="1"/>
  <c r="O18" i="38"/>
  <c r="U18" i="38" s="1"/>
  <c r="AA18" i="38" s="1"/>
  <c r="AG18" i="38" s="1"/>
  <c r="AM18" i="38" s="1"/>
  <c r="AS18" i="38" s="1"/>
  <c r="AY18" i="38" s="1"/>
  <c r="BE18" i="38" s="1"/>
  <c r="BK18" i="38" s="1"/>
  <c r="BQ18" i="38" s="1"/>
  <c r="BW18" i="38" s="1"/>
  <c r="CC18" i="38" s="1"/>
  <c r="N18" i="38"/>
  <c r="T18" i="38" s="1"/>
  <c r="Z18" i="38" s="1"/>
  <c r="AF18" i="38" s="1"/>
  <c r="AL18" i="38" s="1"/>
  <c r="AR18" i="38" s="1"/>
  <c r="AX18" i="38" s="1"/>
  <c r="BD18" i="38" s="1"/>
  <c r="BJ18" i="38" s="1"/>
  <c r="BP18" i="38" s="1"/>
  <c r="BV18" i="38" s="1"/>
  <c r="CB18" i="38" s="1"/>
  <c r="O17" i="38"/>
  <c r="U17" i="38" s="1"/>
  <c r="AA17" i="38" s="1"/>
  <c r="AG17" i="38" s="1"/>
  <c r="AM17" i="38" s="1"/>
  <c r="AS17" i="38" s="1"/>
  <c r="AY17" i="38" s="1"/>
  <c r="BE17" i="38" s="1"/>
  <c r="BK17" i="38" s="1"/>
  <c r="BQ17" i="38" s="1"/>
  <c r="BW17" i="38" s="1"/>
  <c r="CC17" i="38" s="1"/>
  <c r="N17" i="38"/>
  <c r="T17" i="38" s="1"/>
  <c r="Z17" i="38" s="1"/>
  <c r="AF17" i="38" s="1"/>
  <c r="AL17" i="38" s="1"/>
  <c r="AR17" i="38" s="1"/>
  <c r="AX17" i="38" s="1"/>
  <c r="BD17" i="38" s="1"/>
  <c r="BJ17" i="38" s="1"/>
  <c r="BP17" i="38" s="1"/>
  <c r="BV17" i="38" s="1"/>
  <c r="CB17" i="38" s="1"/>
  <c r="O16" i="38"/>
  <c r="U16" i="38" s="1"/>
  <c r="AA16" i="38" s="1"/>
  <c r="AG16" i="38" s="1"/>
  <c r="AM16" i="38" s="1"/>
  <c r="AS16" i="38" s="1"/>
  <c r="AY16" i="38" s="1"/>
  <c r="BE16" i="38" s="1"/>
  <c r="BK16" i="38" s="1"/>
  <c r="BQ16" i="38" s="1"/>
  <c r="BW16" i="38" s="1"/>
  <c r="CC16" i="38" s="1"/>
  <c r="N16" i="38"/>
  <c r="T16" i="38" s="1"/>
  <c r="Z16" i="38" s="1"/>
  <c r="AF16" i="38" s="1"/>
  <c r="AL16" i="38" s="1"/>
  <c r="AR16" i="38" s="1"/>
  <c r="AX16" i="38" s="1"/>
  <c r="BD16" i="38" s="1"/>
  <c r="BJ16" i="38" s="1"/>
  <c r="BP16" i="38" s="1"/>
  <c r="BV16" i="38" s="1"/>
  <c r="CB16" i="38" s="1"/>
  <c r="O15" i="38"/>
  <c r="U15" i="38" s="1"/>
  <c r="AA15" i="38" s="1"/>
  <c r="AG15" i="38" s="1"/>
  <c r="AM15" i="38" s="1"/>
  <c r="AS15" i="38" s="1"/>
  <c r="AY15" i="38" s="1"/>
  <c r="BE15" i="38" s="1"/>
  <c r="BK15" i="38" s="1"/>
  <c r="BQ15" i="38" s="1"/>
  <c r="BW15" i="38" s="1"/>
  <c r="CC15" i="38" s="1"/>
  <c r="N15" i="38"/>
  <c r="T15" i="38" s="1"/>
  <c r="Z15" i="38" s="1"/>
  <c r="AF15" i="38" s="1"/>
  <c r="AL15" i="38" s="1"/>
  <c r="AR15" i="38" s="1"/>
  <c r="AX15" i="38" s="1"/>
  <c r="BD15" i="38" s="1"/>
  <c r="BJ15" i="38" s="1"/>
  <c r="BP15" i="38" s="1"/>
  <c r="BV15" i="38" s="1"/>
  <c r="CB15" i="38" s="1"/>
  <c r="O14" i="38"/>
  <c r="U14" i="38" s="1"/>
  <c r="AA14" i="38" s="1"/>
  <c r="AG14" i="38" s="1"/>
  <c r="AM14" i="38" s="1"/>
  <c r="AS14" i="38" s="1"/>
  <c r="AY14" i="38" s="1"/>
  <c r="BE14" i="38" s="1"/>
  <c r="BK14" i="38" s="1"/>
  <c r="BQ14" i="38" s="1"/>
  <c r="BW14" i="38" s="1"/>
  <c r="CC14" i="38" s="1"/>
  <c r="N14" i="38"/>
  <c r="T14" i="38" s="1"/>
  <c r="Z14" i="38" s="1"/>
  <c r="AF14" i="38" s="1"/>
  <c r="AL14" i="38" s="1"/>
  <c r="AR14" i="38" s="1"/>
  <c r="AX14" i="38" s="1"/>
  <c r="BD14" i="38" s="1"/>
  <c r="BJ14" i="38" s="1"/>
  <c r="BP14" i="38" s="1"/>
  <c r="BV14" i="38" s="1"/>
  <c r="CB14" i="38" s="1"/>
  <c r="O13" i="38"/>
  <c r="U13" i="38" s="1"/>
  <c r="AA13" i="38" s="1"/>
  <c r="AG13" i="38" s="1"/>
  <c r="AM13" i="38" s="1"/>
  <c r="AS13" i="38" s="1"/>
  <c r="AY13" i="38" s="1"/>
  <c r="BE13" i="38" s="1"/>
  <c r="BK13" i="38" s="1"/>
  <c r="BQ13" i="38" s="1"/>
  <c r="BW13" i="38" s="1"/>
  <c r="CC13" i="38" s="1"/>
  <c r="O12" i="38"/>
  <c r="U12" i="38" s="1"/>
  <c r="AA12" i="38" s="1"/>
  <c r="AG12" i="38" s="1"/>
  <c r="AM12" i="38" s="1"/>
  <c r="AS12" i="38" s="1"/>
  <c r="AY12" i="38" s="1"/>
  <c r="BE12" i="38" s="1"/>
  <c r="BK12" i="38" s="1"/>
  <c r="BQ12" i="38" s="1"/>
  <c r="BW12" i="38" s="1"/>
  <c r="CC12" i="38" s="1"/>
  <c r="O11" i="38"/>
  <c r="U11" i="38" s="1"/>
  <c r="AA11" i="38" s="1"/>
  <c r="AG11" i="38" s="1"/>
  <c r="AM11" i="38" s="1"/>
  <c r="AS11" i="38" s="1"/>
  <c r="AY11" i="38" s="1"/>
  <c r="BE11" i="38" s="1"/>
  <c r="BK11" i="38" s="1"/>
  <c r="BQ11" i="38" s="1"/>
  <c r="BW11" i="38" s="1"/>
  <c r="CC11" i="38" s="1"/>
  <c r="N11" i="38"/>
  <c r="T11" i="38" s="1"/>
  <c r="Z11" i="38" s="1"/>
  <c r="AF11" i="38" s="1"/>
  <c r="AL11" i="38" s="1"/>
  <c r="AR11" i="38" s="1"/>
  <c r="AX11" i="38" s="1"/>
  <c r="BD11" i="38" s="1"/>
  <c r="BJ11" i="38" s="1"/>
  <c r="BP11" i="38" s="1"/>
  <c r="BV11" i="38" s="1"/>
  <c r="CB11" i="38" s="1"/>
  <c r="O10" i="38"/>
  <c r="U10" i="38" s="1"/>
  <c r="AA10" i="38" s="1"/>
  <c r="AG10" i="38" s="1"/>
  <c r="AM10" i="38" s="1"/>
  <c r="AS10" i="38" s="1"/>
  <c r="AY10" i="38" s="1"/>
  <c r="BE10" i="38" s="1"/>
  <c r="BK10" i="38" s="1"/>
  <c r="BQ10" i="38" s="1"/>
  <c r="BW10" i="38" s="1"/>
  <c r="CC10" i="38" s="1"/>
  <c r="N10" i="38"/>
  <c r="T10" i="38" s="1"/>
  <c r="Z10" i="38" s="1"/>
  <c r="AF10" i="38" s="1"/>
  <c r="AL10" i="38" s="1"/>
  <c r="AR10" i="38" s="1"/>
  <c r="AX10" i="38" s="1"/>
  <c r="BD10" i="38" s="1"/>
  <c r="BJ10" i="38" s="1"/>
  <c r="BP10" i="38" s="1"/>
  <c r="BV10" i="38" s="1"/>
  <c r="CB10" i="38" s="1"/>
  <c r="O9" i="38"/>
  <c r="U9" i="38" s="1"/>
  <c r="AA9" i="38" s="1"/>
  <c r="AG9" i="38" s="1"/>
  <c r="AM9" i="38" s="1"/>
  <c r="AS9" i="38" s="1"/>
  <c r="AY9" i="38" s="1"/>
  <c r="BE9" i="38" s="1"/>
  <c r="BK9" i="38" s="1"/>
  <c r="BQ9" i="38" s="1"/>
  <c r="BW9" i="38" s="1"/>
  <c r="CC9" i="38" s="1"/>
  <c r="N9" i="38"/>
  <c r="T9" i="38" s="1"/>
  <c r="Z9" i="38" s="1"/>
  <c r="AF9" i="38" s="1"/>
  <c r="AL9" i="38" s="1"/>
  <c r="AR9" i="38" s="1"/>
  <c r="AX9" i="38" s="1"/>
  <c r="BD9" i="38" s="1"/>
  <c r="BJ9" i="38" s="1"/>
  <c r="BP9" i="38" s="1"/>
  <c r="BV9" i="38" s="1"/>
  <c r="CB9" i="38" s="1"/>
  <c r="O8" i="38"/>
  <c r="N8" i="38"/>
  <c r="T8" i="38" s="1"/>
  <c r="Z8" i="38" s="1"/>
  <c r="AF8" i="38" s="1"/>
  <c r="AL8" i="38" s="1"/>
  <c r="AR8" i="38" s="1"/>
  <c r="AX8" i="38" s="1"/>
  <c r="BD8" i="38" s="1"/>
  <c r="BJ8" i="38" s="1"/>
  <c r="BP8" i="38" s="1"/>
  <c r="BV8" i="38" s="1"/>
  <c r="CB8" i="38" s="1"/>
  <c r="Y125" i="33"/>
  <c r="M9" i="32"/>
  <c r="M10" i="32"/>
  <c r="S10" i="32" s="1"/>
  <c r="Y10" i="32" s="1"/>
  <c r="AE10" i="32" s="1"/>
  <c r="AK10" i="32" s="1"/>
  <c r="AQ10" i="32" s="1"/>
  <c r="AW10" i="32" s="1"/>
  <c r="BC10" i="32" s="1"/>
  <c r="BI10" i="32" s="1"/>
  <c r="BO10" i="32" s="1"/>
  <c r="BU10" i="32" s="1"/>
  <c r="CA10" i="32" s="1"/>
  <c r="L9" i="32"/>
  <c r="L10" i="32"/>
  <c r="R10" i="32" s="1"/>
  <c r="X10" i="32" s="1"/>
  <c r="AD10" i="32" s="1"/>
  <c r="AJ10" i="32" s="1"/>
  <c r="AP10" i="32" s="1"/>
  <c r="AV10" i="32" s="1"/>
  <c r="BB10" i="32" s="1"/>
  <c r="BH10" i="32" s="1"/>
  <c r="BN10" i="32" s="1"/>
  <c r="BT10" i="32" s="1"/>
  <c r="BZ10" i="32" s="1"/>
  <c r="Q10" i="33"/>
  <c r="W10" i="33" s="1"/>
  <c r="AC10" i="33" s="1"/>
  <c r="AI10" i="33" s="1"/>
  <c r="AO10" i="33" s="1"/>
  <c r="AU10" i="33" s="1"/>
  <c r="BA10" i="33" s="1"/>
  <c r="BG10" i="33" s="1"/>
  <c r="BM10" i="33" s="1"/>
  <c r="BS10" i="33" s="1"/>
  <c r="BY10" i="33" s="1"/>
  <c r="CE10" i="33" s="1"/>
  <c r="Q11" i="33"/>
  <c r="W11" i="33" s="1"/>
  <c r="AC11" i="33" s="1"/>
  <c r="AI11" i="33" s="1"/>
  <c r="AO11" i="33" s="1"/>
  <c r="AU11" i="33" s="1"/>
  <c r="BA11" i="33" s="1"/>
  <c r="BG11" i="33" s="1"/>
  <c r="BM11" i="33" s="1"/>
  <c r="BS11" i="33" s="1"/>
  <c r="BY11" i="33" s="1"/>
  <c r="CE11" i="33" s="1"/>
  <c r="Q12" i="33"/>
  <c r="W12" i="33" s="1"/>
  <c r="AC12" i="33" s="1"/>
  <c r="AI12" i="33" s="1"/>
  <c r="AO12" i="33" s="1"/>
  <c r="AU12" i="33" s="1"/>
  <c r="BA12" i="33" s="1"/>
  <c r="BG12" i="33" s="1"/>
  <c r="BM12" i="33" s="1"/>
  <c r="BS12" i="33" s="1"/>
  <c r="BY12" i="33" s="1"/>
  <c r="CE12" i="33" s="1"/>
  <c r="Q13" i="33"/>
  <c r="W13" i="33" s="1"/>
  <c r="AC13" i="33" s="1"/>
  <c r="AI13" i="33" s="1"/>
  <c r="AO13" i="33" s="1"/>
  <c r="AU13" i="33" s="1"/>
  <c r="BA13" i="33" s="1"/>
  <c r="BG13" i="33" s="1"/>
  <c r="BM13" i="33" s="1"/>
  <c r="BS13" i="33" s="1"/>
  <c r="BY13" i="33" s="1"/>
  <c r="CE13" i="33" s="1"/>
  <c r="Q14" i="33"/>
  <c r="W14" i="33" s="1"/>
  <c r="AC14" i="33" s="1"/>
  <c r="AI14" i="33" s="1"/>
  <c r="AO14" i="33" s="1"/>
  <c r="AU14" i="33" s="1"/>
  <c r="BA14" i="33" s="1"/>
  <c r="BG14" i="33" s="1"/>
  <c r="BM14" i="33" s="1"/>
  <c r="BS14" i="33" s="1"/>
  <c r="BY14" i="33" s="1"/>
  <c r="CE14" i="33" s="1"/>
  <c r="Q15" i="33"/>
  <c r="W15" i="33" s="1"/>
  <c r="AC15" i="33" s="1"/>
  <c r="AI15" i="33" s="1"/>
  <c r="AO15" i="33" s="1"/>
  <c r="AU15" i="33" s="1"/>
  <c r="BA15" i="33" s="1"/>
  <c r="BG15" i="33" s="1"/>
  <c r="BM15" i="33" s="1"/>
  <c r="BS15" i="33" s="1"/>
  <c r="BY15" i="33" s="1"/>
  <c r="CE15" i="33" s="1"/>
  <c r="Q16" i="33"/>
  <c r="W16" i="33" s="1"/>
  <c r="AC16" i="33" s="1"/>
  <c r="AI16" i="33" s="1"/>
  <c r="AO16" i="33" s="1"/>
  <c r="AU16" i="33" s="1"/>
  <c r="BA16" i="33" s="1"/>
  <c r="BG16" i="33" s="1"/>
  <c r="BM16" i="33" s="1"/>
  <c r="BS16" i="33" s="1"/>
  <c r="BY16" i="33" s="1"/>
  <c r="CE16" i="33" s="1"/>
  <c r="Q17" i="33"/>
  <c r="W17" i="33" s="1"/>
  <c r="AC17" i="33" s="1"/>
  <c r="AI17" i="33" s="1"/>
  <c r="AO17" i="33" s="1"/>
  <c r="AU17" i="33" s="1"/>
  <c r="BA17" i="33" s="1"/>
  <c r="BG17" i="33" s="1"/>
  <c r="BM17" i="33" s="1"/>
  <c r="BS17" i="33" s="1"/>
  <c r="BY17" i="33" s="1"/>
  <c r="CE17" i="33" s="1"/>
  <c r="Q18" i="33"/>
  <c r="W18" i="33" s="1"/>
  <c r="AC18" i="33" s="1"/>
  <c r="AI18" i="33" s="1"/>
  <c r="AO18" i="33" s="1"/>
  <c r="AU18" i="33" s="1"/>
  <c r="BA18" i="33" s="1"/>
  <c r="BG18" i="33" s="1"/>
  <c r="BM18" i="33" s="1"/>
  <c r="BS18" i="33" s="1"/>
  <c r="BY18" i="33" s="1"/>
  <c r="CE18" i="33" s="1"/>
  <c r="Q19" i="33"/>
  <c r="W19" i="33" s="1"/>
  <c r="AC19" i="33" s="1"/>
  <c r="AI19" i="33" s="1"/>
  <c r="AO19" i="33" s="1"/>
  <c r="AU19" i="33" s="1"/>
  <c r="BA19" i="33" s="1"/>
  <c r="BG19" i="33" s="1"/>
  <c r="BM19" i="33" s="1"/>
  <c r="BS19" i="33" s="1"/>
  <c r="BY19" i="33" s="1"/>
  <c r="CE19" i="33" s="1"/>
  <c r="Q20" i="33"/>
  <c r="W20" i="33" s="1"/>
  <c r="AC20" i="33" s="1"/>
  <c r="AI20" i="33" s="1"/>
  <c r="AO20" i="33" s="1"/>
  <c r="AU20" i="33" s="1"/>
  <c r="BA20" i="33" s="1"/>
  <c r="BG20" i="33" s="1"/>
  <c r="BM20" i="33" s="1"/>
  <c r="BS20" i="33" s="1"/>
  <c r="BY20" i="33" s="1"/>
  <c r="CE20" i="33" s="1"/>
  <c r="Q21" i="33"/>
  <c r="W21" i="33" s="1"/>
  <c r="AC21" i="33" s="1"/>
  <c r="AI21" i="33" s="1"/>
  <c r="AO21" i="33" s="1"/>
  <c r="AU21" i="33" s="1"/>
  <c r="BA21" i="33" s="1"/>
  <c r="BG21" i="33" s="1"/>
  <c r="BM21" i="33" s="1"/>
  <c r="BS21" i="33" s="1"/>
  <c r="BY21" i="33" s="1"/>
  <c r="CE21" i="33" s="1"/>
  <c r="Q22" i="33"/>
  <c r="W22" i="33" s="1"/>
  <c r="AC22" i="33" s="1"/>
  <c r="AI22" i="33" s="1"/>
  <c r="AO22" i="33" s="1"/>
  <c r="AU22" i="33" s="1"/>
  <c r="BA22" i="33" s="1"/>
  <c r="BG22" i="33" s="1"/>
  <c r="BM22" i="33" s="1"/>
  <c r="BS22" i="33" s="1"/>
  <c r="BY22" i="33" s="1"/>
  <c r="CE22" i="33" s="1"/>
  <c r="Q23" i="33"/>
  <c r="W23" i="33" s="1"/>
  <c r="AC23" i="33" s="1"/>
  <c r="AI23" i="33" s="1"/>
  <c r="AO23" i="33" s="1"/>
  <c r="AU23" i="33" s="1"/>
  <c r="BA23" i="33" s="1"/>
  <c r="BG23" i="33" s="1"/>
  <c r="BM23" i="33" s="1"/>
  <c r="BS23" i="33" s="1"/>
  <c r="BY23" i="33" s="1"/>
  <c r="CE23" i="33" s="1"/>
  <c r="Q24" i="33"/>
  <c r="W24" i="33" s="1"/>
  <c r="AC24" i="33" s="1"/>
  <c r="AI24" i="33" s="1"/>
  <c r="AO24" i="33" s="1"/>
  <c r="AU24" i="33" s="1"/>
  <c r="BA24" i="33" s="1"/>
  <c r="BG24" i="33" s="1"/>
  <c r="BM24" i="33" s="1"/>
  <c r="BS24" i="33" s="1"/>
  <c r="BY24" i="33" s="1"/>
  <c r="CE24" i="33" s="1"/>
  <c r="Q25" i="33"/>
  <c r="W25" i="33" s="1"/>
  <c r="AC25" i="33" s="1"/>
  <c r="AI25" i="33" s="1"/>
  <c r="AO25" i="33" s="1"/>
  <c r="AU25" i="33" s="1"/>
  <c r="BA25" i="33" s="1"/>
  <c r="BG25" i="33" s="1"/>
  <c r="BM25" i="33" s="1"/>
  <c r="BS25" i="33" s="1"/>
  <c r="BY25" i="33" s="1"/>
  <c r="CE25" i="33" s="1"/>
  <c r="Q26" i="33"/>
  <c r="W26" i="33" s="1"/>
  <c r="AC26" i="33" s="1"/>
  <c r="AI26" i="33" s="1"/>
  <c r="AO26" i="33" s="1"/>
  <c r="AU26" i="33" s="1"/>
  <c r="BA26" i="33" s="1"/>
  <c r="BG26" i="33" s="1"/>
  <c r="BM26" i="33" s="1"/>
  <c r="BS26" i="33" s="1"/>
  <c r="BY26" i="33" s="1"/>
  <c r="CE26" i="33" s="1"/>
  <c r="Q27" i="33"/>
  <c r="W27" i="33" s="1"/>
  <c r="AC27" i="33" s="1"/>
  <c r="AI27" i="33" s="1"/>
  <c r="AO27" i="33" s="1"/>
  <c r="AU27" i="33" s="1"/>
  <c r="BA27" i="33" s="1"/>
  <c r="BG27" i="33" s="1"/>
  <c r="BM27" i="33" s="1"/>
  <c r="BS27" i="33" s="1"/>
  <c r="BY27" i="33" s="1"/>
  <c r="CE27" i="33" s="1"/>
  <c r="Q28" i="33"/>
  <c r="W28" i="33" s="1"/>
  <c r="AC28" i="33" s="1"/>
  <c r="AI28" i="33" s="1"/>
  <c r="AO28" i="33" s="1"/>
  <c r="AU28" i="33" s="1"/>
  <c r="BA28" i="33" s="1"/>
  <c r="BG28" i="33" s="1"/>
  <c r="BM28" i="33" s="1"/>
  <c r="BS28" i="33" s="1"/>
  <c r="BY28" i="33" s="1"/>
  <c r="CE28" i="33" s="1"/>
  <c r="Q29" i="33"/>
  <c r="W29" i="33" s="1"/>
  <c r="AC29" i="33" s="1"/>
  <c r="AI29" i="33" s="1"/>
  <c r="AO29" i="33" s="1"/>
  <c r="AU29" i="33" s="1"/>
  <c r="BA29" i="33" s="1"/>
  <c r="BG29" i="33" s="1"/>
  <c r="BM29" i="33" s="1"/>
  <c r="BS29" i="33" s="1"/>
  <c r="BY29" i="33" s="1"/>
  <c r="CE29" i="33" s="1"/>
  <c r="Q30" i="33"/>
  <c r="W30" i="33" s="1"/>
  <c r="AC30" i="33" s="1"/>
  <c r="AI30" i="33" s="1"/>
  <c r="AO30" i="33" s="1"/>
  <c r="AU30" i="33" s="1"/>
  <c r="BA30" i="33" s="1"/>
  <c r="BG30" i="33" s="1"/>
  <c r="BM30" i="33" s="1"/>
  <c r="BS30" i="33" s="1"/>
  <c r="BY30" i="33" s="1"/>
  <c r="CE30" i="33" s="1"/>
  <c r="Q31" i="33"/>
  <c r="W31" i="33" s="1"/>
  <c r="AC31" i="33" s="1"/>
  <c r="AI31" i="33" s="1"/>
  <c r="AO31" i="33" s="1"/>
  <c r="AU31" i="33" s="1"/>
  <c r="BA31" i="33" s="1"/>
  <c r="BG31" i="33" s="1"/>
  <c r="BM31" i="33" s="1"/>
  <c r="BS31" i="33" s="1"/>
  <c r="BY31" i="33" s="1"/>
  <c r="CE31" i="33" s="1"/>
  <c r="Q32" i="33"/>
  <c r="W32" i="33" s="1"/>
  <c r="AC32" i="33" s="1"/>
  <c r="AI32" i="33" s="1"/>
  <c r="AO32" i="33" s="1"/>
  <c r="AU32" i="33" s="1"/>
  <c r="BA32" i="33" s="1"/>
  <c r="BG32" i="33" s="1"/>
  <c r="BM32" i="33" s="1"/>
  <c r="BS32" i="33" s="1"/>
  <c r="BY32" i="33" s="1"/>
  <c r="CE32" i="33" s="1"/>
  <c r="Q33" i="33"/>
  <c r="W33" i="33" s="1"/>
  <c r="AC33" i="33" s="1"/>
  <c r="AI33" i="33" s="1"/>
  <c r="AO33" i="33" s="1"/>
  <c r="AU33" i="33" s="1"/>
  <c r="BA33" i="33" s="1"/>
  <c r="BG33" i="33" s="1"/>
  <c r="BM33" i="33" s="1"/>
  <c r="BS33" i="33" s="1"/>
  <c r="BY33" i="33" s="1"/>
  <c r="CE33" i="33" s="1"/>
  <c r="Q34" i="33"/>
  <c r="W34" i="33" s="1"/>
  <c r="AC34" i="33" s="1"/>
  <c r="AI34" i="33" s="1"/>
  <c r="AO34" i="33" s="1"/>
  <c r="AU34" i="33" s="1"/>
  <c r="BA34" i="33" s="1"/>
  <c r="BG34" i="33" s="1"/>
  <c r="BM34" i="33" s="1"/>
  <c r="BS34" i="33" s="1"/>
  <c r="BY34" i="33" s="1"/>
  <c r="CE34" i="33" s="1"/>
  <c r="Q35" i="33"/>
  <c r="W35" i="33" s="1"/>
  <c r="AC35" i="33" s="1"/>
  <c r="AI35" i="33" s="1"/>
  <c r="AO35" i="33" s="1"/>
  <c r="AU35" i="33" s="1"/>
  <c r="BA35" i="33" s="1"/>
  <c r="BG35" i="33" s="1"/>
  <c r="BM35" i="33" s="1"/>
  <c r="BS35" i="33" s="1"/>
  <c r="BY35" i="33" s="1"/>
  <c r="CE35" i="33" s="1"/>
  <c r="Q36" i="33"/>
  <c r="W36" i="33" s="1"/>
  <c r="AC36" i="33" s="1"/>
  <c r="AI36" i="33" s="1"/>
  <c r="AO36" i="33" s="1"/>
  <c r="AU36" i="33" s="1"/>
  <c r="BA36" i="33" s="1"/>
  <c r="BG36" i="33" s="1"/>
  <c r="BM36" i="33" s="1"/>
  <c r="BS36" i="33" s="1"/>
  <c r="BY36" i="33" s="1"/>
  <c r="CE36" i="33" s="1"/>
  <c r="Q37" i="33"/>
  <c r="W37" i="33" s="1"/>
  <c r="AC37" i="33" s="1"/>
  <c r="AI37" i="33" s="1"/>
  <c r="AO37" i="33" s="1"/>
  <c r="AU37" i="33" s="1"/>
  <c r="BA37" i="33" s="1"/>
  <c r="BG37" i="33" s="1"/>
  <c r="BM37" i="33" s="1"/>
  <c r="BS37" i="33" s="1"/>
  <c r="BY37" i="33" s="1"/>
  <c r="CE37" i="33" s="1"/>
  <c r="Q38" i="33"/>
  <c r="W38" i="33" s="1"/>
  <c r="AC38" i="33" s="1"/>
  <c r="AI38" i="33" s="1"/>
  <c r="AO38" i="33" s="1"/>
  <c r="AU38" i="33" s="1"/>
  <c r="BA38" i="33" s="1"/>
  <c r="BG38" i="33" s="1"/>
  <c r="BM38" i="33" s="1"/>
  <c r="BS38" i="33" s="1"/>
  <c r="BY38" i="33" s="1"/>
  <c r="CE38" i="33" s="1"/>
  <c r="Q39" i="33"/>
  <c r="W39" i="33" s="1"/>
  <c r="AC39" i="33" s="1"/>
  <c r="AI39" i="33" s="1"/>
  <c r="AO39" i="33" s="1"/>
  <c r="AU39" i="33" s="1"/>
  <c r="BA39" i="33" s="1"/>
  <c r="BG39" i="33" s="1"/>
  <c r="BM39" i="33" s="1"/>
  <c r="BS39" i="33" s="1"/>
  <c r="BY39" i="33" s="1"/>
  <c r="CE39" i="33" s="1"/>
  <c r="Q40" i="33"/>
  <c r="W40" i="33" s="1"/>
  <c r="AC40" i="33" s="1"/>
  <c r="AI40" i="33" s="1"/>
  <c r="AO40" i="33" s="1"/>
  <c r="AU40" i="33" s="1"/>
  <c r="BA40" i="33" s="1"/>
  <c r="BG40" i="33" s="1"/>
  <c r="BM40" i="33" s="1"/>
  <c r="BS40" i="33" s="1"/>
  <c r="BY40" i="33" s="1"/>
  <c r="CE40" i="33" s="1"/>
  <c r="Q41" i="33"/>
  <c r="W41" i="33" s="1"/>
  <c r="AC41" i="33" s="1"/>
  <c r="AI41" i="33" s="1"/>
  <c r="AO41" i="33" s="1"/>
  <c r="AU41" i="33" s="1"/>
  <c r="BA41" i="33" s="1"/>
  <c r="BG41" i="33" s="1"/>
  <c r="BM41" i="33" s="1"/>
  <c r="BS41" i="33" s="1"/>
  <c r="BY41" i="33" s="1"/>
  <c r="CE41" i="33" s="1"/>
  <c r="Q42" i="33"/>
  <c r="W42" i="33" s="1"/>
  <c r="AC42" i="33" s="1"/>
  <c r="AI42" i="33" s="1"/>
  <c r="AO42" i="33" s="1"/>
  <c r="AU42" i="33" s="1"/>
  <c r="BA42" i="33" s="1"/>
  <c r="BG42" i="33" s="1"/>
  <c r="BM42" i="33" s="1"/>
  <c r="BS42" i="33" s="1"/>
  <c r="BY42" i="33" s="1"/>
  <c r="CE42" i="33" s="1"/>
  <c r="Q43" i="33"/>
  <c r="W43" i="33" s="1"/>
  <c r="AC43" i="33" s="1"/>
  <c r="AI43" i="33" s="1"/>
  <c r="AO43" i="33" s="1"/>
  <c r="AU43" i="33" s="1"/>
  <c r="BA43" i="33" s="1"/>
  <c r="BG43" i="33" s="1"/>
  <c r="BM43" i="33" s="1"/>
  <c r="BS43" i="33" s="1"/>
  <c r="BY43" i="33" s="1"/>
  <c r="CE43" i="33" s="1"/>
  <c r="Q44" i="33"/>
  <c r="W44" i="33" s="1"/>
  <c r="AC44" i="33" s="1"/>
  <c r="AI44" i="33" s="1"/>
  <c r="AO44" i="33" s="1"/>
  <c r="AU44" i="33" s="1"/>
  <c r="BA44" i="33" s="1"/>
  <c r="BG44" i="33" s="1"/>
  <c r="BM44" i="33" s="1"/>
  <c r="BS44" i="33" s="1"/>
  <c r="BY44" i="33" s="1"/>
  <c r="CE44" i="33" s="1"/>
  <c r="Q45" i="33"/>
  <c r="W45" i="33" s="1"/>
  <c r="AC45" i="33" s="1"/>
  <c r="AI45" i="33" s="1"/>
  <c r="AO45" i="33" s="1"/>
  <c r="AU45" i="33" s="1"/>
  <c r="BA45" i="33" s="1"/>
  <c r="BG45" i="33" s="1"/>
  <c r="BM45" i="33" s="1"/>
  <c r="BS45" i="33" s="1"/>
  <c r="BY45" i="33" s="1"/>
  <c r="CE45" i="33" s="1"/>
  <c r="Q46" i="33"/>
  <c r="W46" i="33" s="1"/>
  <c r="AC46" i="33" s="1"/>
  <c r="AI46" i="33" s="1"/>
  <c r="AO46" i="33" s="1"/>
  <c r="AU46" i="33" s="1"/>
  <c r="BA46" i="33" s="1"/>
  <c r="BG46" i="33" s="1"/>
  <c r="BM46" i="33" s="1"/>
  <c r="BS46" i="33" s="1"/>
  <c r="BY46" i="33" s="1"/>
  <c r="CE46" i="33" s="1"/>
  <c r="Q47" i="33"/>
  <c r="W47" i="33" s="1"/>
  <c r="AC47" i="33" s="1"/>
  <c r="AI47" i="33" s="1"/>
  <c r="AO47" i="33" s="1"/>
  <c r="AU47" i="33" s="1"/>
  <c r="BA47" i="33" s="1"/>
  <c r="BG47" i="33" s="1"/>
  <c r="BM47" i="33" s="1"/>
  <c r="BS47" i="33" s="1"/>
  <c r="BY47" i="33" s="1"/>
  <c r="CE47" i="33" s="1"/>
  <c r="Q48" i="33"/>
  <c r="W48" i="33" s="1"/>
  <c r="AC48" i="33" s="1"/>
  <c r="AI48" i="33" s="1"/>
  <c r="AO48" i="33" s="1"/>
  <c r="AU48" i="33" s="1"/>
  <c r="BA48" i="33" s="1"/>
  <c r="BG48" i="33" s="1"/>
  <c r="BM48" i="33" s="1"/>
  <c r="BS48" i="33" s="1"/>
  <c r="BY48" i="33" s="1"/>
  <c r="CE48" i="33" s="1"/>
  <c r="Q49" i="33"/>
  <c r="W49" i="33" s="1"/>
  <c r="AC49" i="33" s="1"/>
  <c r="AI49" i="33" s="1"/>
  <c r="AO49" i="33" s="1"/>
  <c r="AU49" i="33" s="1"/>
  <c r="BA49" i="33" s="1"/>
  <c r="BG49" i="33" s="1"/>
  <c r="BM49" i="33" s="1"/>
  <c r="BS49" i="33" s="1"/>
  <c r="BY49" i="33" s="1"/>
  <c r="CE49" i="33" s="1"/>
  <c r="Q50" i="33"/>
  <c r="W50" i="33" s="1"/>
  <c r="AC50" i="33" s="1"/>
  <c r="AI50" i="33" s="1"/>
  <c r="AO50" i="33" s="1"/>
  <c r="AU50" i="33" s="1"/>
  <c r="BA50" i="33" s="1"/>
  <c r="BG50" i="33" s="1"/>
  <c r="BM50" i="33" s="1"/>
  <c r="BS50" i="33" s="1"/>
  <c r="BY50" i="33" s="1"/>
  <c r="CE50" i="33" s="1"/>
  <c r="Q51" i="33"/>
  <c r="W51" i="33" s="1"/>
  <c r="AC51" i="33" s="1"/>
  <c r="AI51" i="33" s="1"/>
  <c r="AO51" i="33" s="1"/>
  <c r="AU51" i="33" s="1"/>
  <c r="BA51" i="33" s="1"/>
  <c r="BG51" i="33" s="1"/>
  <c r="BM51" i="33" s="1"/>
  <c r="BS51" i="33" s="1"/>
  <c r="BY51" i="33" s="1"/>
  <c r="CE51" i="33" s="1"/>
  <c r="Q52" i="33"/>
  <c r="W52" i="33" s="1"/>
  <c r="AC52" i="33" s="1"/>
  <c r="AI52" i="33" s="1"/>
  <c r="AO52" i="33" s="1"/>
  <c r="AU52" i="33" s="1"/>
  <c r="BA52" i="33" s="1"/>
  <c r="BG52" i="33" s="1"/>
  <c r="BM52" i="33" s="1"/>
  <c r="BS52" i="33" s="1"/>
  <c r="BY52" i="33" s="1"/>
  <c r="CE52" i="33" s="1"/>
  <c r="Q53" i="33"/>
  <c r="W53" i="33" s="1"/>
  <c r="AC53" i="33" s="1"/>
  <c r="AI53" i="33" s="1"/>
  <c r="AO53" i="33" s="1"/>
  <c r="AU53" i="33" s="1"/>
  <c r="BA53" i="33" s="1"/>
  <c r="BG53" i="33" s="1"/>
  <c r="BM53" i="33" s="1"/>
  <c r="BS53" i="33" s="1"/>
  <c r="BY53" i="33" s="1"/>
  <c r="CE53" i="33" s="1"/>
  <c r="Q54" i="33"/>
  <c r="W54" i="33" s="1"/>
  <c r="AC54" i="33" s="1"/>
  <c r="AI54" i="33" s="1"/>
  <c r="AO54" i="33" s="1"/>
  <c r="AU54" i="33" s="1"/>
  <c r="BA54" i="33" s="1"/>
  <c r="BG54" i="33" s="1"/>
  <c r="BM54" i="33" s="1"/>
  <c r="BS54" i="33" s="1"/>
  <c r="BY54" i="33" s="1"/>
  <c r="CE54" i="33" s="1"/>
  <c r="Q55" i="33"/>
  <c r="W55" i="33" s="1"/>
  <c r="AC55" i="33" s="1"/>
  <c r="AI55" i="33" s="1"/>
  <c r="AO55" i="33" s="1"/>
  <c r="AU55" i="33" s="1"/>
  <c r="BA55" i="33" s="1"/>
  <c r="BG55" i="33" s="1"/>
  <c r="BM55" i="33" s="1"/>
  <c r="BS55" i="33" s="1"/>
  <c r="BY55" i="33" s="1"/>
  <c r="CE55" i="33" s="1"/>
  <c r="Q56" i="33"/>
  <c r="W56" i="33" s="1"/>
  <c r="AC56" i="33" s="1"/>
  <c r="AI56" i="33" s="1"/>
  <c r="AO56" i="33" s="1"/>
  <c r="AU56" i="33" s="1"/>
  <c r="BA56" i="33" s="1"/>
  <c r="BG56" i="33" s="1"/>
  <c r="BM56" i="33" s="1"/>
  <c r="BS56" i="33" s="1"/>
  <c r="BY56" i="33" s="1"/>
  <c r="CE56" i="33" s="1"/>
  <c r="Q57" i="33"/>
  <c r="W57" i="33" s="1"/>
  <c r="AC57" i="33" s="1"/>
  <c r="AI57" i="33" s="1"/>
  <c r="AO57" i="33" s="1"/>
  <c r="AU57" i="33" s="1"/>
  <c r="BA57" i="33" s="1"/>
  <c r="BG57" i="33" s="1"/>
  <c r="BM57" i="33" s="1"/>
  <c r="BS57" i="33" s="1"/>
  <c r="BY57" i="33" s="1"/>
  <c r="CE57" i="33" s="1"/>
  <c r="Q58" i="33"/>
  <c r="W58" i="33" s="1"/>
  <c r="AC58" i="33" s="1"/>
  <c r="AI58" i="33" s="1"/>
  <c r="AO58" i="33" s="1"/>
  <c r="AU58" i="33" s="1"/>
  <c r="BA58" i="33" s="1"/>
  <c r="BG58" i="33" s="1"/>
  <c r="BM58" i="33" s="1"/>
  <c r="BS58" i="33" s="1"/>
  <c r="BY58" i="33" s="1"/>
  <c r="CE58" i="33" s="1"/>
  <c r="Q59" i="33"/>
  <c r="W59" i="33" s="1"/>
  <c r="AC59" i="33" s="1"/>
  <c r="AI59" i="33" s="1"/>
  <c r="AO59" i="33" s="1"/>
  <c r="AU59" i="33" s="1"/>
  <c r="BA59" i="33" s="1"/>
  <c r="BG59" i="33" s="1"/>
  <c r="BM59" i="33" s="1"/>
  <c r="BS59" i="33" s="1"/>
  <c r="BY59" i="33" s="1"/>
  <c r="CE59" i="33" s="1"/>
  <c r="Q60" i="33"/>
  <c r="W60" i="33" s="1"/>
  <c r="AC60" i="33" s="1"/>
  <c r="AI60" i="33" s="1"/>
  <c r="AO60" i="33" s="1"/>
  <c r="AU60" i="33" s="1"/>
  <c r="BA60" i="33" s="1"/>
  <c r="BG60" i="33" s="1"/>
  <c r="BM60" i="33" s="1"/>
  <c r="BS60" i="33" s="1"/>
  <c r="BY60" i="33" s="1"/>
  <c r="CE60" i="33" s="1"/>
  <c r="Q61" i="33"/>
  <c r="W61" i="33" s="1"/>
  <c r="AC61" i="33" s="1"/>
  <c r="AI61" i="33" s="1"/>
  <c r="AO61" i="33" s="1"/>
  <c r="AU61" i="33" s="1"/>
  <c r="BA61" i="33" s="1"/>
  <c r="BG61" i="33" s="1"/>
  <c r="BM61" i="33" s="1"/>
  <c r="BS61" i="33" s="1"/>
  <c r="BY61" i="33" s="1"/>
  <c r="CE61" i="33" s="1"/>
  <c r="Q62" i="33"/>
  <c r="W62" i="33" s="1"/>
  <c r="AC62" i="33" s="1"/>
  <c r="AI62" i="33" s="1"/>
  <c r="AO62" i="33" s="1"/>
  <c r="AU62" i="33" s="1"/>
  <c r="BA62" i="33" s="1"/>
  <c r="BG62" i="33" s="1"/>
  <c r="BM62" i="33" s="1"/>
  <c r="BS62" i="33" s="1"/>
  <c r="BY62" i="33" s="1"/>
  <c r="CE62" i="33" s="1"/>
  <c r="Q63" i="33"/>
  <c r="W63" i="33" s="1"/>
  <c r="AC63" i="33" s="1"/>
  <c r="AI63" i="33" s="1"/>
  <c r="AO63" i="33" s="1"/>
  <c r="AU63" i="33" s="1"/>
  <c r="BA63" i="33" s="1"/>
  <c r="BG63" i="33" s="1"/>
  <c r="BM63" i="33" s="1"/>
  <c r="BS63" i="33" s="1"/>
  <c r="BY63" i="33" s="1"/>
  <c r="CE63" i="33" s="1"/>
  <c r="Q64" i="33"/>
  <c r="W64" i="33" s="1"/>
  <c r="AC64" i="33" s="1"/>
  <c r="AI64" i="33" s="1"/>
  <c r="AO64" i="33" s="1"/>
  <c r="AU64" i="33" s="1"/>
  <c r="BA64" i="33" s="1"/>
  <c r="BG64" i="33" s="1"/>
  <c r="BM64" i="33" s="1"/>
  <c r="BS64" i="33" s="1"/>
  <c r="BY64" i="33" s="1"/>
  <c r="CE64" i="33" s="1"/>
  <c r="Q65" i="33"/>
  <c r="W65" i="33" s="1"/>
  <c r="AC65" i="33" s="1"/>
  <c r="AI65" i="33" s="1"/>
  <c r="AO65" i="33" s="1"/>
  <c r="AU65" i="33" s="1"/>
  <c r="BA65" i="33" s="1"/>
  <c r="BG65" i="33" s="1"/>
  <c r="BM65" i="33" s="1"/>
  <c r="BS65" i="33" s="1"/>
  <c r="BY65" i="33" s="1"/>
  <c r="CE65" i="33" s="1"/>
  <c r="Q66" i="33"/>
  <c r="W66" i="33" s="1"/>
  <c r="AC66" i="33" s="1"/>
  <c r="AI66" i="33" s="1"/>
  <c r="AO66" i="33" s="1"/>
  <c r="AU66" i="33" s="1"/>
  <c r="BA66" i="33" s="1"/>
  <c r="BG66" i="33" s="1"/>
  <c r="BM66" i="33" s="1"/>
  <c r="BS66" i="33" s="1"/>
  <c r="BY66" i="33" s="1"/>
  <c r="CE66" i="33" s="1"/>
  <c r="Q67" i="33"/>
  <c r="W67" i="33" s="1"/>
  <c r="AC67" i="33" s="1"/>
  <c r="AI67" i="33" s="1"/>
  <c r="AO67" i="33" s="1"/>
  <c r="AU67" i="33" s="1"/>
  <c r="BA67" i="33" s="1"/>
  <c r="BG67" i="33" s="1"/>
  <c r="BM67" i="33" s="1"/>
  <c r="BS67" i="33" s="1"/>
  <c r="BY67" i="33" s="1"/>
  <c r="CE67" i="33" s="1"/>
  <c r="Q68" i="33"/>
  <c r="W68" i="33" s="1"/>
  <c r="AC68" i="33" s="1"/>
  <c r="AI68" i="33" s="1"/>
  <c r="AO68" i="33" s="1"/>
  <c r="AU68" i="33" s="1"/>
  <c r="BA68" i="33" s="1"/>
  <c r="BG68" i="33" s="1"/>
  <c r="BM68" i="33" s="1"/>
  <c r="BS68" i="33" s="1"/>
  <c r="BY68" i="33" s="1"/>
  <c r="CE68" i="33" s="1"/>
  <c r="Q69" i="33"/>
  <c r="W69" i="33" s="1"/>
  <c r="AC69" i="33" s="1"/>
  <c r="AI69" i="33" s="1"/>
  <c r="AO69" i="33" s="1"/>
  <c r="AU69" i="33" s="1"/>
  <c r="BA69" i="33" s="1"/>
  <c r="BG69" i="33" s="1"/>
  <c r="BM69" i="33" s="1"/>
  <c r="BS69" i="33" s="1"/>
  <c r="BY69" i="33" s="1"/>
  <c r="CE69" i="33" s="1"/>
  <c r="Q70" i="33"/>
  <c r="W70" i="33" s="1"/>
  <c r="AC70" i="33" s="1"/>
  <c r="AI70" i="33" s="1"/>
  <c r="AO70" i="33" s="1"/>
  <c r="AU70" i="33" s="1"/>
  <c r="BA70" i="33" s="1"/>
  <c r="BG70" i="33" s="1"/>
  <c r="BM70" i="33" s="1"/>
  <c r="BS70" i="33" s="1"/>
  <c r="BY70" i="33" s="1"/>
  <c r="CE70" i="33" s="1"/>
  <c r="Q71" i="33"/>
  <c r="W71" i="33" s="1"/>
  <c r="AC71" i="33" s="1"/>
  <c r="AI71" i="33" s="1"/>
  <c r="AO71" i="33" s="1"/>
  <c r="AU71" i="33" s="1"/>
  <c r="BA71" i="33" s="1"/>
  <c r="BG71" i="33" s="1"/>
  <c r="BM71" i="33" s="1"/>
  <c r="BS71" i="33" s="1"/>
  <c r="BY71" i="33" s="1"/>
  <c r="CE71" i="33" s="1"/>
  <c r="Q72" i="33"/>
  <c r="W72" i="33" s="1"/>
  <c r="AC72" i="33" s="1"/>
  <c r="AI72" i="33" s="1"/>
  <c r="AO72" i="33" s="1"/>
  <c r="AU72" i="33" s="1"/>
  <c r="BA72" i="33" s="1"/>
  <c r="BG72" i="33" s="1"/>
  <c r="BM72" i="33" s="1"/>
  <c r="BS72" i="33" s="1"/>
  <c r="BY72" i="33" s="1"/>
  <c r="CE72" i="33" s="1"/>
  <c r="Q73" i="33"/>
  <c r="W73" i="33" s="1"/>
  <c r="AC73" i="33" s="1"/>
  <c r="AI73" i="33" s="1"/>
  <c r="AO73" i="33" s="1"/>
  <c r="AU73" i="33" s="1"/>
  <c r="BA73" i="33" s="1"/>
  <c r="BG73" i="33" s="1"/>
  <c r="BM73" i="33" s="1"/>
  <c r="BS73" i="33" s="1"/>
  <c r="BY73" i="33" s="1"/>
  <c r="CE73" i="33" s="1"/>
  <c r="Q74" i="33"/>
  <c r="W74" i="33" s="1"/>
  <c r="AC74" i="33" s="1"/>
  <c r="AI74" i="33" s="1"/>
  <c r="AO74" i="33" s="1"/>
  <c r="AU74" i="33" s="1"/>
  <c r="BA74" i="33" s="1"/>
  <c r="BG74" i="33" s="1"/>
  <c r="BM74" i="33" s="1"/>
  <c r="BS74" i="33" s="1"/>
  <c r="BY74" i="33" s="1"/>
  <c r="CE74" i="33" s="1"/>
  <c r="Q75" i="33"/>
  <c r="W75" i="33" s="1"/>
  <c r="AC75" i="33" s="1"/>
  <c r="AI75" i="33" s="1"/>
  <c r="AO75" i="33" s="1"/>
  <c r="AU75" i="33" s="1"/>
  <c r="BA75" i="33" s="1"/>
  <c r="BG75" i="33" s="1"/>
  <c r="BM75" i="33" s="1"/>
  <c r="BS75" i="33" s="1"/>
  <c r="BY75" i="33" s="1"/>
  <c r="CE75" i="33" s="1"/>
  <c r="Q76" i="33"/>
  <c r="W76" i="33" s="1"/>
  <c r="AC76" i="33" s="1"/>
  <c r="AI76" i="33" s="1"/>
  <c r="AO76" i="33" s="1"/>
  <c r="AU76" i="33" s="1"/>
  <c r="BA76" i="33" s="1"/>
  <c r="BG76" i="33" s="1"/>
  <c r="BM76" i="33" s="1"/>
  <c r="BS76" i="33" s="1"/>
  <c r="BY76" i="33" s="1"/>
  <c r="CE76" i="33" s="1"/>
  <c r="Q77" i="33"/>
  <c r="W77" i="33" s="1"/>
  <c r="AC77" i="33" s="1"/>
  <c r="AI77" i="33" s="1"/>
  <c r="AO77" i="33" s="1"/>
  <c r="AU77" i="33" s="1"/>
  <c r="BA77" i="33" s="1"/>
  <c r="BG77" i="33" s="1"/>
  <c r="BM77" i="33" s="1"/>
  <c r="BS77" i="33" s="1"/>
  <c r="BY77" i="33" s="1"/>
  <c r="CE77" i="33" s="1"/>
  <c r="Q78" i="33"/>
  <c r="W78" i="33" s="1"/>
  <c r="AC78" i="33" s="1"/>
  <c r="AI78" i="33" s="1"/>
  <c r="AO78" i="33" s="1"/>
  <c r="AU78" i="33" s="1"/>
  <c r="BA78" i="33" s="1"/>
  <c r="BG78" i="33" s="1"/>
  <c r="BM78" i="33" s="1"/>
  <c r="BS78" i="33" s="1"/>
  <c r="BY78" i="33" s="1"/>
  <c r="CE78" i="33" s="1"/>
  <c r="Q79" i="33"/>
  <c r="W79" i="33" s="1"/>
  <c r="AC79" i="33" s="1"/>
  <c r="AI79" i="33" s="1"/>
  <c r="AO79" i="33" s="1"/>
  <c r="AU79" i="33" s="1"/>
  <c r="BA79" i="33" s="1"/>
  <c r="BG79" i="33" s="1"/>
  <c r="BM79" i="33" s="1"/>
  <c r="BS79" i="33" s="1"/>
  <c r="BY79" i="33" s="1"/>
  <c r="CE79" i="33" s="1"/>
  <c r="Q80" i="33"/>
  <c r="W80" i="33" s="1"/>
  <c r="AC80" i="33" s="1"/>
  <c r="AI80" i="33" s="1"/>
  <c r="AO80" i="33" s="1"/>
  <c r="AU80" i="33" s="1"/>
  <c r="BA80" i="33" s="1"/>
  <c r="BG80" i="33" s="1"/>
  <c r="BM80" i="33" s="1"/>
  <c r="BS80" i="33" s="1"/>
  <c r="BY80" i="33" s="1"/>
  <c r="CE80" i="33" s="1"/>
  <c r="Q81" i="33"/>
  <c r="W81" i="33" s="1"/>
  <c r="AC81" i="33" s="1"/>
  <c r="AI81" i="33" s="1"/>
  <c r="AO81" i="33" s="1"/>
  <c r="AU81" i="33" s="1"/>
  <c r="BA81" i="33" s="1"/>
  <c r="BG81" i="33" s="1"/>
  <c r="BM81" i="33" s="1"/>
  <c r="BS81" i="33" s="1"/>
  <c r="BY81" i="33" s="1"/>
  <c r="CE81" i="33" s="1"/>
  <c r="Q82" i="33"/>
  <c r="W82" i="33" s="1"/>
  <c r="AC82" i="33" s="1"/>
  <c r="AI82" i="33" s="1"/>
  <c r="AO82" i="33" s="1"/>
  <c r="AU82" i="33" s="1"/>
  <c r="BA82" i="33" s="1"/>
  <c r="BG82" i="33" s="1"/>
  <c r="BM82" i="33" s="1"/>
  <c r="BS82" i="33" s="1"/>
  <c r="BY82" i="33" s="1"/>
  <c r="CE82" i="33" s="1"/>
  <c r="Q83" i="33"/>
  <c r="W83" i="33" s="1"/>
  <c r="AC83" i="33" s="1"/>
  <c r="AI83" i="33" s="1"/>
  <c r="AO83" i="33" s="1"/>
  <c r="AU83" i="33" s="1"/>
  <c r="BA83" i="33" s="1"/>
  <c r="BG83" i="33" s="1"/>
  <c r="BM83" i="33" s="1"/>
  <c r="BS83" i="33" s="1"/>
  <c r="BY83" i="33" s="1"/>
  <c r="CE83" i="33" s="1"/>
  <c r="Q84" i="33"/>
  <c r="W84" i="33" s="1"/>
  <c r="AC84" i="33" s="1"/>
  <c r="AI84" i="33" s="1"/>
  <c r="AO84" i="33" s="1"/>
  <c r="AU84" i="33" s="1"/>
  <c r="BA84" i="33" s="1"/>
  <c r="BG84" i="33" s="1"/>
  <c r="BM84" i="33" s="1"/>
  <c r="BS84" i="33" s="1"/>
  <c r="BY84" i="33" s="1"/>
  <c r="CE84" i="33" s="1"/>
  <c r="Q85" i="33"/>
  <c r="W85" i="33" s="1"/>
  <c r="AC85" i="33" s="1"/>
  <c r="AI85" i="33" s="1"/>
  <c r="AO85" i="33" s="1"/>
  <c r="AU85" i="33" s="1"/>
  <c r="BA85" i="33" s="1"/>
  <c r="BG85" i="33" s="1"/>
  <c r="BM85" i="33" s="1"/>
  <c r="BS85" i="33" s="1"/>
  <c r="BY85" i="33" s="1"/>
  <c r="CE85" i="33" s="1"/>
  <c r="Q86" i="33"/>
  <c r="W86" i="33" s="1"/>
  <c r="AC86" i="33" s="1"/>
  <c r="AI86" i="33" s="1"/>
  <c r="AO86" i="33" s="1"/>
  <c r="AU86" i="33" s="1"/>
  <c r="BA86" i="33" s="1"/>
  <c r="BG86" i="33" s="1"/>
  <c r="BM86" i="33" s="1"/>
  <c r="BS86" i="33" s="1"/>
  <c r="BY86" i="33" s="1"/>
  <c r="CE86" i="33" s="1"/>
  <c r="Q87" i="33"/>
  <c r="W87" i="33" s="1"/>
  <c r="AC87" i="33" s="1"/>
  <c r="AI87" i="33" s="1"/>
  <c r="AO87" i="33" s="1"/>
  <c r="AU87" i="33" s="1"/>
  <c r="BA87" i="33" s="1"/>
  <c r="BG87" i="33" s="1"/>
  <c r="BM87" i="33" s="1"/>
  <c r="BS87" i="33" s="1"/>
  <c r="BY87" i="33" s="1"/>
  <c r="CE87" i="33" s="1"/>
  <c r="Q88" i="33"/>
  <c r="W88" i="33" s="1"/>
  <c r="AC88" i="33" s="1"/>
  <c r="AI88" i="33" s="1"/>
  <c r="AO88" i="33" s="1"/>
  <c r="AU88" i="33" s="1"/>
  <c r="BA88" i="33" s="1"/>
  <c r="BG88" i="33" s="1"/>
  <c r="BM88" i="33" s="1"/>
  <c r="BS88" i="33" s="1"/>
  <c r="BY88" i="33" s="1"/>
  <c r="CE88" i="33" s="1"/>
  <c r="Q89" i="33"/>
  <c r="W89" i="33" s="1"/>
  <c r="AC89" i="33" s="1"/>
  <c r="AI89" i="33" s="1"/>
  <c r="AO89" i="33" s="1"/>
  <c r="AU89" i="33" s="1"/>
  <c r="BA89" i="33" s="1"/>
  <c r="BG89" i="33" s="1"/>
  <c r="BM89" i="33" s="1"/>
  <c r="BS89" i="33" s="1"/>
  <c r="BY89" i="33" s="1"/>
  <c r="CE89" i="33" s="1"/>
  <c r="Q90" i="33"/>
  <c r="W90" i="33" s="1"/>
  <c r="AC90" i="33" s="1"/>
  <c r="AI90" i="33" s="1"/>
  <c r="AO90" i="33" s="1"/>
  <c r="AU90" i="33" s="1"/>
  <c r="BA90" i="33" s="1"/>
  <c r="BG90" i="33" s="1"/>
  <c r="BM90" i="33" s="1"/>
  <c r="BS90" i="33" s="1"/>
  <c r="BY90" i="33" s="1"/>
  <c r="CE90" i="33" s="1"/>
  <c r="Q91" i="33"/>
  <c r="W91" i="33" s="1"/>
  <c r="AC91" i="33" s="1"/>
  <c r="AI91" i="33" s="1"/>
  <c r="AO91" i="33" s="1"/>
  <c r="AU91" i="33" s="1"/>
  <c r="BA91" i="33" s="1"/>
  <c r="BG91" i="33" s="1"/>
  <c r="BM91" i="33" s="1"/>
  <c r="BS91" i="33" s="1"/>
  <c r="BY91" i="33" s="1"/>
  <c r="CE91" i="33" s="1"/>
  <c r="Q92" i="33"/>
  <c r="W92" i="33" s="1"/>
  <c r="AC92" i="33" s="1"/>
  <c r="AI92" i="33" s="1"/>
  <c r="AO92" i="33" s="1"/>
  <c r="AU92" i="33" s="1"/>
  <c r="BA92" i="33" s="1"/>
  <c r="BG92" i="33" s="1"/>
  <c r="BM92" i="33" s="1"/>
  <c r="BS92" i="33" s="1"/>
  <c r="BY92" i="33" s="1"/>
  <c r="CE92" i="33" s="1"/>
  <c r="Q93" i="33"/>
  <c r="W93" i="33" s="1"/>
  <c r="AC93" i="33" s="1"/>
  <c r="AI93" i="33" s="1"/>
  <c r="AO93" i="33" s="1"/>
  <c r="AU93" i="33" s="1"/>
  <c r="BA93" i="33" s="1"/>
  <c r="BG93" i="33" s="1"/>
  <c r="BM93" i="33" s="1"/>
  <c r="BS93" i="33" s="1"/>
  <c r="BY93" i="33" s="1"/>
  <c r="CE93" i="33" s="1"/>
  <c r="Q94" i="33"/>
  <c r="W94" i="33" s="1"/>
  <c r="AC94" i="33" s="1"/>
  <c r="AI94" i="33" s="1"/>
  <c r="AO94" i="33" s="1"/>
  <c r="AU94" i="33" s="1"/>
  <c r="BA94" i="33" s="1"/>
  <c r="BG94" i="33" s="1"/>
  <c r="BM94" i="33" s="1"/>
  <c r="BS94" i="33" s="1"/>
  <c r="BY94" i="33" s="1"/>
  <c r="CE94" i="33" s="1"/>
  <c r="Q95" i="33"/>
  <c r="W95" i="33" s="1"/>
  <c r="AC95" i="33" s="1"/>
  <c r="AI95" i="33" s="1"/>
  <c r="AO95" i="33" s="1"/>
  <c r="AU95" i="33" s="1"/>
  <c r="BA95" i="33" s="1"/>
  <c r="BG95" i="33" s="1"/>
  <c r="BM95" i="33" s="1"/>
  <c r="BS95" i="33" s="1"/>
  <c r="BY95" i="33" s="1"/>
  <c r="CE95" i="33" s="1"/>
  <c r="Q96" i="33"/>
  <c r="W96" i="33" s="1"/>
  <c r="AC96" i="33" s="1"/>
  <c r="AI96" i="33" s="1"/>
  <c r="AO96" i="33" s="1"/>
  <c r="AU96" i="33" s="1"/>
  <c r="BA96" i="33" s="1"/>
  <c r="BG96" i="33" s="1"/>
  <c r="BM96" i="33" s="1"/>
  <c r="BS96" i="33" s="1"/>
  <c r="BY96" i="33" s="1"/>
  <c r="CE96" i="33" s="1"/>
  <c r="Q97" i="33"/>
  <c r="W97" i="33" s="1"/>
  <c r="AC97" i="33" s="1"/>
  <c r="AI97" i="33" s="1"/>
  <c r="AO97" i="33" s="1"/>
  <c r="AU97" i="33" s="1"/>
  <c r="BA97" i="33" s="1"/>
  <c r="BG97" i="33" s="1"/>
  <c r="BM97" i="33" s="1"/>
  <c r="BS97" i="33" s="1"/>
  <c r="BY97" i="33" s="1"/>
  <c r="CE97" i="33" s="1"/>
  <c r="Q98" i="33"/>
  <c r="W98" i="33" s="1"/>
  <c r="AC98" i="33" s="1"/>
  <c r="AI98" i="33" s="1"/>
  <c r="AO98" i="33" s="1"/>
  <c r="AU98" i="33" s="1"/>
  <c r="BA98" i="33" s="1"/>
  <c r="BG98" i="33" s="1"/>
  <c r="BM98" i="33" s="1"/>
  <c r="BS98" i="33" s="1"/>
  <c r="BY98" i="33" s="1"/>
  <c r="CE98" i="33" s="1"/>
  <c r="Q99" i="33"/>
  <c r="W99" i="33" s="1"/>
  <c r="AC99" i="33" s="1"/>
  <c r="AI99" i="33" s="1"/>
  <c r="AO99" i="33" s="1"/>
  <c r="AU99" i="33" s="1"/>
  <c r="BA99" i="33" s="1"/>
  <c r="BG99" i="33" s="1"/>
  <c r="BM99" i="33" s="1"/>
  <c r="BS99" i="33" s="1"/>
  <c r="BY99" i="33" s="1"/>
  <c r="CE99" i="33" s="1"/>
  <c r="Q100" i="33"/>
  <c r="W100" i="33" s="1"/>
  <c r="AC100" i="33" s="1"/>
  <c r="AI100" i="33" s="1"/>
  <c r="AO100" i="33" s="1"/>
  <c r="AU100" i="33" s="1"/>
  <c r="BA100" i="33" s="1"/>
  <c r="BG100" i="33" s="1"/>
  <c r="BM100" i="33" s="1"/>
  <c r="BS100" i="33" s="1"/>
  <c r="BY100" i="33" s="1"/>
  <c r="CE100" i="33" s="1"/>
  <c r="Q101" i="33"/>
  <c r="W101" i="33" s="1"/>
  <c r="AC101" i="33" s="1"/>
  <c r="AI101" i="33" s="1"/>
  <c r="AO101" i="33" s="1"/>
  <c r="AU101" i="33" s="1"/>
  <c r="BA101" i="33" s="1"/>
  <c r="BG101" i="33" s="1"/>
  <c r="BM101" i="33" s="1"/>
  <c r="BS101" i="33" s="1"/>
  <c r="BY101" i="33" s="1"/>
  <c r="CE101" i="33" s="1"/>
  <c r="Q102" i="33"/>
  <c r="W102" i="33" s="1"/>
  <c r="AC102" i="33" s="1"/>
  <c r="AI102" i="33" s="1"/>
  <c r="AO102" i="33" s="1"/>
  <c r="AU102" i="33" s="1"/>
  <c r="BA102" i="33" s="1"/>
  <c r="BG102" i="33" s="1"/>
  <c r="BM102" i="33" s="1"/>
  <c r="BS102" i="33" s="1"/>
  <c r="BY102" i="33" s="1"/>
  <c r="CE102" i="33" s="1"/>
  <c r="Q9" i="33"/>
  <c r="BK125" i="33"/>
  <c r="BI125" i="33"/>
  <c r="BC125" i="33"/>
  <c r="P10" i="33"/>
  <c r="V10" i="33" s="1"/>
  <c r="AB10" i="33" s="1"/>
  <c r="AH10" i="33" s="1"/>
  <c r="AN10" i="33" s="1"/>
  <c r="AT10" i="33" s="1"/>
  <c r="AZ10" i="33" s="1"/>
  <c r="BF10" i="33" s="1"/>
  <c r="BL10" i="33" s="1"/>
  <c r="BR10" i="33" s="1"/>
  <c r="BX10" i="33" s="1"/>
  <c r="CD10" i="33" s="1"/>
  <c r="P11" i="33"/>
  <c r="V11" i="33" s="1"/>
  <c r="AB11" i="33" s="1"/>
  <c r="AH11" i="33" s="1"/>
  <c r="AN11" i="33" s="1"/>
  <c r="AT11" i="33" s="1"/>
  <c r="AZ11" i="33" s="1"/>
  <c r="BF11" i="33" s="1"/>
  <c r="BL11" i="33" s="1"/>
  <c r="BR11" i="33" s="1"/>
  <c r="BX11" i="33" s="1"/>
  <c r="CD11" i="33" s="1"/>
  <c r="P12" i="33"/>
  <c r="V12" i="33" s="1"/>
  <c r="AB12" i="33" s="1"/>
  <c r="AH12" i="33" s="1"/>
  <c r="AN12" i="33" s="1"/>
  <c r="AT12" i="33" s="1"/>
  <c r="AZ12" i="33" s="1"/>
  <c r="BF12" i="33" s="1"/>
  <c r="BL12" i="33" s="1"/>
  <c r="BR12" i="33" s="1"/>
  <c r="BX12" i="33" s="1"/>
  <c r="CD12" i="33" s="1"/>
  <c r="P13" i="33"/>
  <c r="V13" i="33" s="1"/>
  <c r="AB13" i="33" s="1"/>
  <c r="AH13" i="33" s="1"/>
  <c r="AN13" i="33" s="1"/>
  <c r="AT13" i="33" s="1"/>
  <c r="AZ13" i="33" s="1"/>
  <c r="BF13" i="33" s="1"/>
  <c r="BL13" i="33" s="1"/>
  <c r="BR13" i="33" s="1"/>
  <c r="BX13" i="33" s="1"/>
  <c r="CD13" i="33" s="1"/>
  <c r="P14" i="33"/>
  <c r="V14" i="33" s="1"/>
  <c r="AB14" i="33" s="1"/>
  <c r="AH14" i="33" s="1"/>
  <c r="AN14" i="33" s="1"/>
  <c r="AT14" i="33" s="1"/>
  <c r="AZ14" i="33" s="1"/>
  <c r="BF14" i="33" s="1"/>
  <c r="BL14" i="33" s="1"/>
  <c r="BR14" i="33" s="1"/>
  <c r="BX14" i="33" s="1"/>
  <c r="CD14" i="33" s="1"/>
  <c r="P15" i="33"/>
  <c r="V15" i="33" s="1"/>
  <c r="AB15" i="33" s="1"/>
  <c r="AH15" i="33" s="1"/>
  <c r="AN15" i="33" s="1"/>
  <c r="AT15" i="33" s="1"/>
  <c r="AZ15" i="33" s="1"/>
  <c r="BF15" i="33" s="1"/>
  <c r="BL15" i="33" s="1"/>
  <c r="BR15" i="33" s="1"/>
  <c r="BX15" i="33" s="1"/>
  <c r="CD15" i="33" s="1"/>
  <c r="P16" i="33"/>
  <c r="V16" i="33" s="1"/>
  <c r="AB16" i="33" s="1"/>
  <c r="AH16" i="33" s="1"/>
  <c r="AN16" i="33" s="1"/>
  <c r="AT16" i="33" s="1"/>
  <c r="AZ16" i="33" s="1"/>
  <c r="BF16" i="33" s="1"/>
  <c r="BL16" i="33" s="1"/>
  <c r="BR16" i="33" s="1"/>
  <c r="BX16" i="33" s="1"/>
  <c r="CD16" i="33" s="1"/>
  <c r="P17" i="33"/>
  <c r="V17" i="33" s="1"/>
  <c r="AB17" i="33" s="1"/>
  <c r="AH17" i="33" s="1"/>
  <c r="AN17" i="33" s="1"/>
  <c r="AT17" i="33" s="1"/>
  <c r="AZ17" i="33" s="1"/>
  <c r="BF17" i="33" s="1"/>
  <c r="BL17" i="33" s="1"/>
  <c r="BR17" i="33" s="1"/>
  <c r="BX17" i="33" s="1"/>
  <c r="CD17" i="33" s="1"/>
  <c r="P18" i="33"/>
  <c r="V18" i="33" s="1"/>
  <c r="AB18" i="33" s="1"/>
  <c r="AH18" i="33" s="1"/>
  <c r="AN18" i="33" s="1"/>
  <c r="AT18" i="33" s="1"/>
  <c r="AZ18" i="33" s="1"/>
  <c r="BF18" i="33" s="1"/>
  <c r="BL18" i="33" s="1"/>
  <c r="BR18" i="33" s="1"/>
  <c r="BX18" i="33" s="1"/>
  <c r="CD18" i="33" s="1"/>
  <c r="P19" i="33"/>
  <c r="V19" i="33" s="1"/>
  <c r="AB19" i="33" s="1"/>
  <c r="AH19" i="33" s="1"/>
  <c r="AN19" i="33" s="1"/>
  <c r="AT19" i="33" s="1"/>
  <c r="AZ19" i="33" s="1"/>
  <c r="BF19" i="33" s="1"/>
  <c r="BL19" i="33" s="1"/>
  <c r="BR19" i="33" s="1"/>
  <c r="BX19" i="33" s="1"/>
  <c r="CD19" i="33" s="1"/>
  <c r="P20" i="33"/>
  <c r="V20" i="33" s="1"/>
  <c r="AB20" i="33" s="1"/>
  <c r="AH20" i="33" s="1"/>
  <c r="AN20" i="33" s="1"/>
  <c r="AT20" i="33" s="1"/>
  <c r="AZ20" i="33" s="1"/>
  <c r="BF20" i="33" s="1"/>
  <c r="BL20" i="33" s="1"/>
  <c r="BR20" i="33" s="1"/>
  <c r="BX20" i="33" s="1"/>
  <c r="CD20" i="33" s="1"/>
  <c r="P21" i="33"/>
  <c r="V21" i="33" s="1"/>
  <c r="AB21" i="33" s="1"/>
  <c r="AH21" i="33" s="1"/>
  <c r="AN21" i="33" s="1"/>
  <c r="AT21" i="33" s="1"/>
  <c r="AZ21" i="33" s="1"/>
  <c r="BF21" i="33" s="1"/>
  <c r="BL21" i="33" s="1"/>
  <c r="BR21" i="33" s="1"/>
  <c r="BX21" i="33" s="1"/>
  <c r="CD21" i="33" s="1"/>
  <c r="P22" i="33"/>
  <c r="V22" i="33" s="1"/>
  <c r="AB22" i="33" s="1"/>
  <c r="AH22" i="33" s="1"/>
  <c r="AN22" i="33" s="1"/>
  <c r="AT22" i="33" s="1"/>
  <c r="AZ22" i="33" s="1"/>
  <c r="BF22" i="33" s="1"/>
  <c r="BL22" i="33" s="1"/>
  <c r="BR22" i="33" s="1"/>
  <c r="BX22" i="33" s="1"/>
  <c r="CD22" i="33" s="1"/>
  <c r="P23" i="33"/>
  <c r="V23" i="33" s="1"/>
  <c r="AB23" i="33" s="1"/>
  <c r="AH23" i="33" s="1"/>
  <c r="AN23" i="33" s="1"/>
  <c r="AT23" i="33" s="1"/>
  <c r="AZ23" i="33" s="1"/>
  <c r="BF23" i="33" s="1"/>
  <c r="BL23" i="33" s="1"/>
  <c r="BR23" i="33" s="1"/>
  <c r="BX23" i="33" s="1"/>
  <c r="CD23" i="33" s="1"/>
  <c r="P24" i="33"/>
  <c r="V24" i="33" s="1"/>
  <c r="AB24" i="33" s="1"/>
  <c r="AH24" i="33" s="1"/>
  <c r="AN24" i="33" s="1"/>
  <c r="AT24" i="33" s="1"/>
  <c r="AZ24" i="33" s="1"/>
  <c r="BF24" i="33" s="1"/>
  <c r="BL24" i="33" s="1"/>
  <c r="BR24" i="33" s="1"/>
  <c r="BX24" i="33" s="1"/>
  <c r="CD24" i="33" s="1"/>
  <c r="P25" i="33"/>
  <c r="V25" i="33" s="1"/>
  <c r="AB25" i="33" s="1"/>
  <c r="AH25" i="33" s="1"/>
  <c r="AN25" i="33" s="1"/>
  <c r="AT25" i="33" s="1"/>
  <c r="AZ25" i="33" s="1"/>
  <c r="BF25" i="33" s="1"/>
  <c r="BL25" i="33" s="1"/>
  <c r="BR25" i="33" s="1"/>
  <c r="BX25" i="33" s="1"/>
  <c r="CD25" i="33" s="1"/>
  <c r="P26" i="33"/>
  <c r="V26" i="33" s="1"/>
  <c r="AB26" i="33" s="1"/>
  <c r="AH26" i="33" s="1"/>
  <c r="AN26" i="33" s="1"/>
  <c r="AT26" i="33" s="1"/>
  <c r="AZ26" i="33" s="1"/>
  <c r="BF26" i="33" s="1"/>
  <c r="BL26" i="33" s="1"/>
  <c r="BR26" i="33" s="1"/>
  <c r="BX26" i="33" s="1"/>
  <c r="CD26" i="33" s="1"/>
  <c r="P27" i="33"/>
  <c r="V27" i="33" s="1"/>
  <c r="AB27" i="33" s="1"/>
  <c r="AH27" i="33" s="1"/>
  <c r="AN27" i="33" s="1"/>
  <c r="AT27" i="33" s="1"/>
  <c r="AZ27" i="33" s="1"/>
  <c r="BF27" i="33" s="1"/>
  <c r="BL27" i="33" s="1"/>
  <c r="BR27" i="33" s="1"/>
  <c r="BX27" i="33" s="1"/>
  <c r="CD27" i="33" s="1"/>
  <c r="P28" i="33"/>
  <c r="V28" i="33" s="1"/>
  <c r="AB28" i="33" s="1"/>
  <c r="AH28" i="33" s="1"/>
  <c r="AN28" i="33" s="1"/>
  <c r="AT28" i="33" s="1"/>
  <c r="AZ28" i="33" s="1"/>
  <c r="BF28" i="33" s="1"/>
  <c r="BL28" i="33" s="1"/>
  <c r="BR28" i="33" s="1"/>
  <c r="BX28" i="33" s="1"/>
  <c r="CD28" i="33" s="1"/>
  <c r="P29" i="33"/>
  <c r="V29" i="33" s="1"/>
  <c r="AB29" i="33" s="1"/>
  <c r="AH29" i="33" s="1"/>
  <c r="AN29" i="33" s="1"/>
  <c r="AT29" i="33" s="1"/>
  <c r="AZ29" i="33" s="1"/>
  <c r="BF29" i="33" s="1"/>
  <c r="BL29" i="33" s="1"/>
  <c r="BR29" i="33" s="1"/>
  <c r="BX29" i="33" s="1"/>
  <c r="CD29" i="33" s="1"/>
  <c r="P30" i="33"/>
  <c r="V30" i="33" s="1"/>
  <c r="AB30" i="33" s="1"/>
  <c r="AH30" i="33" s="1"/>
  <c r="AN30" i="33" s="1"/>
  <c r="AT30" i="33" s="1"/>
  <c r="AZ30" i="33" s="1"/>
  <c r="BF30" i="33" s="1"/>
  <c r="BL30" i="33" s="1"/>
  <c r="BR30" i="33" s="1"/>
  <c r="BX30" i="33" s="1"/>
  <c r="CD30" i="33" s="1"/>
  <c r="P31" i="33"/>
  <c r="V31" i="33" s="1"/>
  <c r="AB31" i="33" s="1"/>
  <c r="AH31" i="33" s="1"/>
  <c r="AN31" i="33" s="1"/>
  <c r="AT31" i="33" s="1"/>
  <c r="AZ31" i="33" s="1"/>
  <c r="BF31" i="33" s="1"/>
  <c r="BL31" i="33" s="1"/>
  <c r="BR31" i="33" s="1"/>
  <c r="BX31" i="33" s="1"/>
  <c r="CD31" i="33" s="1"/>
  <c r="P32" i="33"/>
  <c r="V32" i="33" s="1"/>
  <c r="AB32" i="33" s="1"/>
  <c r="AH32" i="33" s="1"/>
  <c r="AN32" i="33" s="1"/>
  <c r="AT32" i="33" s="1"/>
  <c r="AZ32" i="33" s="1"/>
  <c r="BF32" i="33" s="1"/>
  <c r="BL32" i="33" s="1"/>
  <c r="BR32" i="33" s="1"/>
  <c r="BX32" i="33" s="1"/>
  <c r="CD32" i="33" s="1"/>
  <c r="P33" i="33"/>
  <c r="V33" i="33" s="1"/>
  <c r="AB33" i="33" s="1"/>
  <c r="AH33" i="33" s="1"/>
  <c r="AN33" i="33" s="1"/>
  <c r="AT33" i="33" s="1"/>
  <c r="AZ33" i="33" s="1"/>
  <c r="BF33" i="33" s="1"/>
  <c r="BL33" i="33" s="1"/>
  <c r="BR33" i="33" s="1"/>
  <c r="BX33" i="33" s="1"/>
  <c r="CD33" i="33" s="1"/>
  <c r="P34" i="33"/>
  <c r="V34" i="33" s="1"/>
  <c r="AB34" i="33" s="1"/>
  <c r="AH34" i="33" s="1"/>
  <c r="AN34" i="33" s="1"/>
  <c r="AT34" i="33" s="1"/>
  <c r="AZ34" i="33" s="1"/>
  <c r="BF34" i="33" s="1"/>
  <c r="BL34" i="33" s="1"/>
  <c r="BR34" i="33" s="1"/>
  <c r="BX34" i="33" s="1"/>
  <c r="CD34" i="33" s="1"/>
  <c r="P35" i="33"/>
  <c r="V35" i="33" s="1"/>
  <c r="AB35" i="33" s="1"/>
  <c r="AH35" i="33" s="1"/>
  <c r="AN35" i="33" s="1"/>
  <c r="AT35" i="33" s="1"/>
  <c r="AZ35" i="33" s="1"/>
  <c r="BF35" i="33" s="1"/>
  <c r="BL35" i="33" s="1"/>
  <c r="BR35" i="33" s="1"/>
  <c r="BX35" i="33" s="1"/>
  <c r="CD35" i="33" s="1"/>
  <c r="P36" i="33"/>
  <c r="V36" i="33" s="1"/>
  <c r="AB36" i="33" s="1"/>
  <c r="AH36" i="33" s="1"/>
  <c r="AN36" i="33" s="1"/>
  <c r="AT36" i="33" s="1"/>
  <c r="AZ36" i="33" s="1"/>
  <c r="BF36" i="33" s="1"/>
  <c r="BL36" i="33" s="1"/>
  <c r="BR36" i="33" s="1"/>
  <c r="BX36" i="33" s="1"/>
  <c r="CD36" i="33" s="1"/>
  <c r="P37" i="33"/>
  <c r="V37" i="33" s="1"/>
  <c r="AB37" i="33" s="1"/>
  <c r="AH37" i="33" s="1"/>
  <c r="AN37" i="33" s="1"/>
  <c r="AT37" i="33" s="1"/>
  <c r="AZ37" i="33" s="1"/>
  <c r="BF37" i="33" s="1"/>
  <c r="BL37" i="33" s="1"/>
  <c r="BR37" i="33" s="1"/>
  <c r="BX37" i="33" s="1"/>
  <c r="CD37" i="33" s="1"/>
  <c r="P38" i="33"/>
  <c r="V38" i="33" s="1"/>
  <c r="AB38" i="33" s="1"/>
  <c r="AH38" i="33" s="1"/>
  <c r="AN38" i="33" s="1"/>
  <c r="AT38" i="33" s="1"/>
  <c r="AZ38" i="33" s="1"/>
  <c r="BF38" i="33" s="1"/>
  <c r="BL38" i="33" s="1"/>
  <c r="BR38" i="33" s="1"/>
  <c r="BX38" i="33" s="1"/>
  <c r="CD38" i="33" s="1"/>
  <c r="P39" i="33"/>
  <c r="V39" i="33" s="1"/>
  <c r="AB39" i="33" s="1"/>
  <c r="AH39" i="33" s="1"/>
  <c r="AN39" i="33" s="1"/>
  <c r="AT39" i="33" s="1"/>
  <c r="AZ39" i="33" s="1"/>
  <c r="BF39" i="33" s="1"/>
  <c r="BL39" i="33" s="1"/>
  <c r="BR39" i="33" s="1"/>
  <c r="BX39" i="33" s="1"/>
  <c r="CD39" i="33" s="1"/>
  <c r="P40" i="33"/>
  <c r="V40" i="33" s="1"/>
  <c r="AB40" i="33" s="1"/>
  <c r="AH40" i="33" s="1"/>
  <c r="AN40" i="33" s="1"/>
  <c r="AT40" i="33" s="1"/>
  <c r="AZ40" i="33" s="1"/>
  <c r="BF40" i="33" s="1"/>
  <c r="BL40" i="33" s="1"/>
  <c r="BR40" i="33" s="1"/>
  <c r="BX40" i="33" s="1"/>
  <c r="CD40" i="33" s="1"/>
  <c r="P41" i="33"/>
  <c r="V41" i="33" s="1"/>
  <c r="AB41" i="33" s="1"/>
  <c r="AH41" i="33" s="1"/>
  <c r="AN41" i="33" s="1"/>
  <c r="AT41" i="33" s="1"/>
  <c r="AZ41" i="33" s="1"/>
  <c r="BF41" i="33" s="1"/>
  <c r="BL41" i="33" s="1"/>
  <c r="BR41" i="33" s="1"/>
  <c r="BX41" i="33" s="1"/>
  <c r="CD41" i="33" s="1"/>
  <c r="P42" i="33"/>
  <c r="V42" i="33" s="1"/>
  <c r="AB42" i="33" s="1"/>
  <c r="AH42" i="33" s="1"/>
  <c r="AN42" i="33" s="1"/>
  <c r="AT42" i="33" s="1"/>
  <c r="AZ42" i="33" s="1"/>
  <c r="BF42" i="33" s="1"/>
  <c r="BL42" i="33" s="1"/>
  <c r="BR42" i="33" s="1"/>
  <c r="BX42" i="33" s="1"/>
  <c r="CD42" i="33" s="1"/>
  <c r="P43" i="33"/>
  <c r="V43" i="33" s="1"/>
  <c r="AB43" i="33" s="1"/>
  <c r="AH43" i="33" s="1"/>
  <c r="AN43" i="33" s="1"/>
  <c r="AT43" i="33" s="1"/>
  <c r="AZ43" i="33" s="1"/>
  <c r="BF43" i="33" s="1"/>
  <c r="BL43" i="33" s="1"/>
  <c r="BR43" i="33" s="1"/>
  <c r="BX43" i="33" s="1"/>
  <c r="CD43" i="33" s="1"/>
  <c r="P44" i="33"/>
  <c r="V44" i="33" s="1"/>
  <c r="AB44" i="33" s="1"/>
  <c r="AH44" i="33" s="1"/>
  <c r="AN44" i="33" s="1"/>
  <c r="AT44" i="33" s="1"/>
  <c r="AZ44" i="33" s="1"/>
  <c r="BF44" i="33" s="1"/>
  <c r="BL44" i="33" s="1"/>
  <c r="BR44" i="33" s="1"/>
  <c r="BX44" i="33" s="1"/>
  <c r="CD44" i="33" s="1"/>
  <c r="P45" i="33"/>
  <c r="V45" i="33" s="1"/>
  <c r="AB45" i="33" s="1"/>
  <c r="AH45" i="33" s="1"/>
  <c r="AN45" i="33" s="1"/>
  <c r="AT45" i="33" s="1"/>
  <c r="AZ45" i="33" s="1"/>
  <c r="BF45" i="33" s="1"/>
  <c r="BL45" i="33" s="1"/>
  <c r="BR45" i="33" s="1"/>
  <c r="BX45" i="33" s="1"/>
  <c r="CD45" i="33" s="1"/>
  <c r="P46" i="33"/>
  <c r="V46" i="33" s="1"/>
  <c r="AB46" i="33" s="1"/>
  <c r="AH46" i="33" s="1"/>
  <c r="AN46" i="33" s="1"/>
  <c r="AT46" i="33" s="1"/>
  <c r="AZ46" i="33" s="1"/>
  <c r="BF46" i="33" s="1"/>
  <c r="BL46" i="33" s="1"/>
  <c r="BR46" i="33" s="1"/>
  <c r="BX46" i="33" s="1"/>
  <c r="CD46" i="33" s="1"/>
  <c r="P47" i="33"/>
  <c r="V47" i="33" s="1"/>
  <c r="AB47" i="33" s="1"/>
  <c r="AH47" i="33" s="1"/>
  <c r="AN47" i="33" s="1"/>
  <c r="AT47" i="33" s="1"/>
  <c r="AZ47" i="33" s="1"/>
  <c r="BF47" i="33" s="1"/>
  <c r="BL47" i="33" s="1"/>
  <c r="BR47" i="33" s="1"/>
  <c r="BX47" i="33" s="1"/>
  <c r="CD47" i="33" s="1"/>
  <c r="P48" i="33"/>
  <c r="V48" i="33" s="1"/>
  <c r="AB48" i="33" s="1"/>
  <c r="AH48" i="33" s="1"/>
  <c r="AN48" i="33" s="1"/>
  <c r="AT48" i="33" s="1"/>
  <c r="AZ48" i="33" s="1"/>
  <c r="BF48" i="33" s="1"/>
  <c r="BL48" i="33" s="1"/>
  <c r="BR48" i="33" s="1"/>
  <c r="BX48" i="33" s="1"/>
  <c r="CD48" i="33" s="1"/>
  <c r="P49" i="33"/>
  <c r="V49" i="33" s="1"/>
  <c r="AB49" i="33" s="1"/>
  <c r="AH49" i="33" s="1"/>
  <c r="AN49" i="33" s="1"/>
  <c r="AT49" i="33" s="1"/>
  <c r="AZ49" i="33" s="1"/>
  <c r="BF49" i="33" s="1"/>
  <c r="BL49" i="33" s="1"/>
  <c r="BR49" i="33" s="1"/>
  <c r="BX49" i="33" s="1"/>
  <c r="CD49" i="33" s="1"/>
  <c r="P50" i="33"/>
  <c r="V50" i="33" s="1"/>
  <c r="AB50" i="33" s="1"/>
  <c r="AH50" i="33" s="1"/>
  <c r="AN50" i="33" s="1"/>
  <c r="AT50" i="33" s="1"/>
  <c r="AZ50" i="33" s="1"/>
  <c r="BF50" i="33" s="1"/>
  <c r="BL50" i="33" s="1"/>
  <c r="BR50" i="33" s="1"/>
  <c r="BX50" i="33" s="1"/>
  <c r="CD50" i="33" s="1"/>
  <c r="P51" i="33"/>
  <c r="V51" i="33" s="1"/>
  <c r="AB51" i="33" s="1"/>
  <c r="AH51" i="33" s="1"/>
  <c r="AN51" i="33" s="1"/>
  <c r="AT51" i="33" s="1"/>
  <c r="AZ51" i="33" s="1"/>
  <c r="BF51" i="33" s="1"/>
  <c r="BL51" i="33" s="1"/>
  <c r="BR51" i="33" s="1"/>
  <c r="BX51" i="33" s="1"/>
  <c r="CD51" i="33" s="1"/>
  <c r="P52" i="33"/>
  <c r="V52" i="33" s="1"/>
  <c r="AB52" i="33" s="1"/>
  <c r="AH52" i="33" s="1"/>
  <c r="AN52" i="33" s="1"/>
  <c r="AT52" i="33" s="1"/>
  <c r="AZ52" i="33" s="1"/>
  <c r="BF52" i="33" s="1"/>
  <c r="BL52" i="33" s="1"/>
  <c r="BR52" i="33" s="1"/>
  <c r="BX52" i="33" s="1"/>
  <c r="CD52" i="33" s="1"/>
  <c r="P53" i="33"/>
  <c r="V53" i="33" s="1"/>
  <c r="AB53" i="33" s="1"/>
  <c r="AH53" i="33" s="1"/>
  <c r="AN53" i="33" s="1"/>
  <c r="AT53" i="33" s="1"/>
  <c r="AZ53" i="33" s="1"/>
  <c r="BF53" i="33" s="1"/>
  <c r="BL53" i="33" s="1"/>
  <c r="BR53" i="33" s="1"/>
  <c r="BX53" i="33" s="1"/>
  <c r="CD53" i="33" s="1"/>
  <c r="P54" i="33"/>
  <c r="V54" i="33" s="1"/>
  <c r="AB54" i="33" s="1"/>
  <c r="AH54" i="33" s="1"/>
  <c r="AN54" i="33" s="1"/>
  <c r="AT54" i="33" s="1"/>
  <c r="AZ54" i="33" s="1"/>
  <c r="BF54" i="33" s="1"/>
  <c r="BL54" i="33" s="1"/>
  <c r="BR54" i="33" s="1"/>
  <c r="BX54" i="33" s="1"/>
  <c r="CD54" i="33" s="1"/>
  <c r="P55" i="33"/>
  <c r="V55" i="33" s="1"/>
  <c r="AB55" i="33" s="1"/>
  <c r="AH55" i="33" s="1"/>
  <c r="AN55" i="33" s="1"/>
  <c r="AT55" i="33" s="1"/>
  <c r="AZ55" i="33" s="1"/>
  <c r="BF55" i="33" s="1"/>
  <c r="BL55" i="33" s="1"/>
  <c r="BR55" i="33" s="1"/>
  <c r="BX55" i="33" s="1"/>
  <c r="CD55" i="33" s="1"/>
  <c r="P56" i="33"/>
  <c r="V56" i="33" s="1"/>
  <c r="AB56" i="33" s="1"/>
  <c r="AH56" i="33" s="1"/>
  <c r="AN56" i="33" s="1"/>
  <c r="AT56" i="33" s="1"/>
  <c r="AZ56" i="33" s="1"/>
  <c r="BF56" i="33" s="1"/>
  <c r="BL56" i="33" s="1"/>
  <c r="BR56" i="33" s="1"/>
  <c r="BX56" i="33" s="1"/>
  <c r="CD56" i="33" s="1"/>
  <c r="P57" i="33"/>
  <c r="V57" i="33" s="1"/>
  <c r="AB57" i="33" s="1"/>
  <c r="AH57" i="33" s="1"/>
  <c r="AN57" i="33" s="1"/>
  <c r="AT57" i="33" s="1"/>
  <c r="AZ57" i="33" s="1"/>
  <c r="BF57" i="33" s="1"/>
  <c r="BL57" i="33" s="1"/>
  <c r="BR57" i="33" s="1"/>
  <c r="BX57" i="33" s="1"/>
  <c r="CD57" i="33" s="1"/>
  <c r="P58" i="33"/>
  <c r="V58" i="33" s="1"/>
  <c r="AB58" i="33" s="1"/>
  <c r="AH58" i="33" s="1"/>
  <c r="AN58" i="33" s="1"/>
  <c r="AT58" i="33" s="1"/>
  <c r="AZ58" i="33" s="1"/>
  <c r="BF58" i="33" s="1"/>
  <c r="BL58" i="33" s="1"/>
  <c r="BR58" i="33" s="1"/>
  <c r="BX58" i="33" s="1"/>
  <c r="CD58" i="33" s="1"/>
  <c r="P59" i="33"/>
  <c r="V59" i="33" s="1"/>
  <c r="AB59" i="33" s="1"/>
  <c r="AH59" i="33" s="1"/>
  <c r="AN59" i="33" s="1"/>
  <c r="AT59" i="33" s="1"/>
  <c r="AZ59" i="33" s="1"/>
  <c r="BF59" i="33" s="1"/>
  <c r="BL59" i="33" s="1"/>
  <c r="BR59" i="33" s="1"/>
  <c r="BX59" i="33" s="1"/>
  <c r="CD59" i="33" s="1"/>
  <c r="P60" i="33"/>
  <c r="V60" i="33" s="1"/>
  <c r="AB60" i="33" s="1"/>
  <c r="AH60" i="33" s="1"/>
  <c r="AN60" i="33" s="1"/>
  <c r="AT60" i="33" s="1"/>
  <c r="AZ60" i="33" s="1"/>
  <c r="BF60" i="33" s="1"/>
  <c r="BL60" i="33" s="1"/>
  <c r="BR60" i="33" s="1"/>
  <c r="BX60" i="33" s="1"/>
  <c r="CD60" i="33" s="1"/>
  <c r="P61" i="33"/>
  <c r="V61" i="33" s="1"/>
  <c r="AB61" i="33" s="1"/>
  <c r="AH61" i="33" s="1"/>
  <c r="AN61" i="33" s="1"/>
  <c r="AT61" i="33" s="1"/>
  <c r="AZ61" i="33" s="1"/>
  <c r="BF61" i="33" s="1"/>
  <c r="BL61" i="33" s="1"/>
  <c r="BR61" i="33" s="1"/>
  <c r="BX61" i="33" s="1"/>
  <c r="CD61" i="33" s="1"/>
  <c r="P62" i="33"/>
  <c r="V62" i="33" s="1"/>
  <c r="AB62" i="33" s="1"/>
  <c r="AH62" i="33" s="1"/>
  <c r="AN62" i="33" s="1"/>
  <c r="AT62" i="33" s="1"/>
  <c r="AZ62" i="33" s="1"/>
  <c r="BF62" i="33" s="1"/>
  <c r="BL62" i="33" s="1"/>
  <c r="BR62" i="33" s="1"/>
  <c r="BX62" i="33" s="1"/>
  <c r="CD62" i="33" s="1"/>
  <c r="P63" i="33"/>
  <c r="V63" i="33" s="1"/>
  <c r="AB63" i="33" s="1"/>
  <c r="AH63" i="33" s="1"/>
  <c r="AN63" i="33" s="1"/>
  <c r="AT63" i="33" s="1"/>
  <c r="AZ63" i="33" s="1"/>
  <c r="BF63" i="33" s="1"/>
  <c r="BL63" i="33" s="1"/>
  <c r="BR63" i="33" s="1"/>
  <c r="BX63" i="33" s="1"/>
  <c r="CD63" i="33" s="1"/>
  <c r="P64" i="33"/>
  <c r="V64" i="33" s="1"/>
  <c r="AB64" i="33" s="1"/>
  <c r="AH64" i="33" s="1"/>
  <c r="AN64" i="33" s="1"/>
  <c r="AT64" i="33" s="1"/>
  <c r="AZ64" i="33" s="1"/>
  <c r="BF64" i="33" s="1"/>
  <c r="BL64" i="33" s="1"/>
  <c r="BR64" i="33" s="1"/>
  <c r="BX64" i="33" s="1"/>
  <c r="CD64" i="33" s="1"/>
  <c r="P65" i="33"/>
  <c r="V65" i="33" s="1"/>
  <c r="AB65" i="33" s="1"/>
  <c r="AH65" i="33" s="1"/>
  <c r="AN65" i="33" s="1"/>
  <c r="AT65" i="33" s="1"/>
  <c r="AZ65" i="33" s="1"/>
  <c r="BF65" i="33" s="1"/>
  <c r="BL65" i="33" s="1"/>
  <c r="BR65" i="33" s="1"/>
  <c r="BX65" i="33" s="1"/>
  <c r="CD65" i="33" s="1"/>
  <c r="P66" i="33"/>
  <c r="V66" i="33" s="1"/>
  <c r="AB66" i="33" s="1"/>
  <c r="AH66" i="33" s="1"/>
  <c r="AN66" i="33" s="1"/>
  <c r="AT66" i="33" s="1"/>
  <c r="AZ66" i="33" s="1"/>
  <c r="BF66" i="33" s="1"/>
  <c r="BL66" i="33" s="1"/>
  <c r="BR66" i="33" s="1"/>
  <c r="BX66" i="33" s="1"/>
  <c r="CD66" i="33" s="1"/>
  <c r="P67" i="33"/>
  <c r="V67" i="33" s="1"/>
  <c r="AB67" i="33" s="1"/>
  <c r="AH67" i="33" s="1"/>
  <c r="AN67" i="33" s="1"/>
  <c r="AT67" i="33" s="1"/>
  <c r="AZ67" i="33" s="1"/>
  <c r="BF67" i="33" s="1"/>
  <c r="BL67" i="33" s="1"/>
  <c r="BR67" i="33" s="1"/>
  <c r="BX67" i="33" s="1"/>
  <c r="CD67" i="33" s="1"/>
  <c r="P68" i="33"/>
  <c r="V68" i="33" s="1"/>
  <c r="AB68" i="33" s="1"/>
  <c r="AH68" i="33" s="1"/>
  <c r="AN68" i="33" s="1"/>
  <c r="AT68" i="33" s="1"/>
  <c r="AZ68" i="33" s="1"/>
  <c r="BF68" i="33" s="1"/>
  <c r="BL68" i="33" s="1"/>
  <c r="BR68" i="33" s="1"/>
  <c r="BX68" i="33" s="1"/>
  <c r="CD68" i="33" s="1"/>
  <c r="P69" i="33"/>
  <c r="V69" i="33" s="1"/>
  <c r="AB69" i="33" s="1"/>
  <c r="AH69" i="33" s="1"/>
  <c r="AN69" i="33" s="1"/>
  <c r="AT69" i="33" s="1"/>
  <c r="AZ69" i="33" s="1"/>
  <c r="BF69" i="33" s="1"/>
  <c r="BL69" i="33" s="1"/>
  <c r="BR69" i="33" s="1"/>
  <c r="BX69" i="33" s="1"/>
  <c r="CD69" i="33" s="1"/>
  <c r="P70" i="33"/>
  <c r="V70" i="33" s="1"/>
  <c r="AB70" i="33" s="1"/>
  <c r="AH70" i="33" s="1"/>
  <c r="AN70" i="33" s="1"/>
  <c r="AT70" i="33" s="1"/>
  <c r="AZ70" i="33" s="1"/>
  <c r="BF70" i="33" s="1"/>
  <c r="BL70" i="33" s="1"/>
  <c r="BR70" i="33" s="1"/>
  <c r="BX70" i="33" s="1"/>
  <c r="CD70" i="33" s="1"/>
  <c r="P71" i="33"/>
  <c r="V71" i="33" s="1"/>
  <c r="AB71" i="33" s="1"/>
  <c r="AH71" i="33" s="1"/>
  <c r="AN71" i="33" s="1"/>
  <c r="AT71" i="33" s="1"/>
  <c r="AZ71" i="33" s="1"/>
  <c r="BF71" i="33" s="1"/>
  <c r="BL71" i="33" s="1"/>
  <c r="BR71" i="33" s="1"/>
  <c r="BX71" i="33" s="1"/>
  <c r="CD71" i="33" s="1"/>
  <c r="P72" i="33"/>
  <c r="V72" i="33" s="1"/>
  <c r="AB72" i="33" s="1"/>
  <c r="AH72" i="33" s="1"/>
  <c r="AN72" i="33" s="1"/>
  <c r="AT72" i="33" s="1"/>
  <c r="AZ72" i="33" s="1"/>
  <c r="BF72" i="33" s="1"/>
  <c r="BL72" i="33" s="1"/>
  <c r="BR72" i="33" s="1"/>
  <c r="BX72" i="33" s="1"/>
  <c r="CD72" i="33" s="1"/>
  <c r="P73" i="33"/>
  <c r="V73" i="33" s="1"/>
  <c r="AB73" i="33" s="1"/>
  <c r="AH73" i="33" s="1"/>
  <c r="AN73" i="33" s="1"/>
  <c r="AT73" i="33" s="1"/>
  <c r="AZ73" i="33" s="1"/>
  <c r="BF73" i="33" s="1"/>
  <c r="BL73" i="33" s="1"/>
  <c r="BR73" i="33" s="1"/>
  <c r="BX73" i="33" s="1"/>
  <c r="CD73" i="33" s="1"/>
  <c r="P74" i="33"/>
  <c r="V74" i="33" s="1"/>
  <c r="AB74" i="33" s="1"/>
  <c r="AH74" i="33" s="1"/>
  <c r="AN74" i="33" s="1"/>
  <c r="AT74" i="33" s="1"/>
  <c r="AZ74" i="33" s="1"/>
  <c r="BF74" i="33" s="1"/>
  <c r="BL74" i="33" s="1"/>
  <c r="BR74" i="33" s="1"/>
  <c r="BX74" i="33" s="1"/>
  <c r="CD74" i="33" s="1"/>
  <c r="P75" i="33"/>
  <c r="V75" i="33" s="1"/>
  <c r="AB75" i="33" s="1"/>
  <c r="AH75" i="33" s="1"/>
  <c r="AN75" i="33" s="1"/>
  <c r="AT75" i="33" s="1"/>
  <c r="AZ75" i="33" s="1"/>
  <c r="BF75" i="33" s="1"/>
  <c r="BL75" i="33" s="1"/>
  <c r="BR75" i="33" s="1"/>
  <c r="BX75" i="33" s="1"/>
  <c r="CD75" i="33" s="1"/>
  <c r="P76" i="33"/>
  <c r="V76" i="33" s="1"/>
  <c r="AB76" i="33" s="1"/>
  <c r="AH76" i="33" s="1"/>
  <c r="AN76" i="33" s="1"/>
  <c r="AT76" i="33" s="1"/>
  <c r="AZ76" i="33" s="1"/>
  <c r="BF76" i="33" s="1"/>
  <c r="BL76" i="33" s="1"/>
  <c r="BR76" i="33" s="1"/>
  <c r="BX76" i="33" s="1"/>
  <c r="CD76" i="33" s="1"/>
  <c r="P77" i="33"/>
  <c r="V77" i="33" s="1"/>
  <c r="AB77" i="33" s="1"/>
  <c r="AH77" i="33" s="1"/>
  <c r="AN77" i="33" s="1"/>
  <c r="AT77" i="33" s="1"/>
  <c r="AZ77" i="33" s="1"/>
  <c r="BF77" i="33" s="1"/>
  <c r="BL77" i="33" s="1"/>
  <c r="BR77" i="33" s="1"/>
  <c r="BX77" i="33" s="1"/>
  <c r="CD77" i="33" s="1"/>
  <c r="P78" i="33"/>
  <c r="V78" i="33" s="1"/>
  <c r="AB78" i="33" s="1"/>
  <c r="AH78" i="33" s="1"/>
  <c r="AN78" i="33" s="1"/>
  <c r="AT78" i="33" s="1"/>
  <c r="AZ78" i="33" s="1"/>
  <c r="BF78" i="33" s="1"/>
  <c r="BL78" i="33" s="1"/>
  <c r="BR78" i="33" s="1"/>
  <c r="BX78" i="33" s="1"/>
  <c r="CD78" i="33" s="1"/>
  <c r="P79" i="33"/>
  <c r="V79" i="33" s="1"/>
  <c r="AB79" i="33" s="1"/>
  <c r="AH79" i="33" s="1"/>
  <c r="AN79" i="33" s="1"/>
  <c r="AT79" i="33" s="1"/>
  <c r="AZ79" i="33" s="1"/>
  <c r="BF79" i="33" s="1"/>
  <c r="BL79" i="33" s="1"/>
  <c r="BR79" i="33" s="1"/>
  <c r="BX79" i="33" s="1"/>
  <c r="CD79" i="33" s="1"/>
  <c r="P80" i="33"/>
  <c r="V80" i="33" s="1"/>
  <c r="AB80" i="33" s="1"/>
  <c r="AH80" i="33" s="1"/>
  <c r="AN80" i="33" s="1"/>
  <c r="AT80" i="33" s="1"/>
  <c r="AZ80" i="33" s="1"/>
  <c r="BF80" i="33" s="1"/>
  <c r="BL80" i="33" s="1"/>
  <c r="BR80" i="33" s="1"/>
  <c r="BX80" i="33" s="1"/>
  <c r="CD80" i="33" s="1"/>
  <c r="P81" i="33"/>
  <c r="V81" i="33" s="1"/>
  <c r="AB81" i="33" s="1"/>
  <c r="AH81" i="33" s="1"/>
  <c r="AN81" i="33" s="1"/>
  <c r="AT81" i="33" s="1"/>
  <c r="AZ81" i="33" s="1"/>
  <c r="BF81" i="33" s="1"/>
  <c r="BL81" i="33" s="1"/>
  <c r="BR81" i="33" s="1"/>
  <c r="BX81" i="33" s="1"/>
  <c r="CD81" i="33" s="1"/>
  <c r="P82" i="33"/>
  <c r="V82" i="33" s="1"/>
  <c r="AB82" i="33" s="1"/>
  <c r="AH82" i="33" s="1"/>
  <c r="AN82" i="33" s="1"/>
  <c r="AT82" i="33" s="1"/>
  <c r="AZ82" i="33" s="1"/>
  <c r="BF82" i="33" s="1"/>
  <c r="BL82" i="33" s="1"/>
  <c r="BR82" i="33" s="1"/>
  <c r="BX82" i="33" s="1"/>
  <c r="CD82" i="33" s="1"/>
  <c r="P83" i="33"/>
  <c r="V83" i="33" s="1"/>
  <c r="AB83" i="33" s="1"/>
  <c r="AH83" i="33" s="1"/>
  <c r="AN83" i="33" s="1"/>
  <c r="AT83" i="33" s="1"/>
  <c r="AZ83" i="33" s="1"/>
  <c r="BF83" i="33" s="1"/>
  <c r="BL83" i="33" s="1"/>
  <c r="BR83" i="33" s="1"/>
  <c r="BX83" i="33" s="1"/>
  <c r="CD83" i="33" s="1"/>
  <c r="P84" i="33"/>
  <c r="V84" i="33" s="1"/>
  <c r="AB84" i="33" s="1"/>
  <c r="AH84" i="33" s="1"/>
  <c r="AN84" i="33" s="1"/>
  <c r="AT84" i="33" s="1"/>
  <c r="AZ84" i="33" s="1"/>
  <c r="BF84" i="33" s="1"/>
  <c r="BL84" i="33" s="1"/>
  <c r="BR84" i="33" s="1"/>
  <c r="BX84" i="33" s="1"/>
  <c r="CD84" i="33" s="1"/>
  <c r="P85" i="33"/>
  <c r="V85" i="33" s="1"/>
  <c r="AB85" i="33" s="1"/>
  <c r="AH85" i="33" s="1"/>
  <c r="AN85" i="33" s="1"/>
  <c r="AT85" i="33" s="1"/>
  <c r="AZ85" i="33" s="1"/>
  <c r="BF85" i="33" s="1"/>
  <c r="BL85" i="33" s="1"/>
  <c r="BR85" i="33" s="1"/>
  <c r="BX85" i="33" s="1"/>
  <c r="CD85" i="33" s="1"/>
  <c r="P86" i="33"/>
  <c r="V86" i="33" s="1"/>
  <c r="AB86" i="33" s="1"/>
  <c r="AH86" i="33" s="1"/>
  <c r="AN86" i="33" s="1"/>
  <c r="AT86" i="33" s="1"/>
  <c r="AZ86" i="33" s="1"/>
  <c r="BF86" i="33" s="1"/>
  <c r="BL86" i="33" s="1"/>
  <c r="BR86" i="33" s="1"/>
  <c r="BX86" i="33" s="1"/>
  <c r="CD86" i="33" s="1"/>
  <c r="P87" i="33"/>
  <c r="V87" i="33" s="1"/>
  <c r="AB87" i="33" s="1"/>
  <c r="AH87" i="33" s="1"/>
  <c r="AN87" i="33" s="1"/>
  <c r="AT87" i="33" s="1"/>
  <c r="AZ87" i="33" s="1"/>
  <c r="BF87" i="33" s="1"/>
  <c r="BL87" i="33" s="1"/>
  <c r="BR87" i="33" s="1"/>
  <c r="BX87" i="33" s="1"/>
  <c r="CD87" i="33" s="1"/>
  <c r="P88" i="33"/>
  <c r="V88" i="33" s="1"/>
  <c r="AB88" i="33" s="1"/>
  <c r="AH88" i="33" s="1"/>
  <c r="AN88" i="33" s="1"/>
  <c r="AT88" i="33" s="1"/>
  <c r="AZ88" i="33" s="1"/>
  <c r="BF88" i="33" s="1"/>
  <c r="BL88" i="33" s="1"/>
  <c r="BR88" i="33" s="1"/>
  <c r="BX88" i="33" s="1"/>
  <c r="CD88" i="33" s="1"/>
  <c r="P89" i="33"/>
  <c r="V89" i="33" s="1"/>
  <c r="AB89" i="33" s="1"/>
  <c r="AH89" i="33" s="1"/>
  <c r="AN89" i="33" s="1"/>
  <c r="AT89" i="33" s="1"/>
  <c r="AZ89" i="33" s="1"/>
  <c r="BF89" i="33" s="1"/>
  <c r="BL89" i="33" s="1"/>
  <c r="BR89" i="33" s="1"/>
  <c r="BX89" i="33" s="1"/>
  <c r="CD89" i="33" s="1"/>
  <c r="P90" i="33"/>
  <c r="V90" i="33" s="1"/>
  <c r="AB90" i="33" s="1"/>
  <c r="AH90" i="33" s="1"/>
  <c r="AN90" i="33" s="1"/>
  <c r="AT90" i="33" s="1"/>
  <c r="AZ90" i="33" s="1"/>
  <c r="BF90" i="33" s="1"/>
  <c r="BL90" i="33" s="1"/>
  <c r="BR90" i="33" s="1"/>
  <c r="BX90" i="33" s="1"/>
  <c r="CD90" i="33" s="1"/>
  <c r="P91" i="33"/>
  <c r="V91" i="33" s="1"/>
  <c r="AB91" i="33" s="1"/>
  <c r="AH91" i="33" s="1"/>
  <c r="AN91" i="33" s="1"/>
  <c r="AT91" i="33" s="1"/>
  <c r="AZ91" i="33" s="1"/>
  <c r="BF91" i="33" s="1"/>
  <c r="BL91" i="33" s="1"/>
  <c r="BR91" i="33" s="1"/>
  <c r="BX91" i="33" s="1"/>
  <c r="CD91" i="33" s="1"/>
  <c r="P92" i="33"/>
  <c r="V92" i="33" s="1"/>
  <c r="AB92" i="33" s="1"/>
  <c r="AH92" i="33" s="1"/>
  <c r="AN92" i="33" s="1"/>
  <c r="AT92" i="33" s="1"/>
  <c r="AZ92" i="33" s="1"/>
  <c r="BF92" i="33" s="1"/>
  <c r="BL92" i="33" s="1"/>
  <c r="BR92" i="33" s="1"/>
  <c r="BX92" i="33" s="1"/>
  <c r="CD92" i="33" s="1"/>
  <c r="P93" i="33"/>
  <c r="V93" i="33" s="1"/>
  <c r="AB93" i="33" s="1"/>
  <c r="AH93" i="33" s="1"/>
  <c r="AN93" i="33" s="1"/>
  <c r="AT93" i="33" s="1"/>
  <c r="AZ93" i="33" s="1"/>
  <c r="BF93" i="33" s="1"/>
  <c r="BL93" i="33" s="1"/>
  <c r="BR93" i="33" s="1"/>
  <c r="BX93" i="33" s="1"/>
  <c r="CD93" i="33" s="1"/>
  <c r="P94" i="33"/>
  <c r="V94" i="33" s="1"/>
  <c r="AB94" i="33" s="1"/>
  <c r="AH94" i="33" s="1"/>
  <c r="AN94" i="33" s="1"/>
  <c r="AT94" i="33" s="1"/>
  <c r="AZ94" i="33" s="1"/>
  <c r="BF94" i="33" s="1"/>
  <c r="BL94" i="33" s="1"/>
  <c r="BR94" i="33" s="1"/>
  <c r="BX94" i="33" s="1"/>
  <c r="CD94" i="33" s="1"/>
  <c r="P95" i="33"/>
  <c r="V95" i="33" s="1"/>
  <c r="AB95" i="33" s="1"/>
  <c r="AH95" i="33" s="1"/>
  <c r="AN95" i="33" s="1"/>
  <c r="AT95" i="33" s="1"/>
  <c r="AZ95" i="33" s="1"/>
  <c r="BF95" i="33" s="1"/>
  <c r="BL95" i="33" s="1"/>
  <c r="BR95" i="33" s="1"/>
  <c r="BX95" i="33" s="1"/>
  <c r="CD95" i="33" s="1"/>
  <c r="P96" i="33"/>
  <c r="V96" i="33" s="1"/>
  <c r="AB96" i="33" s="1"/>
  <c r="AH96" i="33" s="1"/>
  <c r="AN96" i="33" s="1"/>
  <c r="AT96" i="33" s="1"/>
  <c r="AZ96" i="33" s="1"/>
  <c r="BF96" i="33" s="1"/>
  <c r="BL96" i="33" s="1"/>
  <c r="BR96" i="33" s="1"/>
  <c r="BX96" i="33" s="1"/>
  <c r="CD96" i="33" s="1"/>
  <c r="P97" i="33"/>
  <c r="V97" i="33" s="1"/>
  <c r="AB97" i="33" s="1"/>
  <c r="AH97" i="33" s="1"/>
  <c r="AN97" i="33" s="1"/>
  <c r="AT97" i="33" s="1"/>
  <c r="AZ97" i="33" s="1"/>
  <c r="BF97" i="33" s="1"/>
  <c r="BL97" i="33" s="1"/>
  <c r="BR97" i="33" s="1"/>
  <c r="BX97" i="33" s="1"/>
  <c r="CD97" i="33" s="1"/>
  <c r="P98" i="33"/>
  <c r="V98" i="33" s="1"/>
  <c r="AB98" i="33" s="1"/>
  <c r="AH98" i="33" s="1"/>
  <c r="AN98" i="33" s="1"/>
  <c r="AT98" i="33" s="1"/>
  <c r="AZ98" i="33" s="1"/>
  <c r="BF98" i="33" s="1"/>
  <c r="BL98" i="33" s="1"/>
  <c r="BR98" i="33" s="1"/>
  <c r="BX98" i="33" s="1"/>
  <c r="CD98" i="33" s="1"/>
  <c r="P99" i="33"/>
  <c r="V99" i="33" s="1"/>
  <c r="AB99" i="33" s="1"/>
  <c r="AH99" i="33" s="1"/>
  <c r="AN99" i="33" s="1"/>
  <c r="AT99" i="33" s="1"/>
  <c r="AZ99" i="33" s="1"/>
  <c r="BF99" i="33" s="1"/>
  <c r="BL99" i="33" s="1"/>
  <c r="BR99" i="33" s="1"/>
  <c r="BX99" i="33" s="1"/>
  <c r="CD99" i="33" s="1"/>
  <c r="P100" i="33"/>
  <c r="V100" i="33" s="1"/>
  <c r="AB100" i="33" s="1"/>
  <c r="AH100" i="33" s="1"/>
  <c r="AN100" i="33" s="1"/>
  <c r="AT100" i="33" s="1"/>
  <c r="AZ100" i="33" s="1"/>
  <c r="BF100" i="33" s="1"/>
  <c r="BL100" i="33" s="1"/>
  <c r="BR100" i="33" s="1"/>
  <c r="BX100" i="33" s="1"/>
  <c r="CD100" i="33" s="1"/>
  <c r="P101" i="33"/>
  <c r="V101" i="33" s="1"/>
  <c r="AB101" i="33" s="1"/>
  <c r="AH101" i="33" s="1"/>
  <c r="AN101" i="33" s="1"/>
  <c r="AT101" i="33" s="1"/>
  <c r="AZ101" i="33" s="1"/>
  <c r="BF101" i="33" s="1"/>
  <c r="BL101" i="33" s="1"/>
  <c r="BR101" i="33" s="1"/>
  <c r="BX101" i="33" s="1"/>
  <c r="CD101" i="33" s="1"/>
  <c r="P102" i="33"/>
  <c r="V102" i="33" s="1"/>
  <c r="AB102" i="33" s="1"/>
  <c r="AH102" i="33" s="1"/>
  <c r="AN102" i="33" s="1"/>
  <c r="AT102" i="33" s="1"/>
  <c r="AZ102" i="33" s="1"/>
  <c r="BF102" i="33" s="1"/>
  <c r="BL102" i="33" s="1"/>
  <c r="BR102" i="33" s="1"/>
  <c r="BX102" i="33" s="1"/>
  <c r="CD102" i="33" s="1"/>
  <c r="P9" i="33"/>
  <c r="V9" i="33" s="1"/>
  <c r="AB9" i="33" s="1"/>
  <c r="AH9" i="33" s="1"/>
  <c r="AN9" i="33" s="1"/>
  <c r="AT9" i="33" s="1"/>
  <c r="AZ9" i="33" s="1"/>
  <c r="BF9" i="33" s="1"/>
  <c r="BL9" i="33" s="1"/>
  <c r="BR9" i="33" s="1"/>
  <c r="BX9" i="33" s="1"/>
  <c r="CD9" i="33" s="1"/>
  <c r="R9" i="32" l="1"/>
  <c r="S9" i="32"/>
  <c r="W9" i="33"/>
  <c r="U8" i="38"/>
  <c r="Y9" i="32" l="1"/>
  <c r="X9" i="32"/>
  <c r="AC9" i="33"/>
  <c r="AA8" i="38"/>
  <c r="AG8" i="38" l="1"/>
  <c r="AD9" i="32"/>
  <c r="AE9" i="32"/>
  <c r="AI9" i="33"/>
  <c r="BE125" i="33"/>
  <c r="AY125" i="33"/>
  <c r="AW125" i="33"/>
  <c r="AS125" i="33"/>
  <c r="AM125" i="33"/>
  <c r="AK125" i="33"/>
  <c r="AG125" i="33"/>
  <c r="AA125" i="33"/>
  <c r="U125" i="33"/>
  <c r="S125" i="33"/>
  <c r="O125" i="33"/>
  <c r="AM8" i="38" l="1"/>
  <c r="AK9" i="32"/>
  <c r="AJ9" i="32"/>
  <c r="AO9" i="33"/>
  <c r="AS8" i="38" l="1"/>
  <c r="AP9" i="32"/>
  <c r="AQ9" i="32"/>
  <c r="AU9" i="33"/>
  <c r="AY8" i="38" l="1"/>
  <c r="AW9" i="32"/>
  <c r="AV9" i="32"/>
  <c r="BA9" i="33"/>
  <c r="BE8" i="38" l="1"/>
  <c r="BC9" i="32"/>
  <c r="BB9" i="32"/>
  <c r="BG9" i="33"/>
  <c r="BK8" i="38" l="1"/>
  <c r="BH9" i="32"/>
  <c r="BI9" i="32"/>
  <c r="BM9" i="33"/>
  <c r="BQ8" i="38" l="1"/>
  <c r="BN9" i="32"/>
  <c r="BO9" i="32"/>
  <c r="BS9" i="33"/>
  <c r="BW8" i="38" l="1"/>
  <c r="BU9" i="32"/>
  <c r="BT9" i="32"/>
  <c r="BY9" i="33"/>
  <c r="CC8" i="38" l="1"/>
  <c r="CC29" i="38" s="1"/>
  <c r="BZ9" i="32"/>
  <c r="CA9" i="32"/>
  <c r="CA11" i="32" s="1"/>
  <c r="CE9" i="33"/>
  <c r="CE125" i="33" s="1"/>
  <c r="K10" i="30" l="1"/>
  <c r="U9" i="30"/>
  <c r="AA9" i="30" s="1"/>
  <c r="AG9" i="30" s="1"/>
  <c r="AM9" i="30" s="1"/>
  <c r="AS9" i="30" s="1"/>
  <c r="AY9" i="30" s="1"/>
  <c r="BE9" i="30" s="1"/>
  <c r="BK9" i="30" s="1"/>
  <c r="BQ9" i="30" s="1"/>
  <c r="BW9" i="30" s="1"/>
  <c r="CC9" i="30" s="1"/>
  <c r="T9" i="30"/>
  <c r="Z9" i="30" s="1"/>
  <c r="AF9" i="30" s="1"/>
  <c r="AL9" i="30" s="1"/>
  <c r="AR9" i="30" s="1"/>
  <c r="AX9" i="30" s="1"/>
  <c r="BD9" i="30" s="1"/>
  <c r="BJ9" i="30" s="1"/>
  <c r="BP9" i="30" s="1"/>
  <c r="BV9" i="30" s="1"/>
  <c r="CB9" i="30" s="1"/>
  <c r="N20" i="28"/>
  <c r="T20" i="28" s="1"/>
  <c r="Z20" i="28" s="1"/>
  <c r="AF20" i="28" s="1"/>
  <c r="AL20" i="28" s="1"/>
  <c r="AR20" i="28" s="1"/>
  <c r="AX20" i="28" s="1"/>
  <c r="BD20" i="28" s="1"/>
  <c r="BJ20" i="28" s="1"/>
  <c r="BP20" i="28" s="1"/>
  <c r="BV20" i="28" s="1"/>
  <c r="CB20" i="28" s="1"/>
  <c r="O20" i="28"/>
  <c r="U20" i="28" s="1"/>
  <c r="AA20" i="28" s="1"/>
  <c r="AG20" i="28" s="1"/>
  <c r="AM20" i="28" s="1"/>
  <c r="O19" i="28"/>
  <c r="U19" i="28" s="1"/>
  <c r="AA19" i="28" s="1"/>
  <c r="AG19" i="28" s="1"/>
  <c r="AM19" i="28" s="1"/>
  <c r="N19" i="28"/>
  <c r="T19" i="28" s="1"/>
  <c r="Z19" i="28" s="1"/>
  <c r="AF19" i="28" s="1"/>
  <c r="AL19" i="28" s="1"/>
  <c r="AR19" i="28" s="1"/>
  <c r="AX19" i="28" s="1"/>
  <c r="BD19" i="28" s="1"/>
  <c r="BJ19" i="28" s="1"/>
  <c r="BP19" i="28" s="1"/>
  <c r="BV19" i="28" s="1"/>
  <c r="CB19" i="28" s="1"/>
  <c r="O18" i="28"/>
  <c r="U18" i="28" s="1"/>
  <c r="AA18" i="28" s="1"/>
  <c r="AG18" i="28" s="1"/>
  <c r="AM18" i="28" s="1"/>
  <c r="N18" i="28"/>
  <c r="T18" i="28" s="1"/>
  <c r="Z18" i="28" s="1"/>
  <c r="AF18" i="28" s="1"/>
  <c r="AL18" i="28" s="1"/>
  <c r="AR18" i="28" s="1"/>
  <c r="AX18" i="28" s="1"/>
  <c r="BD18" i="28" s="1"/>
  <c r="BJ18" i="28" s="1"/>
  <c r="BP18" i="28" s="1"/>
  <c r="BV18" i="28" s="1"/>
  <c r="CB18" i="28" s="1"/>
  <c r="N17" i="28"/>
  <c r="T17" i="28" s="1"/>
  <c r="Z17" i="28" s="1"/>
  <c r="AF17" i="28" s="1"/>
  <c r="AL17" i="28" s="1"/>
  <c r="AR17" i="28" s="1"/>
  <c r="AX17" i="28" s="1"/>
  <c r="BD17" i="28" s="1"/>
  <c r="BJ17" i="28" s="1"/>
  <c r="BP17" i="28" s="1"/>
  <c r="BV17" i="28" s="1"/>
  <c r="CB17" i="28" s="1"/>
  <c r="O17" i="28"/>
  <c r="U17" i="28" s="1"/>
  <c r="AA17" i="28" s="1"/>
  <c r="AG17" i="28" s="1"/>
  <c r="AM17" i="28" s="1"/>
  <c r="O16" i="28"/>
  <c r="U16" i="28" s="1"/>
  <c r="AA16" i="28" s="1"/>
  <c r="AG16" i="28" s="1"/>
  <c r="AM16" i="28" s="1"/>
  <c r="N16" i="28"/>
  <c r="T16" i="28" s="1"/>
  <c r="Z16" i="28" s="1"/>
  <c r="AF16" i="28" s="1"/>
  <c r="AL16" i="28" s="1"/>
  <c r="AR16" i="28" s="1"/>
  <c r="AX16" i="28" s="1"/>
  <c r="BD16" i="28" s="1"/>
  <c r="BJ16" i="28" s="1"/>
  <c r="BP16" i="28" s="1"/>
  <c r="BV16" i="28" s="1"/>
  <c r="CB16" i="28" s="1"/>
  <c r="N15" i="28"/>
  <c r="T15" i="28" s="1"/>
  <c r="Z15" i="28" s="1"/>
  <c r="AF15" i="28" s="1"/>
  <c r="AL15" i="28" s="1"/>
  <c r="AR15" i="28" s="1"/>
  <c r="AX15" i="28" s="1"/>
  <c r="BD15" i="28" s="1"/>
  <c r="BJ15" i="28" s="1"/>
  <c r="BP15" i="28" s="1"/>
  <c r="BV15" i="28" s="1"/>
  <c r="CB15" i="28" s="1"/>
  <c r="O15" i="28"/>
  <c r="U15" i="28" s="1"/>
  <c r="AA15" i="28" s="1"/>
  <c r="AG15" i="28" s="1"/>
  <c r="AM15" i="28" s="1"/>
  <c r="O14" i="28"/>
  <c r="U14" i="28" s="1"/>
  <c r="AA14" i="28" s="1"/>
  <c r="AG14" i="28" s="1"/>
  <c r="AM14" i="28" s="1"/>
  <c r="N14" i="28"/>
  <c r="T14" i="28" s="1"/>
  <c r="Z14" i="28" s="1"/>
  <c r="AF14" i="28" s="1"/>
  <c r="AL14" i="28" s="1"/>
  <c r="AR14" i="28" s="1"/>
  <c r="AX14" i="28" s="1"/>
  <c r="BD14" i="28" s="1"/>
  <c r="BJ14" i="28" s="1"/>
  <c r="BP14" i="28" s="1"/>
  <c r="BV14" i="28" s="1"/>
  <c r="CB14" i="28" s="1"/>
  <c r="N13" i="28"/>
  <c r="T13" i="28" s="1"/>
  <c r="Z13" i="28" s="1"/>
  <c r="AF13" i="28" s="1"/>
  <c r="AL13" i="28" s="1"/>
  <c r="AR13" i="28" s="1"/>
  <c r="AX13" i="28" s="1"/>
  <c r="BD13" i="28" s="1"/>
  <c r="BJ13" i="28" s="1"/>
  <c r="BP13" i="28" s="1"/>
  <c r="BV13" i="28" s="1"/>
  <c r="CB13" i="28" s="1"/>
  <c r="O13" i="28"/>
  <c r="U13" i="28" s="1"/>
  <c r="AA13" i="28" s="1"/>
  <c r="AG13" i="28" s="1"/>
  <c r="AM13" i="28" s="1"/>
  <c r="O12" i="28"/>
  <c r="U12" i="28" s="1"/>
  <c r="AA12" i="28" s="1"/>
  <c r="AG12" i="28" s="1"/>
  <c r="AM12" i="28" s="1"/>
  <c r="N12" i="28"/>
  <c r="T12" i="28" s="1"/>
  <c r="Z12" i="28" s="1"/>
  <c r="AF12" i="28" s="1"/>
  <c r="AL12" i="28" s="1"/>
  <c r="AR12" i="28" s="1"/>
  <c r="AX12" i="28" s="1"/>
  <c r="BD12" i="28" s="1"/>
  <c r="BJ12" i="28" s="1"/>
  <c r="BP12" i="28" s="1"/>
  <c r="BV12" i="28" s="1"/>
  <c r="CB12" i="28" s="1"/>
  <c r="O11" i="28"/>
  <c r="U11" i="28" s="1"/>
  <c r="AA11" i="28" s="1"/>
  <c r="AG11" i="28" s="1"/>
  <c r="AM11" i="28" s="1"/>
  <c r="N11" i="28"/>
  <c r="T11" i="28" s="1"/>
  <c r="Z11" i="28" s="1"/>
  <c r="AF11" i="28" s="1"/>
  <c r="AL11" i="28" s="1"/>
  <c r="AR11" i="28" s="1"/>
  <c r="AX11" i="28" s="1"/>
  <c r="BD11" i="28" s="1"/>
  <c r="BJ11" i="28" s="1"/>
  <c r="BP11" i="28" s="1"/>
  <c r="BV11" i="28" s="1"/>
  <c r="CB11" i="28" s="1"/>
  <c r="O10" i="28"/>
  <c r="U10" i="28" s="1"/>
  <c r="AA10" i="28" s="1"/>
  <c r="AG10" i="28" s="1"/>
  <c r="AM10" i="28" s="1"/>
  <c r="N10" i="28"/>
  <c r="T10" i="28" s="1"/>
  <c r="Z10" i="28" s="1"/>
  <c r="AF10" i="28" s="1"/>
  <c r="AL10" i="28" s="1"/>
  <c r="AR10" i="28" s="1"/>
  <c r="AX10" i="28" s="1"/>
  <c r="BD10" i="28" s="1"/>
  <c r="BJ10" i="28" s="1"/>
  <c r="BP10" i="28" s="1"/>
  <c r="BV10" i="28" s="1"/>
  <c r="CB10" i="28" s="1"/>
  <c r="O9" i="28"/>
  <c r="U9" i="28" s="1"/>
  <c r="AA9" i="28" s="1"/>
  <c r="AG9" i="28" s="1"/>
  <c r="AM9" i="28" s="1"/>
  <c r="N9" i="28"/>
  <c r="T9" i="28" s="1"/>
  <c r="Z9" i="28" s="1"/>
  <c r="AF9" i="28" s="1"/>
  <c r="AL9" i="28" s="1"/>
  <c r="AR9" i="28" s="1"/>
  <c r="AX9" i="28" s="1"/>
  <c r="BD9" i="28" s="1"/>
  <c r="BJ9" i="28" s="1"/>
  <c r="BP9" i="28" s="1"/>
  <c r="BV9" i="28" s="1"/>
  <c r="CB9" i="28" s="1"/>
  <c r="N8" i="27"/>
  <c r="T8" i="27" s="1"/>
  <c r="Z8" i="27" s="1"/>
  <c r="AF8" i="27" s="1"/>
  <c r="AL8" i="27" s="1"/>
  <c r="AR8" i="27" s="1"/>
  <c r="AX8" i="27" s="1"/>
  <c r="BD8" i="27" s="1"/>
  <c r="BJ8" i="27" s="1"/>
  <c r="BP8" i="27" s="1"/>
  <c r="BV8" i="27" s="1"/>
  <c r="CB8" i="27" s="1"/>
  <c r="M8" i="27"/>
  <c r="S8" i="27" s="1"/>
  <c r="Y8" i="27" s="1"/>
  <c r="AE8" i="27" s="1"/>
  <c r="AK8" i="27" s="1"/>
  <c r="AQ8" i="27" s="1"/>
  <c r="AW8" i="27" s="1"/>
  <c r="BC8" i="27" s="1"/>
  <c r="BI8" i="27" s="1"/>
  <c r="BO8" i="27" s="1"/>
  <c r="BU8" i="27" s="1"/>
  <c r="CA8" i="27" s="1"/>
  <c r="AS10" i="28" l="1"/>
  <c r="AY10" i="28" s="1"/>
  <c r="BE10" i="28" s="1"/>
  <c r="BK10" i="28" s="1"/>
  <c r="BQ10" i="28" s="1"/>
  <c r="BW10" i="28" s="1"/>
  <c r="CC10" i="28" s="1"/>
  <c r="AS12" i="28"/>
  <c r="AY12" i="28" s="1"/>
  <c r="BE12" i="28" s="1"/>
  <c r="BK12" i="28" s="1"/>
  <c r="BQ12" i="28" s="1"/>
  <c r="BW12" i="28" s="1"/>
  <c r="CC12" i="28" s="1"/>
  <c r="AS14" i="28"/>
  <c r="AY14" i="28" s="1"/>
  <c r="BE14" i="28" s="1"/>
  <c r="BK14" i="28" s="1"/>
  <c r="BQ14" i="28" s="1"/>
  <c r="BW14" i="28" s="1"/>
  <c r="CC14" i="28" s="1"/>
  <c r="AS16" i="28"/>
  <c r="AY16" i="28" s="1"/>
  <c r="BE16" i="28" s="1"/>
  <c r="BK16" i="28" s="1"/>
  <c r="BQ16" i="28" s="1"/>
  <c r="BW16" i="28" s="1"/>
  <c r="CC16" i="28" s="1"/>
  <c r="AS18" i="28"/>
  <c r="AY18" i="28" s="1"/>
  <c r="BE18" i="28" s="1"/>
  <c r="BK18" i="28" s="1"/>
  <c r="BQ18" i="28" s="1"/>
  <c r="BW18" i="28" s="1"/>
  <c r="CC18" i="28" s="1"/>
  <c r="AS13" i="28"/>
  <c r="AY13" i="28" s="1"/>
  <c r="BE13" i="28" s="1"/>
  <c r="BK13" i="28" s="1"/>
  <c r="BQ13" i="28" s="1"/>
  <c r="BW13" i="28" s="1"/>
  <c r="CC13" i="28" s="1"/>
  <c r="AS15" i="28"/>
  <c r="AY15" i="28" s="1"/>
  <c r="BE15" i="28" s="1"/>
  <c r="BK15" i="28" s="1"/>
  <c r="BQ15" i="28" s="1"/>
  <c r="BW15" i="28" s="1"/>
  <c r="CC15" i="28" s="1"/>
  <c r="AS17" i="28"/>
  <c r="AY17" i="28" s="1"/>
  <c r="BE17" i="28" s="1"/>
  <c r="BK17" i="28" s="1"/>
  <c r="BQ17" i="28" s="1"/>
  <c r="BW17" i="28" s="1"/>
  <c r="CC17" i="28" s="1"/>
  <c r="AS9" i="28"/>
  <c r="AY9" i="28" s="1"/>
  <c r="BE9" i="28" s="1"/>
  <c r="BK9" i="28" s="1"/>
  <c r="BQ9" i="28" s="1"/>
  <c r="BW9" i="28" s="1"/>
  <c r="CC9" i="28" s="1"/>
  <c r="AS11" i="28"/>
  <c r="AY11" i="28" s="1"/>
  <c r="BE11" i="28" s="1"/>
  <c r="BK11" i="28" s="1"/>
  <c r="BQ11" i="28" s="1"/>
  <c r="BW11" i="28" s="1"/>
  <c r="CC11" i="28" s="1"/>
  <c r="AS19" i="28"/>
  <c r="AY19" i="28" s="1"/>
  <c r="BE19" i="28" s="1"/>
  <c r="BQ19" i="28" s="1"/>
  <c r="BW19" i="28" s="1"/>
  <c r="CC19" i="28" s="1"/>
  <c r="AS20" i="28"/>
  <c r="AY20" i="28" s="1"/>
  <c r="BE20" i="28" s="1"/>
  <c r="BK20" i="28" s="1"/>
  <c r="BQ20" i="28" s="1"/>
  <c r="BW20" i="28" s="1"/>
  <c r="CC20" i="28" s="1"/>
  <c r="O10" i="30" l="1"/>
  <c r="AG10" i="30" l="1"/>
  <c r="U10" i="30"/>
  <c r="O21" i="28" l="1"/>
  <c r="AA10" i="30"/>
  <c r="M125" i="33"/>
  <c r="AM10" i="30" l="1"/>
  <c r="Q125" i="33"/>
  <c r="U21" i="28"/>
  <c r="AS10" i="30" l="1"/>
  <c r="AA21" i="28"/>
  <c r="W125" i="33" l="1"/>
  <c r="N9" i="27"/>
  <c r="AY10" i="30"/>
  <c r="AG21" i="28"/>
  <c r="T9" i="27"/>
  <c r="AC125" i="33" l="1"/>
  <c r="BE10" i="30"/>
  <c r="AM21" i="28"/>
  <c r="AI125" i="33"/>
  <c r="Z9" i="27"/>
  <c r="BK10" i="30" l="1"/>
  <c r="AF9" i="27"/>
  <c r="AO125" i="33" l="1"/>
  <c r="BQ10" i="30"/>
  <c r="AY21" i="28"/>
  <c r="AS21" i="28"/>
  <c r="AU125" i="33"/>
  <c r="AL9" i="27"/>
  <c r="CC10" i="30" l="1"/>
  <c r="BW10" i="30"/>
  <c r="BE21" i="28"/>
  <c r="BA125" i="33"/>
  <c r="AR9" i="27"/>
  <c r="BK21" i="28" l="1"/>
  <c r="AX9" i="27"/>
  <c r="BG125" i="33" l="1"/>
  <c r="BM125" i="33"/>
  <c r="BD9" i="27"/>
  <c r="BQ21" i="28" l="1"/>
  <c r="BJ9" i="27"/>
  <c r="CC21" i="28" l="1"/>
  <c r="BW21" i="28"/>
  <c r="BP9" i="27"/>
  <c r="BV9" i="27" l="1"/>
  <c r="CB9" i="27" l="1"/>
  <c r="C9" i="47" s="1"/>
</calcChain>
</file>

<file path=xl/sharedStrings.xml><?xml version="1.0" encoding="utf-8"?>
<sst xmlns="http://schemas.openxmlformats.org/spreadsheetml/2006/main" count="2827" uniqueCount="499">
  <si>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</si>
  <si>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</si>
  <si>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</si>
  <si>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</si>
  <si>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</si>
  <si>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</si>
  <si>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шт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</si>
  <si>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</si>
  <si>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</si>
  <si>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</si>
  <si>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</si>
  <si>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</si>
  <si>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</si>
  <si>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</si>
  <si>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</si>
  <si>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</si>
  <si>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</si>
  <si>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</si>
  <si>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</si>
  <si>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</si>
  <si>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Разом с.Роздольне</t>
  </si>
  <si>
    <t>Комп'ютер</t>
  </si>
  <si>
    <t xml:space="preserve"> </t>
  </si>
  <si>
    <t>Разом  с.Роздольне</t>
  </si>
  <si>
    <t>Шафа книжкова</t>
  </si>
  <si>
    <t>Роздольне</t>
  </si>
  <si>
    <t>Методична література</t>
  </si>
  <si>
    <t>Холодильник</t>
  </si>
  <si>
    <t>Бензогенератор</t>
  </si>
  <si>
    <t>Шафа для одягу</t>
  </si>
  <si>
    <t>Драбина</t>
  </si>
  <si>
    <t>Стіл однотумбовий</t>
  </si>
  <si>
    <t>Стіл журнальний</t>
  </si>
  <si>
    <t>Подушка</t>
  </si>
  <si>
    <t>Котельня с.Роздольне (дитячий садок)</t>
  </si>
  <si>
    <t>Електроплита ПСМ-017</t>
  </si>
  <si>
    <t>Електроплита АД-017</t>
  </si>
  <si>
    <t>Холодильник LGGR349</t>
  </si>
  <si>
    <t>Піаніно</t>
  </si>
  <si>
    <t>Плита електрична 4 комфорна</t>
  </si>
  <si>
    <t>водонагрівач "Ferroli"</t>
  </si>
  <si>
    <t>Холодильник Норд ДХ271</t>
  </si>
  <si>
    <t>Пральна машина Samsung</t>
  </si>
  <si>
    <t>Пральна машина</t>
  </si>
  <si>
    <t>Меблева стінка</t>
  </si>
  <si>
    <t>Збірник нормативних актів</t>
  </si>
  <si>
    <t>Кастрюля алюмінієва 30 л.</t>
  </si>
  <si>
    <t>Бойлер</t>
  </si>
  <si>
    <t>Вогнегасники</t>
  </si>
  <si>
    <t>Вішалки дерев'яні</t>
  </si>
  <si>
    <t>Доріжка килимова</t>
  </si>
  <si>
    <t>Карниз металевий</t>
  </si>
  <si>
    <t>Крісло м'яке</t>
  </si>
  <si>
    <t>Ліжка дитячі</t>
  </si>
  <si>
    <t>Лавочки</t>
  </si>
  <si>
    <t>Люстра 3-х рожкова</t>
  </si>
  <si>
    <t>Полиця книжкова</t>
  </si>
  <si>
    <t>Стелаж</t>
  </si>
  <si>
    <t>Стіл дитячий</t>
  </si>
  <si>
    <t>Стіл-парта</t>
  </si>
  <si>
    <t>Стіл  письмовий</t>
  </si>
  <si>
    <t>Стілець напівм'який</t>
  </si>
  <si>
    <t>Стілець дитячий</t>
  </si>
  <si>
    <t>Тумба під акваріум</t>
  </si>
  <si>
    <t>Шафа кухона</t>
  </si>
  <si>
    <t>Ваги медчні</t>
  </si>
  <si>
    <t>Дошка для прасування</t>
  </si>
  <si>
    <t>Килим</t>
  </si>
  <si>
    <t>Лампа кварцова</t>
  </si>
  <si>
    <t>Вогнегасник</t>
  </si>
  <si>
    <t>Покриття для підлоги</t>
  </si>
  <si>
    <t>Стадіон на дому</t>
  </si>
  <si>
    <t>Стіл кухонний</t>
  </si>
  <si>
    <t>Столи кухонні</t>
  </si>
  <si>
    <t>Лічильник електричний</t>
  </si>
  <si>
    <t>Холодильник "Кристал"</t>
  </si>
  <si>
    <t>Шафа дитяча</t>
  </si>
  <si>
    <t>Карниз пластмасовий 3 м.</t>
  </si>
  <si>
    <t>Карнизи білі 2- метрові</t>
  </si>
  <si>
    <t>Карниз пластмасовий</t>
  </si>
  <si>
    <t>Тумба під телевізор</t>
  </si>
  <si>
    <t>Полиця</t>
  </si>
  <si>
    <t>Войлочне покриття 4,25*1,5</t>
  </si>
  <si>
    <t>Килимова доріжка 2,3*2</t>
  </si>
  <si>
    <t>Килимова доріжка 1,34*2</t>
  </si>
  <si>
    <t>Килимова доріжка 2,9*2</t>
  </si>
  <si>
    <t>Килимова доріжка 4,25*2</t>
  </si>
  <si>
    <t>Доріжка напівшерстяна</t>
  </si>
  <si>
    <t>Килим 2,0*1,5</t>
  </si>
  <si>
    <t>Килим 2,5*3,5</t>
  </si>
  <si>
    <t>Покриття для підлоги 2,6*2</t>
  </si>
  <si>
    <t>Покриття для підлоги 2,9*2</t>
  </si>
  <si>
    <t>Покриття для підлоги 2*3</t>
  </si>
  <si>
    <t>Покриття для підлоги 5*1</t>
  </si>
  <si>
    <t>Покриття для підлоги 2,3*1</t>
  </si>
  <si>
    <t>Покриття для підлоги 2*1</t>
  </si>
  <si>
    <t>Доріжка килимова 2*3</t>
  </si>
  <si>
    <t>Дзеркало з свічниками</t>
  </si>
  <si>
    <t>Дзеркало в музичному залі</t>
  </si>
  <si>
    <t>Фасад табличка</t>
  </si>
  <si>
    <t>Бак пластмасовий 500 л.</t>
  </si>
  <si>
    <t>Стіл ігровий-ромашка</t>
  </si>
  <si>
    <t>Килим 4*3 м</t>
  </si>
  <si>
    <t xml:space="preserve">Килим 5*3 </t>
  </si>
  <si>
    <t>Телевізор LD</t>
  </si>
  <si>
    <t>Телевізор DICITAL</t>
  </si>
  <si>
    <t>Телевізор NOKASONIC</t>
  </si>
  <si>
    <t>Телевізор SHARP</t>
  </si>
  <si>
    <t>Килим 2*3</t>
  </si>
  <si>
    <t>Стілець дитячий дерев'яний</t>
  </si>
  <si>
    <t>Лавочки дитячі</t>
  </si>
  <si>
    <t>Стіл - ромашка</t>
  </si>
  <si>
    <t>Праска  First 5627</t>
  </si>
  <si>
    <t>Тюль біла 3*10 м.</t>
  </si>
  <si>
    <t>Карниз</t>
  </si>
  <si>
    <t>Тюль зелена 3*3 м.</t>
  </si>
  <si>
    <t>Тюль зелена 3*2 м</t>
  </si>
  <si>
    <t>Лабрикен 6 м.</t>
  </si>
  <si>
    <t>Книжкова полиця</t>
  </si>
  <si>
    <t>Лавки</t>
  </si>
  <si>
    <t xml:space="preserve">Принтер Canon </t>
  </si>
  <si>
    <t>Набір стіл зі сиільцем</t>
  </si>
  <si>
    <t>Скриня дерев'яна</t>
  </si>
  <si>
    <t>Покриття</t>
  </si>
  <si>
    <t>Стінка меблева (куток Природи)</t>
  </si>
  <si>
    <t>Дошка для малювання</t>
  </si>
  <si>
    <t>Штамп</t>
  </si>
  <si>
    <t>Печатка</t>
  </si>
  <si>
    <t>Калькулятор</t>
  </si>
  <si>
    <t>Пилосос</t>
  </si>
  <si>
    <t>Ялинка штучна</t>
  </si>
  <si>
    <t>Наматрацники</t>
  </si>
  <si>
    <t>Комплект постільної білизни</t>
  </si>
  <si>
    <t>Одіяло</t>
  </si>
  <si>
    <t>Пододіяльник дитячий</t>
  </si>
  <si>
    <t xml:space="preserve">Пододіяльник </t>
  </si>
  <si>
    <t>Подушки</t>
  </si>
  <si>
    <t>Простирадло</t>
  </si>
  <si>
    <t>Матраци</t>
  </si>
  <si>
    <t>Матрац дитячий</t>
  </si>
  <si>
    <t>Наволочки</t>
  </si>
  <si>
    <t>Одіяло дитяче</t>
  </si>
  <si>
    <t>Покривало</t>
  </si>
  <si>
    <t>Рушник</t>
  </si>
  <si>
    <t>Одіяла дитячі</t>
  </si>
  <si>
    <t>Ковдра з подушкою</t>
  </si>
  <si>
    <t>Покривало гобелегові дитячі</t>
  </si>
  <si>
    <t>село</t>
  </si>
  <si>
    <t>дит.сад</t>
  </si>
  <si>
    <t>дит.сад.</t>
  </si>
  <si>
    <t>фонд</t>
  </si>
  <si>
    <t>загал.</t>
  </si>
  <si>
    <t>загал</t>
  </si>
  <si>
    <t>111303003-111303007</t>
  </si>
  <si>
    <t>111303008-111303021</t>
  </si>
  <si>
    <t>111303023-111303055</t>
  </si>
  <si>
    <t>111303056-111303059</t>
  </si>
  <si>
    <t>111303060-111303117</t>
  </si>
  <si>
    <t>111303118-111303137</t>
  </si>
  <si>
    <t>111303138-111303141</t>
  </si>
  <si>
    <t>111303142-111303149</t>
  </si>
  <si>
    <t>111303151-111303152</t>
  </si>
  <si>
    <t>111303153-111303163</t>
  </si>
  <si>
    <t>111303164-111303166</t>
  </si>
  <si>
    <t>111303168-111303177</t>
  </si>
  <si>
    <t>111303179-111303199</t>
  </si>
  <si>
    <t>111303200-111303219</t>
  </si>
  <si>
    <t>111303220-111303221</t>
  </si>
  <si>
    <t>111303222-111303223</t>
  </si>
  <si>
    <t>111303224-111303260</t>
  </si>
  <si>
    <t>111303261-111303264</t>
  </si>
  <si>
    <t>111303265-111303269</t>
  </si>
  <si>
    <t>111303274-111303283</t>
  </si>
  <si>
    <t>111303286-111303288</t>
  </si>
  <si>
    <t>111303290-111303291</t>
  </si>
  <si>
    <t>111303292-111303294</t>
  </si>
  <si>
    <t>111303298-111303302</t>
  </si>
  <si>
    <t>111303303-111303304</t>
  </si>
  <si>
    <t>111303305-111303306</t>
  </si>
  <si>
    <t>111303307-111303312</t>
  </si>
  <si>
    <t>111303313-111303318</t>
  </si>
  <si>
    <t>111303320-111303321</t>
  </si>
  <si>
    <t>111303327-111303330</t>
  </si>
  <si>
    <t>111303339-111303342</t>
  </si>
  <si>
    <t>111303344-111303365</t>
  </si>
  <si>
    <t>111303367-111303368</t>
  </si>
  <si>
    <t>111303369-111303373</t>
  </si>
  <si>
    <t>111303374-111303375</t>
  </si>
  <si>
    <t>111303382-111303416</t>
  </si>
  <si>
    <t>111303417-111303436</t>
  </si>
  <si>
    <t>111303437-111303438</t>
  </si>
  <si>
    <t>111303439-111303441</t>
  </si>
  <si>
    <t>111303444-111303446</t>
  </si>
  <si>
    <t>111303447-111303448</t>
  </si>
  <si>
    <t>111303449-111303450</t>
  </si>
  <si>
    <t>111303451-111303452</t>
  </si>
  <si>
    <t>111303453-111303455</t>
  </si>
  <si>
    <t>111303458-111303459</t>
  </si>
  <si>
    <t>111303463-111303465</t>
  </si>
  <si>
    <t>111303466-111303468</t>
  </si>
  <si>
    <t>111303470-111303473</t>
  </si>
  <si>
    <t>Матеріально відповідальна особа</t>
  </si>
  <si>
    <t>Ковба Л.А.</t>
  </si>
  <si>
    <t>Черепий О.С.</t>
  </si>
  <si>
    <t>Матеріально -відповідальна особа</t>
  </si>
  <si>
    <t>Матеріально - відповідальна особа</t>
  </si>
  <si>
    <t>матеріально -відповідальна осолба</t>
  </si>
  <si>
    <t>спец.</t>
  </si>
  <si>
    <t>111403001-111403073</t>
  </si>
  <si>
    <t>111403074-111403146</t>
  </si>
  <si>
    <t>111403147-111403190</t>
  </si>
  <si>
    <t>111403191-111403230</t>
  </si>
  <si>
    <t>111403451-111403493</t>
  </si>
  <si>
    <t>111403231-111403450</t>
  </si>
  <si>
    <t>111403494-111403513</t>
  </si>
  <si>
    <t>111403514-111403628</t>
  </si>
  <si>
    <t>111403629-111403686</t>
  </si>
  <si>
    <t>111403687-111403696</t>
  </si>
  <si>
    <t>111403697-111403724</t>
  </si>
  <si>
    <t>111403725-111403764</t>
  </si>
  <si>
    <t>111403765-111403774</t>
  </si>
  <si>
    <t>111403775-111403784</t>
  </si>
  <si>
    <t>111403785-111403824</t>
  </si>
  <si>
    <t>111403825-111403898</t>
  </si>
  <si>
    <t>111403899-111403938</t>
  </si>
  <si>
    <t>111403939-111403958</t>
  </si>
  <si>
    <t>111403959-111403978</t>
  </si>
  <si>
    <t>111403979-111403993</t>
  </si>
  <si>
    <t>111403994-1114031013</t>
  </si>
  <si>
    <t>залишок  на 01.02.2020 р.</t>
  </si>
  <si>
    <t>залишок  на 01.03.2020 р.</t>
  </si>
  <si>
    <t>залишок  на 01.04.2020 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</si>
  <si>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</si>
  <si>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</si>
  <si>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</si>
  <si>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</si>
  <si>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</si>
  <si>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</si>
  <si>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</si>
  <si>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</si>
  <si>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</si>
  <si>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</si>
  <si>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</si>
  <si>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</si>
  <si>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</si>
  <si>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</si>
  <si>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</si>
  <si>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</si>
  <si>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</si>
  <si>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Праска PHILIPS</t>
  </si>
  <si>
    <t>Багатофункціональний пристрій EPSON L382</t>
  </si>
  <si>
    <t>Ваги електроні</t>
  </si>
  <si>
    <t>Водонагрівач ATLANTIC</t>
  </si>
  <si>
    <t>Мясорубка</t>
  </si>
  <si>
    <t>111303474 - 111303481</t>
  </si>
  <si>
    <t>залишок  на 01.02.2020  р.</t>
  </si>
  <si>
    <t>залишок  на 01.01.2020  р.</t>
  </si>
  <si>
    <t>залишок  на  01.11.2020 р.</t>
  </si>
  <si>
    <t>залишок  на  01.12.2020  р.</t>
  </si>
  <si>
    <t>залишок  на 01.07.2020р.</t>
  </si>
  <si>
    <t>залишок  на  01.12.2020 р.</t>
  </si>
  <si>
    <t>Лом пожежний</t>
  </si>
  <si>
    <t>Лопата пожежна</t>
  </si>
  <si>
    <t>Сокира пожежна</t>
  </si>
  <si>
    <t>Багор пожежний металевий</t>
  </si>
  <si>
    <t>Інфрачервоний безконтактний термометр</t>
  </si>
  <si>
    <t>Стовп огорожі СТАНДАРТ КОЛОР (оцинкований ПВХ  RAL 6005) переріз 60х40 мм s=1,2 мм , довжина - 2000 мм</t>
  </si>
  <si>
    <t>Ваги торгові</t>
  </si>
  <si>
    <t>Ворота розпашні 1,5м/4м (комплект) оц+ПП RAL6005 Зелений</t>
  </si>
  <si>
    <t xml:space="preserve">Секція 200*50мм 3 мм/4,00мм 1,53/2,5 </t>
  </si>
  <si>
    <t>Кріплення до стовпа 60*40 мм</t>
  </si>
  <si>
    <t>Калітка 1,5м/1м (комплект)</t>
  </si>
  <si>
    <t xml:space="preserve">         </t>
  </si>
  <si>
    <t>кг.</t>
  </si>
  <si>
    <t>Макаронні вироби</t>
  </si>
  <si>
    <t>Рис</t>
  </si>
  <si>
    <t>Капуста квашена</t>
  </si>
  <si>
    <t xml:space="preserve">Капуста </t>
  </si>
  <si>
    <t>Морква</t>
  </si>
  <si>
    <t>Цибуля</t>
  </si>
  <si>
    <t>Борошно</t>
  </si>
  <si>
    <t>Яйце</t>
  </si>
  <si>
    <t>Печиво до чаю</t>
  </si>
  <si>
    <t>Сухофрукти</t>
  </si>
  <si>
    <t>Вафлі Артек</t>
  </si>
  <si>
    <t>Какао</t>
  </si>
  <si>
    <t>Паста томатна</t>
  </si>
  <si>
    <t>Сік грушево-яблучний</t>
  </si>
  <si>
    <t>Сіль</t>
  </si>
  <si>
    <t>Крупа пшенична ярова</t>
  </si>
  <si>
    <t>Ікра кабачкова</t>
  </si>
  <si>
    <t xml:space="preserve">Олія </t>
  </si>
  <si>
    <t>Риба</t>
  </si>
  <si>
    <t>Горох</t>
  </si>
  <si>
    <t>Кавовий напій</t>
  </si>
  <si>
    <t>Манка</t>
  </si>
  <si>
    <t>Пшоно</t>
  </si>
  <si>
    <t>Масло вершкове</t>
  </si>
  <si>
    <t>Картопля</t>
  </si>
  <si>
    <t>Філе куряче заморож.</t>
  </si>
  <si>
    <t>Вівсяні пластівці</t>
  </si>
  <si>
    <t>Дріжджі сухі</t>
  </si>
  <si>
    <t>Чай</t>
  </si>
  <si>
    <t>Гречана крупа</t>
  </si>
  <si>
    <t>Крупа перлова</t>
  </si>
  <si>
    <t>Повидло</t>
  </si>
  <si>
    <t>Крохмаль картопляний</t>
  </si>
  <si>
    <t>Цукор</t>
  </si>
  <si>
    <t>Сухарі панірувальні</t>
  </si>
  <si>
    <t>Сухарі паніровачні</t>
  </si>
  <si>
    <t>залишок  на 01.01.2021 р.</t>
  </si>
  <si>
    <t>Загальний</t>
  </si>
  <si>
    <t>Спеціальний</t>
  </si>
  <si>
    <t>вартість</t>
  </si>
  <si>
    <t>залишок  на 01.10.2019 р.</t>
  </si>
  <si>
    <t>залишок  на 01.12.2020  р.</t>
  </si>
  <si>
    <t xml:space="preserve">вартість </t>
  </si>
  <si>
    <t>Тонометр</t>
  </si>
  <si>
    <t>Перекись водню</t>
  </si>
  <si>
    <t>кг</t>
  </si>
  <si>
    <t>Бриліант зелений розчин</t>
  </si>
  <si>
    <t>Парацетамол</t>
  </si>
  <si>
    <t>Хлорне вапно</t>
  </si>
  <si>
    <t>Етасепт дез.засіб 1000 мл</t>
  </si>
  <si>
    <t>Мікрасепт засіб дез. 5 л</t>
  </si>
  <si>
    <t>Костюм захисний</t>
  </si>
  <si>
    <t>Амиак р-р</t>
  </si>
  <si>
    <t>Бахіли полит.400*140*13</t>
  </si>
  <si>
    <t>Бинт марлевий нестерил 7*14</t>
  </si>
  <si>
    <t>Бинт медиц.стерил.</t>
  </si>
  <si>
    <t>Вата нестерил.</t>
  </si>
  <si>
    <t>Йод р-р 5% фл.- капел</t>
  </si>
  <si>
    <t>Корвалол кап. Фл. 25 мл</t>
  </si>
  <si>
    <t>Лейкопластир 72*19</t>
  </si>
  <si>
    <t>Лоперамид</t>
  </si>
  <si>
    <t>Пантанол аер.контей.</t>
  </si>
  <si>
    <t>Регидрон пор.18,9 г. пакет.</t>
  </si>
  <si>
    <t>Спирт єтиловий</t>
  </si>
  <si>
    <t>Тонометр Dr.Frei F-20 механіч.</t>
  </si>
  <si>
    <t>Уголь активирований таб.</t>
  </si>
  <si>
    <t>Палочки ватні 200шт.</t>
  </si>
  <si>
    <t>Целитель гель д/ног 70 г</t>
  </si>
  <si>
    <t>Жавілар</t>
  </si>
  <si>
    <t>Маска защитний екран CW-002</t>
  </si>
  <si>
    <t>Маска медична одноразова</t>
  </si>
  <si>
    <t>Перчатки №2 медичні нестерильні</t>
  </si>
  <si>
    <t>компл</t>
  </si>
  <si>
    <t>Дрова від списання</t>
  </si>
  <si>
    <t>м3</t>
  </si>
  <si>
    <t>Фонд</t>
  </si>
  <si>
    <t>ціна</t>
  </si>
  <si>
    <t>дит.сад Р</t>
  </si>
  <si>
    <t>Тарілка мілка</t>
  </si>
  <si>
    <t>Тарілка глибока</t>
  </si>
  <si>
    <t>Стакани</t>
  </si>
  <si>
    <t>Відро емальоване з кришкою (10 л.)</t>
  </si>
  <si>
    <t>Половник  (0,250 л.)</t>
  </si>
  <si>
    <t xml:space="preserve"> Миска алюмінієва (8,5 л.)</t>
  </si>
  <si>
    <t>Чашка емальований 3 л.(чайник)</t>
  </si>
  <si>
    <t>Швабра дерев'яна</t>
  </si>
  <si>
    <t>Лопата для прибирання снігу</t>
  </si>
  <si>
    <t>Ложка</t>
  </si>
  <si>
    <t>Ложка столові</t>
  </si>
  <si>
    <t>Сковорідка</t>
  </si>
  <si>
    <t>Тарілки з нержавійких</t>
  </si>
  <si>
    <t>Термометр</t>
  </si>
  <si>
    <t>Чайник</t>
  </si>
  <si>
    <t>Кастрюля алюмінієва (3,5л.)</t>
  </si>
  <si>
    <t>Кастрюля алюмінієва (6л.)</t>
  </si>
  <si>
    <t>Чашка</t>
  </si>
  <si>
    <t>Горки</t>
  </si>
  <si>
    <t>Ванна - мийка</t>
  </si>
  <si>
    <t>Відро емальоване (10л)</t>
  </si>
  <si>
    <t>Відро емальоване (12л)</t>
  </si>
  <si>
    <t>Кастрюля оцинкова</t>
  </si>
  <si>
    <t>Кастрюля (4л)</t>
  </si>
  <si>
    <t>Кастрюля алюмінієва 2,5л.</t>
  </si>
  <si>
    <t>Рукав пожарний</t>
  </si>
  <si>
    <t>Ліжко для ляльок</t>
  </si>
  <si>
    <t>Спортивна драбина</t>
  </si>
  <si>
    <t>Металева перекладина</t>
  </si>
  <si>
    <t>Металеві "Жирафи"</t>
  </si>
  <si>
    <t>Металевий конус</t>
  </si>
  <si>
    <t>Металеві кільця</t>
  </si>
  <si>
    <t>Павільйони</t>
  </si>
  <si>
    <t>Плитка Грес 30*30</t>
  </si>
  <si>
    <t>м.кв</t>
  </si>
  <si>
    <t>Компакт</t>
  </si>
  <si>
    <t>Лампа Feron</t>
  </si>
  <si>
    <t>Відро</t>
  </si>
  <si>
    <t>Дошка розділочна</t>
  </si>
  <si>
    <t>Каструля 5 л.</t>
  </si>
  <si>
    <t>Каструля 4 л.</t>
  </si>
  <si>
    <t>Пісочниця</t>
  </si>
  <si>
    <t>Терка</t>
  </si>
  <si>
    <t>Каструля алюмінієва</t>
  </si>
  <si>
    <t>Сода кальцінова</t>
  </si>
  <si>
    <t>Туалетна бумага</t>
  </si>
  <si>
    <t>Сарма миюча</t>
  </si>
  <si>
    <t>Ніж кухоний</t>
  </si>
  <si>
    <t>Відро емальоване з кришкою</t>
  </si>
  <si>
    <t>Миска нержавіюча глубока</t>
  </si>
  <si>
    <t>Сковорода чавунна</t>
  </si>
  <si>
    <t>Відро пожежне конус</t>
  </si>
  <si>
    <t>Щит пожежний(дерев'яний)</t>
  </si>
  <si>
    <t>Порошок пральний</t>
  </si>
  <si>
    <t>Термометр для холодильника</t>
  </si>
  <si>
    <t>Мило рідке</t>
  </si>
  <si>
    <t>Мочалки для посуду</t>
  </si>
  <si>
    <t>Крот</t>
  </si>
  <si>
    <t>Відро пластмасове</t>
  </si>
  <si>
    <t>Кошма пожежна</t>
  </si>
  <si>
    <t>Тарілки дрібні</t>
  </si>
  <si>
    <t>Рознос</t>
  </si>
  <si>
    <t>Товкачка</t>
  </si>
  <si>
    <t>Дошка дерев'яна</t>
  </si>
  <si>
    <t>Миска нержавіюча</t>
  </si>
  <si>
    <t>Салатник</t>
  </si>
  <si>
    <t>Світильник люмінісцентний</t>
  </si>
  <si>
    <t xml:space="preserve">Лампа EKO LED-A60-10274(А)10W-4000K-E27 </t>
  </si>
  <si>
    <t>м/пог</t>
  </si>
  <si>
    <t>Папка</t>
  </si>
  <si>
    <t>Діркопробивач</t>
  </si>
  <si>
    <t>пач</t>
  </si>
  <si>
    <t>Швидкозшивач паперов.</t>
  </si>
  <si>
    <t>Сегригатор</t>
  </si>
  <si>
    <t>Коврик</t>
  </si>
  <si>
    <t>Шланг</t>
  </si>
  <si>
    <t>Нож</t>
  </si>
  <si>
    <t>Сапа большая</t>
  </si>
  <si>
    <t>Грабли вєєром</t>
  </si>
  <si>
    <t>Метла</t>
  </si>
  <si>
    <t>Граблі металеві</t>
  </si>
  <si>
    <t>Держак</t>
  </si>
  <si>
    <t>Рассекач шланга</t>
  </si>
  <si>
    <t>Лампа лед Feron LB-246 230V T8 glass 18W 6400K G13 8543.70.90.00</t>
  </si>
  <si>
    <t xml:space="preserve">Ніж універс.Fissman Kalahan 13 </t>
  </si>
  <si>
    <t>Ніж кухаря Fissman Rametto 20 см KN-2300 CH</t>
  </si>
  <si>
    <t>Ніж кухаря Fissman Arcobaleno 20 см KN- 2291 CH</t>
  </si>
  <si>
    <t xml:space="preserve">Магніт-планка д/ножів 38 см </t>
  </si>
  <si>
    <t xml:space="preserve">Магніт-планка д/ножів 50 см </t>
  </si>
  <si>
    <t>Ніж кухаря Fissman Monte 20 см</t>
  </si>
  <si>
    <t>Лампа люм 36ВТ 5400К Philips</t>
  </si>
  <si>
    <t>Ніж універс.Fissman Atacama 13 см 2346</t>
  </si>
  <si>
    <t>Ніж універс.Fissman MONTE 13 см 2342</t>
  </si>
  <si>
    <t>Тримач д/рушників А871</t>
  </si>
  <si>
    <t>Відро д/сміття 5 л з педаллю №370 ELIF</t>
  </si>
  <si>
    <t>Відро д/сміття 10 л АЛЕАНА Євро</t>
  </si>
  <si>
    <t>Папір А-4</t>
  </si>
  <si>
    <t>Лоток для паперів</t>
  </si>
  <si>
    <t>Ножиці</t>
  </si>
  <si>
    <t>Відро з кришкою</t>
  </si>
  <si>
    <t>Пакет д/мусора 120л/10шт</t>
  </si>
  <si>
    <t>Пакет для сміття 35 л</t>
  </si>
  <si>
    <t>Тряпка д/пола</t>
  </si>
  <si>
    <t>Рукавиці гумові</t>
  </si>
  <si>
    <t>Тримач для рушників</t>
  </si>
  <si>
    <t>Сода кальцинована 700гр</t>
  </si>
  <si>
    <t>Миючий засіб "Астор" апельсин 0,530</t>
  </si>
  <si>
    <t>Миючий засіб "Астор" лимон 0,530</t>
  </si>
  <si>
    <t>Миючий засіб "Астор" трав'яна свіжість 0,530</t>
  </si>
  <si>
    <t>Мило господарче  200г</t>
  </si>
  <si>
    <t>Мило рідке господарське"Результат" 5 л</t>
  </si>
  <si>
    <t>Лампа EuroElectric LED F60 10274(EE) 10W 4000K E27</t>
  </si>
  <si>
    <t>Гігрометр психометричний ВІТ -1</t>
  </si>
  <si>
    <t>Рушники паперові №2</t>
  </si>
  <si>
    <t>Скріпки</t>
  </si>
  <si>
    <t>Вода дистил</t>
  </si>
  <si>
    <t>Ел.22Ламп Е 27 100 вт</t>
  </si>
  <si>
    <t>Обогрев Vilgrand VF 2011 GREY</t>
  </si>
  <si>
    <t>Совок д/мусора ЛЕНЬ КР PlastART</t>
  </si>
  <si>
    <t>Пакет Фасов 18*35 см 1000шт</t>
  </si>
  <si>
    <t>Розетка внутр "1" С/З Десант</t>
  </si>
  <si>
    <t>Розетка внутр "2" С/З Десант</t>
  </si>
  <si>
    <t>Розетка наруж 2 с/з Десант</t>
  </si>
  <si>
    <t>Вилка с/з углов кольцо Десант</t>
  </si>
  <si>
    <t>Фонарь WX- 2827 большой</t>
  </si>
  <si>
    <t>Ватман</t>
  </si>
  <si>
    <t>л</t>
  </si>
  <si>
    <t>Набір кольорового паперу</t>
  </si>
  <si>
    <t>Чорнила для заправки CANON/ чорний</t>
  </si>
  <si>
    <t>пляш</t>
  </si>
  <si>
    <t>Новорічні прикраси</t>
  </si>
  <si>
    <t>Знос</t>
  </si>
  <si>
    <t>Термін використання</t>
  </si>
  <si>
    <t xml:space="preserve">Разом </t>
  </si>
  <si>
    <t>Разом</t>
  </si>
  <si>
    <t>Машини та обладнання</t>
  </si>
  <si>
    <t>Білизна , постільні речі, одяг та взуття</t>
  </si>
  <si>
    <t>Будівлі споруди та передавальні пристрої. Дитячій садок</t>
  </si>
  <si>
    <t>с.Роздольне</t>
  </si>
  <si>
    <t>Машини та обладнання. Дитячій садок</t>
  </si>
  <si>
    <t>Інструменти, прилади,інвентар. Дитячій садок</t>
  </si>
  <si>
    <t>Бібліотечні фонди. Дитячій садок</t>
  </si>
  <si>
    <t>Малоцінні необоротні матеріальні активи. Дитячій садок</t>
  </si>
  <si>
    <t>Продукти харчування. Дитячій садок</t>
  </si>
  <si>
    <t>Медикаменти та перевязувальні матеріали. Дитячій садок</t>
  </si>
  <si>
    <t>Пально-мастильні матеріали. Дитячій садок</t>
  </si>
  <si>
    <t>Малоцінні та швидкозношувальні предмети. Дитячій садок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</si>
</sst>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0" fillId="0" borderId="2" xfId="0" applyBorder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5" fillId="0" borderId="2" xfId="0" applyFont="1" applyBorder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/>
    <xf numFmtId="0" fontId="5" fillId="2" borderId="2" xfId="0" applyFont="1" applyFill="1" applyBorder="1" applyAlignment="1">
      <alignment horizontal="center"/>
    </xf>
    <xf numFmtId="0" fontId="5" fillId="3" borderId="2" xfId="0" applyFont="1" applyFill="1" applyBorder="1"/>
    <xf numFmtId="0" fontId="5" fillId="3" borderId="2" xfId="0" applyFont="1" applyFill="1" applyBorder="1" applyAlignment="1">
      <alignment horizontal="center"/>
    </xf>
    <xf numFmtId="2" fontId="5" fillId="3" borderId="2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8" fillId="0" borderId="0" xfId="0" applyFont="1"/>
    <xf numFmtId="0" fontId="9" fillId="4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right" vertical="center"/>
    </xf>
    <xf numFmtId="0" fontId="0" fillId="4" borderId="0" xfId="0" applyFill="1"/>
    <xf numFmtId="2" fontId="9" fillId="4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7" fillId="2" borderId="2" xfId="0" applyFont="1" applyFill="1" applyBorder="1"/>
    <xf numFmtId="0" fontId="5" fillId="0" borderId="9" xfId="0" applyFont="1" applyBorder="1"/>
    <xf numFmtId="0" fontId="5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/>
    <xf numFmtId="2" fontId="5" fillId="3" borderId="3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center"/>
    </xf>
    <xf numFmtId="2" fontId="5" fillId="3" borderId="3" xfId="0" applyNumberFormat="1" applyFont="1" applyFill="1" applyBorder="1"/>
    <xf numFmtId="0" fontId="0" fillId="3" borderId="0" xfId="0" applyFont="1" applyFill="1"/>
    <xf numFmtId="0" fontId="7" fillId="0" borderId="2" xfId="0" applyFont="1" applyBorder="1" applyAlignment="1">
      <alignment horizontal="left" vertical="center" wrapText="1"/>
    </xf>
    <xf numFmtId="2" fontId="0" fillId="0" borderId="0" xfId="0" applyNumberFormat="1"/>
    <xf numFmtId="0" fontId="5" fillId="2" borderId="9" xfId="0" applyFont="1" applyFill="1" applyBorder="1"/>
    <xf numFmtId="0" fontId="7" fillId="2" borderId="9" xfId="0" applyFont="1" applyFill="1" applyBorder="1"/>
    <xf numFmtId="0" fontId="0" fillId="3" borderId="0" xfId="0" applyFill="1"/>
    <xf numFmtId="0" fontId="5" fillId="0" borderId="8" xfId="0" applyFont="1" applyBorder="1" applyAlignment="1">
      <alignment horizontal="center"/>
    </xf>
    <xf numFmtId="2" fontId="5" fillId="0" borderId="18" xfId="0" applyNumberFormat="1" applyFont="1" applyBorder="1"/>
    <xf numFmtId="0" fontId="5" fillId="0" borderId="4" xfId="0" applyFont="1" applyBorder="1" applyAlignment="1">
      <alignment horizontal="center"/>
    </xf>
    <xf numFmtId="2" fontId="5" fillId="0" borderId="4" xfId="0" applyNumberFormat="1" applyFont="1" applyBorder="1"/>
    <xf numFmtId="0" fontId="5" fillId="0" borderId="4" xfId="0" applyFont="1" applyBorder="1"/>
    <xf numFmtId="2" fontId="5" fillId="3" borderId="2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center"/>
    </xf>
    <xf numFmtId="2" fontId="5" fillId="3" borderId="3" xfId="0" applyNumberFormat="1" applyFont="1" applyFill="1" applyBorder="1" applyAlignment="1">
      <alignment horizontal="right" vertical="center"/>
    </xf>
    <xf numFmtId="0" fontId="5" fillId="0" borderId="3" xfId="0" applyFont="1" applyBorder="1"/>
    <xf numFmtId="0" fontId="5" fillId="0" borderId="16" xfId="0" applyFont="1" applyBorder="1" applyAlignment="1">
      <alignment horizontal="center"/>
    </xf>
    <xf numFmtId="2" fontId="5" fillId="0" borderId="19" xfId="0" applyNumberFormat="1" applyFont="1" applyBorder="1"/>
    <xf numFmtId="0" fontId="5" fillId="0" borderId="10" xfId="0" applyFont="1" applyBorder="1"/>
    <xf numFmtId="2" fontId="5" fillId="0" borderId="3" xfId="0" applyNumberFormat="1" applyFont="1" applyBorder="1"/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/>
    <xf numFmtId="0" fontId="5" fillId="3" borderId="4" xfId="0" applyFont="1" applyFill="1" applyBorder="1"/>
    <xf numFmtId="0" fontId="5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4" xfId="0" applyFont="1" applyBorder="1" applyAlignment="1"/>
    <xf numFmtId="0" fontId="5" fillId="0" borderId="2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3" fillId="4" borderId="2" xfId="0" applyFont="1" applyFill="1" applyBorder="1"/>
    <xf numFmtId="0" fontId="17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2" fontId="5" fillId="3" borderId="5" xfId="0" applyNumberFormat="1" applyFont="1" applyFill="1" applyBorder="1"/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/>
    <xf numFmtId="0" fontId="5" fillId="3" borderId="2" xfId="0" applyFont="1" applyFill="1" applyBorder="1" applyAlignment="1">
      <alignment vertical="center"/>
    </xf>
    <xf numFmtId="2" fontId="5" fillId="3" borderId="2" xfId="0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2" fontId="5" fillId="0" borderId="4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2" fontId="5" fillId="3" borderId="5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7" fillId="3" borderId="10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14" xfId="0" applyBorder="1"/>
    <xf numFmtId="0" fontId="5" fillId="3" borderId="5" xfId="0" applyFont="1" applyFill="1" applyBorder="1" applyAlignment="1">
      <alignment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5" borderId="3" xfId="0" applyNumberFormat="1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2" fontId="4" fillId="4" borderId="2" xfId="0" applyNumberFormat="1" applyFont="1" applyFill="1" applyBorder="1"/>
    <xf numFmtId="0" fontId="4" fillId="4" borderId="2" xfId="0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4" borderId="4" xfId="0" applyFont="1" applyFill="1" applyBorder="1"/>
    <xf numFmtId="0" fontId="4" fillId="4" borderId="4" xfId="0" applyFont="1" applyFill="1" applyBorder="1" applyAlignment="1">
      <alignment horizontal="center" vertical="center"/>
    </xf>
    <xf numFmtId="2" fontId="4" fillId="4" borderId="4" xfId="0" applyNumberFormat="1" applyFont="1" applyFill="1" applyBorder="1" applyAlignment="1">
      <alignment horizontal="right" vertical="center"/>
    </xf>
    <xf numFmtId="0" fontId="17" fillId="3" borderId="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2" fontId="4" fillId="4" borderId="12" xfId="0" applyNumberFormat="1" applyFont="1" applyFill="1" applyBorder="1" applyAlignment="1">
      <alignment horizontal="center" vertical="center"/>
    </xf>
    <xf numFmtId="2" fontId="4" fillId="4" borderId="13" xfId="0" applyNumberFormat="1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2" fontId="4" fillId="4" borderId="22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2" fontId="4" fillId="4" borderId="4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90" wrapText="1"/>
    </xf>
    <xf numFmtId="0" fontId="18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/>
    </xf>
    <xf numFmtId="164" fontId="7" fillId="3" borderId="9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2" fontId="9" fillId="4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6" borderId="2" xfId="0" applyNumberFormat="1" applyFont="1" applyFill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2" fontId="7" fillId="7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2" fontId="7" fillId="8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2" fontId="7" fillId="5" borderId="2" xfId="0" applyNumberFormat="1" applyFont="1" applyFill="1" applyBorder="1" applyAlignment="1">
      <alignment horizontal="center"/>
    </xf>
    <xf numFmtId="2" fontId="7" fillId="4" borderId="2" xfId="0" applyNumberFormat="1" applyFont="1" applyFill="1" applyBorder="1" applyAlignment="1">
      <alignment horizontal="center"/>
    </xf>
    <xf numFmtId="2" fontId="7" fillId="11" borderId="2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1" fontId="5" fillId="0" borderId="2" xfId="0" applyNumberFormat="1" applyFont="1" applyBorder="1" applyAlignment="1">
      <alignment horizontal="center" vertical="center"/>
    </xf>
    <xf numFmtId="2" fontId="7" fillId="7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/>
    <xf numFmtId="2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right"/>
    </xf>
    <xf numFmtId="0" fontId="6" fillId="4" borderId="4" xfId="0" applyFont="1" applyFill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center"/>
    </xf>
    <xf numFmtId="2" fontId="9" fillId="4" borderId="2" xfId="0" applyNumberFormat="1" applyFont="1" applyFill="1" applyBorder="1"/>
    <xf numFmtId="0" fontId="5" fillId="4" borderId="2" xfId="0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20" fillId="4" borderId="2" xfId="0" applyFont="1" applyFill="1" applyBorder="1" applyAlignment="1">
      <alignment horizontal="center"/>
    </xf>
    <xf numFmtId="0" fontId="20" fillId="4" borderId="2" xfId="0" applyFont="1" applyFill="1" applyBorder="1" applyAlignment="1">
      <alignment horizontal="center" vertical="center"/>
    </xf>
    <xf numFmtId="2" fontId="20" fillId="4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textRotation="90"/>
    </xf>
    <xf numFmtId="2" fontId="6" fillId="0" borderId="2" xfId="0" applyNumberFormat="1" applyFont="1" applyBorder="1" applyAlignment="1">
      <alignment horizontal="right"/>
    </xf>
    <xf numFmtId="2" fontId="6" fillId="3" borderId="2" xfId="0" applyNumberFormat="1" applyFont="1" applyFill="1" applyBorder="1" applyAlignment="1">
      <alignment horizontal="right"/>
    </xf>
    <xf numFmtId="2" fontId="9" fillId="3" borderId="2" xfId="0" applyNumberFormat="1" applyFont="1" applyFill="1" applyBorder="1"/>
    <xf numFmtId="2" fontId="9" fillId="0" borderId="4" xfId="0" applyNumberFormat="1" applyFont="1" applyBorder="1"/>
    <xf numFmtId="0" fontId="7" fillId="2" borderId="2" xfId="0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horizontal="right" vertical="center"/>
    </xf>
    <xf numFmtId="2" fontId="5" fillId="11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/>
    </xf>
    <xf numFmtId="2" fontId="5" fillId="3" borderId="2" xfId="0" applyNumberFormat="1" applyFont="1" applyFill="1" applyBorder="1" applyAlignment="1">
      <alignment horizontal="right"/>
    </xf>
    <xf numFmtId="164" fontId="5" fillId="0" borderId="2" xfId="0" applyNumberFormat="1" applyFont="1" applyBorder="1" applyAlignment="1">
      <alignment horizontal="center"/>
    </xf>
    <xf numFmtId="0" fontId="5" fillId="1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/>
    <xf numFmtId="0" fontId="5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center"/>
    </xf>
    <xf numFmtId="2" fontId="5" fillId="3" borderId="3" xfId="0" applyNumberFormat="1" applyFont="1" applyFill="1" applyBorder="1" applyAlignment="1">
      <alignment horizontal="right"/>
    </xf>
    <xf numFmtId="2" fontId="9" fillId="0" borderId="3" xfId="0" applyNumberFormat="1" applyFont="1" applyBorder="1"/>
    <xf numFmtId="2" fontId="5" fillId="0" borderId="3" xfId="0" applyNumberFormat="1" applyFont="1" applyBorder="1" applyAlignment="1">
      <alignment horizontal="center" vertical="center"/>
    </xf>
    <xf numFmtId="2" fontId="5" fillId="12" borderId="2" xfId="0" applyNumberFormat="1" applyFont="1" applyFill="1" applyBorder="1" applyAlignment="1">
      <alignment horizontal="center" vertical="center"/>
    </xf>
    <xf numFmtId="2" fontId="5" fillId="7" borderId="2" xfId="0" applyNumberFormat="1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7" fillId="2" borderId="3" xfId="0" applyFont="1" applyFill="1" applyBorder="1"/>
    <xf numFmtId="2" fontId="5" fillId="9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vertical="center"/>
    </xf>
    <xf numFmtId="2" fontId="5" fillId="13" borderId="3" xfId="0" applyNumberFormat="1" applyFont="1" applyFill="1" applyBorder="1" applyAlignment="1">
      <alignment horizontal="center" vertical="center"/>
    </xf>
    <xf numFmtId="2" fontId="5" fillId="14" borderId="3" xfId="0" applyNumberFormat="1" applyFont="1" applyFill="1" applyBorder="1" applyAlignment="1">
      <alignment horizontal="center" vertical="center"/>
    </xf>
    <xf numFmtId="2" fontId="5" fillId="7" borderId="3" xfId="0" applyNumberFormat="1" applyFont="1" applyFill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/>
    </xf>
    <xf numFmtId="2" fontId="5" fillId="8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Border="1" applyAlignment="1">
      <alignment vertical="center"/>
    </xf>
    <xf numFmtId="2" fontId="5" fillId="10" borderId="3" xfId="0" applyNumberFormat="1" applyFont="1" applyFill="1" applyBorder="1" applyAlignment="1">
      <alignment horizontal="center" vertical="center"/>
    </xf>
    <xf numFmtId="2" fontId="5" fillId="5" borderId="3" xfId="0" applyNumberFormat="1" applyFont="1" applyFill="1" applyBorder="1" applyAlignment="1">
      <alignment horizontal="center" vertical="center"/>
    </xf>
    <xf numFmtId="2" fontId="5" fillId="12" borderId="3" xfId="0" applyNumberFormat="1" applyFont="1" applyFill="1" applyBorder="1" applyAlignment="1">
      <alignment horizontal="center" vertical="center"/>
    </xf>
    <xf numFmtId="2" fontId="5" fillId="15" borderId="3" xfId="0" applyNumberFormat="1" applyFont="1" applyFill="1" applyBorder="1" applyAlignment="1">
      <alignment horizontal="center" vertical="center"/>
    </xf>
    <xf numFmtId="2" fontId="5" fillId="11" borderId="3" xfId="0" applyNumberFormat="1" applyFont="1" applyFill="1" applyBorder="1" applyAlignment="1">
      <alignment horizontal="center" vertical="center"/>
    </xf>
    <xf numFmtId="2" fontId="5" fillId="16" borderId="3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/>
    <xf numFmtId="2" fontId="9" fillId="3" borderId="3" xfId="0" applyNumberFormat="1" applyFont="1" applyFill="1" applyBorder="1" applyAlignment="1">
      <alignment vertical="center"/>
    </xf>
    <xf numFmtId="0" fontId="4" fillId="4" borderId="12" xfId="0" applyFont="1" applyFill="1" applyBorder="1" applyAlignment="1">
      <alignment horizontal="center"/>
    </xf>
    <xf numFmtId="2" fontId="4" fillId="4" borderId="12" xfId="0" applyNumberFormat="1" applyFont="1" applyFill="1" applyBorder="1"/>
    <xf numFmtId="2" fontId="4" fillId="4" borderId="13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2" fontId="5" fillId="3" borderId="17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2" fillId="0" borderId="9" xfId="0" applyFont="1" applyBorder="1" applyAlignment="1"/>
    <xf numFmtId="0" fontId="1" fillId="0" borderId="3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0" fillId="0" borderId="7" xfId="0" applyBorder="1" applyAlignment="1"/>
    <xf numFmtId="0" fontId="0" fillId="0" borderId="10" xfId="0" applyBorder="1" applyAlignment="1"/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/>
    </xf>
    <xf numFmtId="0" fontId="10" fillId="0" borderId="9" xfId="0" applyFont="1" applyBorder="1" applyAlignment="1"/>
    <xf numFmtId="0" fontId="7" fillId="4" borderId="8" xfId="0" applyFont="1" applyFill="1" applyBorder="1" applyAlignment="1">
      <alignment horizontal="center" vertical="center"/>
    </xf>
    <xf numFmtId="0" fontId="11" fillId="0" borderId="9" xfId="0" applyFont="1" applyBorder="1" applyAlignment="1"/>
    <xf numFmtId="0" fontId="9" fillId="0" borderId="3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L36"/>
  <sheetViews>
    <sheetView zoomScaleNormal="100" zoomScaleSheetLayoutView="100" workbookViewId="0">
      <selection activeCell="A4" sqref="A4:CD4"/>
    </sheetView>
  </sheetViews>
  <sheetFormatPr defaultRowHeight="15" x14ac:dyDescent="0.25"/>
  <cols>
    <col min="1" max="1" width="11.28515625" customWidth="1"/>
    <col min="2" max="2" width="12.42578125" customWidth="1"/>
    <col min="3" max="3" width="14.42578125" customWidth="1"/>
    <col min="4" max="4" width="11.85546875" customWidth="1"/>
    <col min="5" max="5" width="55.42578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12.7109375" customWidth="1"/>
  </cols>
  <sheetData>
    <row r="1" spans="1:1338" ht="19.5" x14ac:dyDescent="0.25">
      <c r="A1" s="61"/>
      <c r="B1" s="64"/>
      <c r="C1" s="105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</row>
    <row r="2" spans="1:1338" ht="19.5" x14ac:dyDescent="0.25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CB2" s="311"/>
      <c r="CC2" s="311"/>
      <c r="CD2" s="311"/>
    </row>
    <row r="3" spans="1:1338" ht="19.5" x14ac:dyDescent="0.25">
      <c r="A3" s="61"/>
      <c r="B3" s="64"/>
      <c r="C3" s="105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</row>
    <row r="4" spans="1:1338" ht="19.5" x14ac:dyDescent="0.25">
      <c r="A4" s="259" t="s">
        <v>489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59"/>
      <c r="BP4" s="259"/>
      <c r="BQ4" s="259"/>
      <c r="BR4" s="259"/>
      <c r="BS4" s="259"/>
      <c r="BT4" s="259"/>
      <c r="BU4" s="259"/>
      <c r="BV4" s="259"/>
      <c r="BW4" s="259"/>
      <c r="BX4" s="259"/>
      <c r="BY4" s="259"/>
      <c r="BZ4" s="259"/>
      <c r="CA4" s="259"/>
      <c r="CB4" s="259"/>
      <c r="CC4" s="259"/>
      <c r="CD4" s="259"/>
    </row>
    <row r="5" spans="1:1338" ht="19.5" x14ac:dyDescent="0.25">
      <c r="A5" s="2"/>
      <c r="B5" s="64"/>
      <c r="C5" s="105"/>
      <c r="D5" s="12"/>
      <c r="E5" s="2"/>
      <c r="F5" s="1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</row>
    <row r="6" spans="1:1338" ht="62.25" customHeight="1" x14ac:dyDescent="0.25">
      <c r="A6" s="255" t="s">
        <v>0</v>
      </c>
      <c r="B6" s="255" t="s">
        <v>147</v>
      </c>
      <c r="C6" s="257" t="s">
        <v>204</v>
      </c>
      <c r="D6" s="257" t="s">
        <v>1</v>
      </c>
      <c r="E6" s="262" t="s">
        <v>2</v>
      </c>
      <c r="F6" s="257" t="s">
        <v>3</v>
      </c>
      <c r="G6" s="247" t="s">
        <v>232</v>
      </c>
      <c r="H6" s="252"/>
      <c r="I6" s="251" t="s">
        <v>8</v>
      </c>
      <c r="J6" s="251"/>
      <c r="K6" s="251"/>
      <c r="L6" s="251"/>
      <c r="M6" s="247" t="s">
        <v>229</v>
      </c>
      <c r="N6" s="252"/>
      <c r="O6" s="251" t="s">
        <v>9</v>
      </c>
      <c r="P6" s="251"/>
      <c r="Q6" s="251"/>
      <c r="R6" s="251"/>
      <c r="S6" s="247" t="s">
        <v>230</v>
      </c>
      <c r="T6" s="252"/>
      <c r="U6" s="251" t="s">
        <v>10</v>
      </c>
      <c r="V6" s="251"/>
      <c r="W6" s="251"/>
      <c r="X6" s="251"/>
      <c r="Y6" s="247" t="s">
        <v>242</v>
      </c>
      <c r="Z6" s="252"/>
      <c r="AA6" s="251" t="s">
        <v>19</v>
      </c>
      <c r="AB6" s="251"/>
      <c r="AC6" s="251"/>
      <c r="AD6" s="251"/>
      <c r="AE6" s="247" t="s">
        <v>233</v>
      </c>
      <c r="AF6" s="252"/>
      <c r="AG6" s="251" t="s">
        <v>11</v>
      </c>
      <c r="AH6" s="251"/>
      <c r="AI6" s="251"/>
      <c r="AJ6" s="251"/>
      <c r="AK6" s="247" t="s">
        <v>234</v>
      </c>
      <c r="AL6" s="252"/>
      <c r="AM6" s="251" t="s">
        <v>12</v>
      </c>
      <c r="AN6" s="251"/>
      <c r="AO6" s="251"/>
      <c r="AP6" s="251"/>
      <c r="AQ6" s="247" t="s">
        <v>235</v>
      </c>
      <c r="AR6" s="252"/>
      <c r="AS6" s="251" t="s">
        <v>13</v>
      </c>
      <c r="AT6" s="251"/>
      <c r="AU6" s="251"/>
      <c r="AV6" s="251"/>
      <c r="AW6" s="247" t="s">
        <v>236</v>
      </c>
      <c r="AX6" s="252"/>
      <c r="AY6" s="251" t="s">
        <v>14</v>
      </c>
      <c r="AZ6" s="251"/>
      <c r="BA6" s="251"/>
      <c r="BB6" s="251"/>
      <c r="BC6" s="247" t="s">
        <v>237</v>
      </c>
      <c r="BD6" s="248"/>
      <c r="BE6" s="251" t="s">
        <v>15</v>
      </c>
      <c r="BF6" s="251"/>
      <c r="BG6" s="251"/>
      <c r="BH6" s="251"/>
      <c r="BI6" s="247" t="s">
        <v>238</v>
      </c>
      <c r="BJ6" s="252"/>
      <c r="BK6" s="251" t="s">
        <v>16</v>
      </c>
      <c r="BL6" s="251"/>
      <c r="BM6" s="251"/>
      <c r="BN6" s="251"/>
      <c r="BO6" s="247" t="s">
        <v>239</v>
      </c>
      <c r="BP6" s="252"/>
      <c r="BQ6" s="251" t="s">
        <v>17</v>
      </c>
      <c r="BR6" s="251"/>
      <c r="BS6" s="251"/>
      <c r="BT6" s="251"/>
      <c r="BU6" s="247" t="s">
        <v>240</v>
      </c>
      <c r="BV6" s="252"/>
      <c r="BW6" s="251" t="s">
        <v>18</v>
      </c>
      <c r="BX6" s="251"/>
      <c r="BY6" s="251"/>
      <c r="BZ6" s="251"/>
      <c r="CA6" s="247" t="s">
        <v>241</v>
      </c>
      <c r="CB6" s="252"/>
      <c r="CC6" s="241" t="s">
        <v>483</v>
      </c>
      <c r="CD6" s="249" t="s">
        <v>484</v>
      </c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  <c r="IU6" s="38"/>
      <c r="IV6" s="38"/>
      <c r="IW6" s="38"/>
      <c r="IX6" s="38"/>
      <c r="IY6" s="38"/>
      <c r="IZ6" s="38"/>
      <c r="JA6" s="38"/>
      <c r="JB6" s="38"/>
      <c r="JC6" s="38"/>
      <c r="JD6" s="38"/>
      <c r="JE6" s="38"/>
      <c r="JF6" s="38"/>
      <c r="JG6" s="38"/>
      <c r="JH6" s="38"/>
      <c r="JI6" s="38"/>
      <c r="JJ6" s="38"/>
      <c r="JK6" s="38"/>
      <c r="JL6" s="38"/>
      <c r="JM6" s="38"/>
      <c r="JN6" s="38"/>
      <c r="JO6" s="38"/>
      <c r="JP6" s="38"/>
      <c r="JQ6" s="38"/>
      <c r="JR6" s="38"/>
      <c r="JS6" s="38"/>
      <c r="JT6" s="38"/>
      <c r="JU6" s="38"/>
      <c r="JV6" s="38"/>
      <c r="JW6" s="38"/>
      <c r="JX6" s="38"/>
      <c r="JY6" s="38"/>
      <c r="JZ6" s="38"/>
      <c r="KA6" s="38"/>
      <c r="KB6" s="38"/>
      <c r="KC6" s="38"/>
      <c r="KD6" s="38"/>
      <c r="KE6" s="38"/>
      <c r="KF6" s="38"/>
      <c r="KG6" s="38"/>
      <c r="KH6" s="38"/>
      <c r="KI6" s="38"/>
      <c r="KJ6" s="38"/>
      <c r="KK6" s="38"/>
      <c r="KL6" s="38"/>
      <c r="KM6" s="38"/>
      <c r="KN6" s="38"/>
      <c r="KO6" s="38"/>
      <c r="KP6" s="38"/>
      <c r="KQ6" s="38"/>
      <c r="KR6" s="38"/>
      <c r="KS6" s="38"/>
      <c r="KT6" s="38"/>
      <c r="KU6" s="38"/>
      <c r="KV6" s="38"/>
      <c r="KW6" s="38"/>
      <c r="KX6" s="38"/>
      <c r="KY6" s="38"/>
      <c r="KZ6" s="38"/>
      <c r="LA6" s="38"/>
      <c r="LB6" s="38"/>
      <c r="LC6" s="38"/>
      <c r="LD6" s="38"/>
      <c r="LE6" s="38"/>
      <c r="LF6" s="38"/>
      <c r="LG6" s="38"/>
      <c r="LH6" s="38"/>
      <c r="LI6" s="38"/>
      <c r="LJ6" s="38"/>
      <c r="LK6" s="38"/>
      <c r="LL6" s="38"/>
      <c r="LM6" s="38"/>
      <c r="LN6" s="38"/>
      <c r="LO6" s="38"/>
      <c r="LP6" s="38"/>
      <c r="LQ6" s="38"/>
      <c r="LR6" s="38"/>
      <c r="LS6" s="38"/>
      <c r="LT6" s="38"/>
      <c r="LU6" s="38"/>
      <c r="LV6" s="38"/>
      <c r="LW6" s="38"/>
      <c r="LX6" s="38"/>
      <c r="LY6" s="38"/>
      <c r="LZ6" s="38"/>
      <c r="MA6" s="38"/>
      <c r="MB6" s="38"/>
      <c r="MC6" s="38"/>
      <c r="MD6" s="38"/>
      <c r="ME6" s="38"/>
      <c r="MF6" s="38"/>
      <c r="MG6" s="38"/>
      <c r="MH6" s="38"/>
      <c r="MI6" s="38"/>
      <c r="MJ6" s="38"/>
      <c r="MK6" s="38"/>
      <c r="ML6" s="38"/>
      <c r="MM6" s="38"/>
      <c r="MN6" s="38"/>
      <c r="MO6" s="38"/>
      <c r="MP6" s="38"/>
      <c r="MQ6" s="38"/>
      <c r="MR6" s="38"/>
      <c r="MS6" s="38"/>
      <c r="MT6" s="38"/>
      <c r="MU6" s="38"/>
      <c r="MV6" s="38"/>
      <c r="MW6" s="38"/>
      <c r="MX6" s="38"/>
      <c r="MY6" s="38"/>
      <c r="MZ6" s="38"/>
      <c r="NA6" s="38"/>
      <c r="NB6" s="38"/>
      <c r="NC6" s="38"/>
      <c r="ND6" s="38"/>
      <c r="NE6" s="38"/>
      <c r="NF6" s="38"/>
      <c r="NG6" s="38"/>
      <c r="NH6" s="38"/>
      <c r="NI6" s="38"/>
      <c r="NJ6" s="38"/>
      <c r="NK6" s="38"/>
      <c r="NL6" s="38"/>
      <c r="NM6" s="38"/>
      <c r="NN6" s="38"/>
      <c r="NO6" s="38"/>
      <c r="NP6" s="38"/>
      <c r="NQ6" s="38"/>
      <c r="NR6" s="38"/>
      <c r="NS6" s="38"/>
      <c r="NT6" s="38"/>
      <c r="NU6" s="38"/>
      <c r="NV6" s="38"/>
      <c r="NW6" s="38"/>
      <c r="NX6" s="38"/>
      <c r="NY6" s="38"/>
      <c r="NZ6" s="38"/>
      <c r="OA6" s="38"/>
      <c r="OB6" s="38"/>
      <c r="OC6" s="38"/>
      <c r="OD6" s="38"/>
      <c r="OE6" s="38"/>
      <c r="OF6" s="38"/>
      <c r="OG6" s="38"/>
      <c r="OH6" s="38"/>
      <c r="OI6" s="38"/>
      <c r="OJ6" s="38"/>
      <c r="OK6" s="38"/>
      <c r="OL6" s="38"/>
      <c r="OM6" s="38"/>
      <c r="ON6" s="38"/>
      <c r="OO6" s="38"/>
      <c r="OP6" s="38"/>
      <c r="OQ6" s="38"/>
      <c r="OR6" s="38"/>
      <c r="OS6" s="38"/>
      <c r="OT6" s="38"/>
      <c r="OU6" s="38"/>
      <c r="OV6" s="38"/>
      <c r="OW6" s="38"/>
      <c r="OX6" s="38"/>
      <c r="OY6" s="38"/>
      <c r="OZ6" s="38"/>
      <c r="PA6" s="38"/>
      <c r="PB6" s="38"/>
      <c r="PC6" s="38"/>
      <c r="PD6" s="38"/>
      <c r="PE6" s="38"/>
      <c r="PF6" s="38"/>
      <c r="PG6" s="38"/>
      <c r="PH6" s="38"/>
      <c r="PI6" s="38"/>
      <c r="PJ6" s="38"/>
      <c r="PK6" s="38"/>
      <c r="PL6" s="38"/>
      <c r="PM6" s="38"/>
      <c r="PN6" s="38"/>
      <c r="PO6" s="38"/>
      <c r="PP6" s="38"/>
      <c r="PQ6" s="38"/>
      <c r="PR6" s="38"/>
      <c r="PS6" s="38"/>
      <c r="PT6" s="38"/>
      <c r="PU6" s="38"/>
      <c r="PV6" s="38"/>
      <c r="PW6" s="38"/>
      <c r="PX6" s="38"/>
      <c r="PY6" s="38"/>
      <c r="PZ6" s="38"/>
      <c r="QA6" s="38"/>
      <c r="QB6" s="38"/>
      <c r="QC6" s="38"/>
      <c r="QD6" s="38"/>
      <c r="QE6" s="38"/>
      <c r="QF6" s="38"/>
      <c r="QG6" s="38"/>
      <c r="QH6" s="38"/>
      <c r="QI6" s="38"/>
      <c r="QJ6" s="38"/>
      <c r="QK6" s="38"/>
      <c r="QL6" s="38"/>
      <c r="QM6" s="38"/>
      <c r="QN6" s="38"/>
      <c r="QO6" s="38"/>
      <c r="QP6" s="38"/>
      <c r="QQ6" s="38"/>
      <c r="QR6" s="38"/>
      <c r="QS6" s="38"/>
      <c r="QT6" s="38"/>
      <c r="QU6" s="38"/>
      <c r="QV6" s="38"/>
      <c r="QW6" s="38"/>
      <c r="QX6" s="38"/>
      <c r="QY6" s="38"/>
      <c r="QZ6" s="38"/>
      <c r="RA6" s="38"/>
      <c r="RB6" s="38"/>
      <c r="RC6" s="38"/>
      <c r="RD6" s="38"/>
      <c r="RE6" s="38"/>
      <c r="RF6" s="38"/>
      <c r="RG6" s="38"/>
      <c r="RH6" s="38"/>
      <c r="RI6" s="38"/>
      <c r="RJ6" s="38"/>
      <c r="RK6" s="38"/>
      <c r="RL6" s="38"/>
      <c r="RM6" s="38"/>
      <c r="RN6" s="38"/>
      <c r="RO6" s="38"/>
      <c r="RP6" s="38"/>
      <c r="RQ6" s="38"/>
      <c r="RR6" s="38"/>
      <c r="RS6" s="38"/>
      <c r="RT6" s="38"/>
      <c r="RU6" s="38"/>
      <c r="RV6" s="38"/>
      <c r="RW6" s="38"/>
      <c r="RX6" s="38"/>
      <c r="RY6" s="38"/>
      <c r="RZ6" s="38"/>
      <c r="SA6" s="38"/>
      <c r="SB6" s="38"/>
      <c r="SC6" s="38"/>
      <c r="SD6" s="38"/>
      <c r="SE6" s="38"/>
      <c r="SF6" s="38"/>
      <c r="SG6" s="38"/>
      <c r="SH6" s="38"/>
      <c r="SI6" s="38"/>
      <c r="SJ6" s="38"/>
      <c r="SK6" s="38"/>
      <c r="SL6" s="38"/>
      <c r="SM6" s="38"/>
      <c r="SN6" s="38"/>
      <c r="SO6" s="38"/>
      <c r="SP6" s="38"/>
      <c r="SQ6" s="38"/>
      <c r="SR6" s="38"/>
      <c r="SS6" s="38"/>
      <c r="ST6" s="38"/>
      <c r="SU6" s="38"/>
      <c r="SV6" s="38"/>
      <c r="SW6" s="38"/>
      <c r="SX6" s="38"/>
      <c r="SY6" s="38"/>
      <c r="SZ6" s="38"/>
      <c r="TA6" s="38"/>
      <c r="TB6" s="38"/>
      <c r="TC6" s="38"/>
      <c r="TD6" s="38"/>
      <c r="TE6" s="38"/>
      <c r="TF6" s="38"/>
      <c r="TG6" s="38"/>
      <c r="TH6" s="38"/>
      <c r="TI6" s="38"/>
      <c r="TJ6" s="38"/>
      <c r="TK6" s="38"/>
      <c r="TL6" s="38"/>
      <c r="TM6" s="38"/>
      <c r="TN6" s="38"/>
      <c r="TO6" s="38"/>
      <c r="TP6" s="38"/>
      <c r="TQ6" s="38"/>
      <c r="TR6" s="38"/>
      <c r="TS6" s="38"/>
      <c r="TT6" s="38"/>
      <c r="TU6" s="38"/>
      <c r="TV6" s="38"/>
      <c r="TW6" s="38"/>
      <c r="TX6" s="38"/>
      <c r="TY6" s="38"/>
      <c r="TZ6" s="38"/>
      <c r="UA6" s="38"/>
      <c r="UB6" s="38"/>
      <c r="UC6" s="38"/>
      <c r="UD6" s="38"/>
      <c r="UE6" s="38"/>
      <c r="UF6" s="38"/>
      <c r="UG6" s="38"/>
      <c r="UH6" s="38"/>
      <c r="UI6" s="38"/>
      <c r="UJ6" s="38"/>
      <c r="UK6" s="38"/>
      <c r="UL6" s="38"/>
      <c r="UM6" s="38"/>
      <c r="UN6" s="38"/>
      <c r="UO6" s="38"/>
      <c r="UP6" s="38"/>
      <c r="UQ6" s="38"/>
      <c r="UR6" s="38"/>
      <c r="US6" s="38"/>
      <c r="UT6" s="38"/>
      <c r="UU6" s="38"/>
      <c r="UV6" s="38"/>
      <c r="UW6" s="38"/>
      <c r="UX6" s="38"/>
      <c r="UY6" s="38"/>
      <c r="UZ6" s="38"/>
      <c r="VA6" s="38"/>
      <c r="VB6" s="38"/>
      <c r="VC6" s="38"/>
      <c r="VD6" s="38"/>
      <c r="VE6" s="38"/>
      <c r="VF6" s="38"/>
      <c r="VG6" s="38"/>
      <c r="VH6" s="38"/>
      <c r="VI6" s="38"/>
      <c r="VJ6" s="38"/>
      <c r="VK6" s="38"/>
      <c r="VL6" s="38"/>
      <c r="VM6" s="38"/>
      <c r="VN6" s="38"/>
      <c r="VO6" s="38"/>
      <c r="VP6" s="38"/>
      <c r="VQ6" s="38"/>
      <c r="VR6" s="38"/>
      <c r="VS6" s="38"/>
      <c r="VT6" s="38"/>
      <c r="VU6" s="38"/>
      <c r="VV6" s="38"/>
      <c r="VW6" s="38"/>
      <c r="VX6" s="38"/>
      <c r="VY6" s="38"/>
      <c r="VZ6" s="38"/>
      <c r="WA6" s="38"/>
      <c r="WB6" s="38"/>
      <c r="WC6" s="38"/>
      <c r="WD6" s="38"/>
      <c r="WE6" s="38"/>
      <c r="WF6" s="38"/>
      <c r="WG6" s="38"/>
      <c r="WH6" s="38"/>
      <c r="WI6" s="38"/>
      <c r="WJ6" s="38"/>
      <c r="WK6" s="38"/>
      <c r="WL6" s="38"/>
      <c r="WM6" s="38"/>
      <c r="WN6" s="38"/>
      <c r="WO6" s="38"/>
      <c r="WP6" s="38"/>
      <c r="WQ6" s="38"/>
      <c r="WR6" s="38"/>
      <c r="WS6" s="38"/>
      <c r="WT6" s="38"/>
      <c r="WU6" s="38"/>
      <c r="WV6" s="38"/>
      <c r="WW6" s="38"/>
      <c r="WX6" s="38"/>
      <c r="WY6" s="38"/>
      <c r="WZ6" s="38"/>
      <c r="XA6" s="38"/>
      <c r="XB6" s="38"/>
      <c r="XC6" s="38"/>
      <c r="XD6" s="38"/>
      <c r="XE6" s="38"/>
      <c r="XF6" s="38"/>
      <c r="XG6" s="38"/>
      <c r="XH6" s="38"/>
      <c r="XI6" s="38"/>
      <c r="XJ6" s="38"/>
      <c r="XK6" s="38"/>
      <c r="XL6" s="38"/>
      <c r="XM6" s="38"/>
      <c r="XN6" s="38"/>
      <c r="XO6" s="38"/>
      <c r="XP6" s="38"/>
      <c r="XQ6" s="38"/>
      <c r="XR6" s="38"/>
      <c r="XS6" s="38"/>
      <c r="XT6" s="38"/>
      <c r="XU6" s="38"/>
      <c r="XV6" s="38"/>
      <c r="XW6" s="38"/>
      <c r="XX6" s="38"/>
      <c r="XY6" s="38"/>
      <c r="XZ6" s="38"/>
      <c r="YA6" s="38"/>
      <c r="YB6" s="38"/>
      <c r="YC6" s="38"/>
      <c r="YD6" s="38"/>
      <c r="YE6" s="38"/>
      <c r="YF6" s="38"/>
      <c r="YG6" s="38"/>
      <c r="YH6" s="38"/>
      <c r="YI6" s="38"/>
      <c r="YJ6" s="38"/>
      <c r="YK6" s="38"/>
      <c r="YL6" s="38"/>
      <c r="YM6" s="38"/>
      <c r="YN6" s="38"/>
      <c r="YO6" s="38"/>
      <c r="YP6" s="38"/>
      <c r="YQ6" s="38"/>
      <c r="YR6" s="38"/>
      <c r="YS6" s="38"/>
      <c r="YT6" s="38"/>
      <c r="YU6" s="38"/>
      <c r="YV6" s="38"/>
      <c r="YW6" s="38"/>
      <c r="YX6" s="38"/>
      <c r="YY6" s="38"/>
      <c r="YZ6" s="38"/>
      <c r="ZA6" s="38"/>
      <c r="ZB6" s="38"/>
      <c r="ZC6" s="38"/>
      <c r="ZD6" s="38"/>
      <c r="ZE6" s="38"/>
      <c r="ZF6" s="38"/>
      <c r="ZG6" s="38"/>
      <c r="ZH6" s="38"/>
      <c r="ZI6" s="38"/>
      <c r="ZJ6" s="38"/>
      <c r="ZK6" s="38"/>
      <c r="ZL6" s="38"/>
      <c r="ZM6" s="38"/>
      <c r="ZN6" s="38"/>
      <c r="ZO6" s="38"/>
      <c r="ZP6" s="38"/>
      <c r="ZQ6" s="38"/>
      <c r="ZR6" s="38"/>
      <c r="ZS6" s="38"/>
      <c r="ZT6" s="38"/>
      <c r="ZU6" s="38"/>
      <c r="ZV6" s="38"/>
      <c r="ZW6" s="38"/>
      <c r="ZX6" s="38"/>
      <c r="ZY6" s="38"/>
      <c r="ZZ6" s="38"/>
      <c r="AAA6" s="38"/>
      <c r="AAB6" s="38"/>
      <c r="AAC6" s="38"/>
      <c r="AAD6" s="38"/>
      <c r="AAE6" s="38"/>
      <c r="AAF6" s="38"/>
      <c r="AAG6" s="38"/>
      <c r="AAH6" s="38"/>
      <c r="AAI6" s="38"/>
      <c r="AAJ6" s="38"/>
      <c r="AAK6" s="38"/>
      <c r="AAL6" s="38"/>
      <c r="AAM6" s="38"/>
      <c r="AAN6" s="38"/>
      <c r="AAO6" s="38"/>
      <c r="AAP6" s="38"/>
      <c r="AAQ6" s="38"/>
      <c r="AAR6" s="38"/>
      <c r="AAS6" s="38"/>
      <c r="AAT6" s="38"/>
      <c r="AAU6" s="38"/>
      <c r="AAV6" s="38"/>
      <c r="AAW6" s="38"/>
      <c r="AAX6" s="38"/>
      <c r="AAY6" s="38"/>
      <c r="AAZ6" s="38"/>
      <c r="ABA6" s="38"/>
      <c r="ABB6" s="38"/>
      <c r="ABC6" s="38"/>
      <c r="ABD6" s="38"/>
      <c r="ABE6" s="38"/>
      <c r="ABF6" s="38"/>
      <c r="ABG6" s="38"/>
      <c r="ABH6" s="38"/>
      <c r="ABI6" s="38"/>
      <c r="ABJ6" s="38"/>
      <c r="ABK6" s="38"/>
      <c r="ABL6" s="38"/>
      <c r="ABM6" s="38"/>
      <c r="ABN6" s="38"/>
      <c r="ABO6" s="38"/>
      <c r="ABP6" s="38"/>
      <c r="ABQ6" s="38"/>
      <c r="ABR6" s="38"/>
      <c r="ABS6" s="38"/>
      <c r="ABT6" s="38"/>
      <c r="ABU6" s="38"/>
      <c r="ABV6" s="38"/>
      <c r="ABW6" s="38"/>
      <c r="ABX6" s="38"/>
      <c r="ABY6" s="38"/>
      <c r="ABZ6" s="38"/>
      <c r="ACA6" s="38"/>
      <c r="ACB6" s="38"/>
      <c r="ACC6" s="38"/>
      <c r="ACD6" s="38"/>
      <c r="ACE6" s="38"/>
      <c r="ACF6" s="38"/>
      <c r="ACG6" s="38"/>
      <c r="ACH6" s="38"/>
      <c r="ACI6" s="38"/>
      <c r="ACJ6" s="38"/>
      <c r="ACK6" s="38"/>
      <c r="ACL6" s="38"/>
      <c r="ACM6" s="38"/>
      <c r="ACN6" s="38"/>
      <c r="ACO6" s="38"/>
      <c r="ACP6" s="38"/>
      <c r="ACQ6" s="38"/>
      <c r="ACR6" s="38"/>
      <c r="ACS6" s="38"/>
      <c r="ACT6" s="38"/>
      <c r="ACU6" s="38"/>
      <c r="ACV6" s="38"/>
      <c r="ACW6" s="38"/>
      <c r="ACX6" s="38"/>
      <c r="ACY6" s="38"/>
      <c r="ACZ6" s="38"/>
      <c r="ADA6" s="38"/>
      <c r="ADB6" s="38"/>
      <c r="ADC6" s="38"/>
      <c r="ADD6" s="38"/>
      <c r="ADE6" s="38"/>
      <c r="ADF6" s="38"/>
      <c r="ADG6" s="38"/>
      <c r="ADH6" s="38"/>
      <c r="ADI6" s="38"/>
      <c r="ADJ6" s="38"/>
      <c r="ADK6" s="38"/>
      <c r="ADL6" s="38"/>
      <c r="ADM6" s="38"/>
      <c r="ADN6" s="38"/>
      <c r="ADO6" s="38"/>
      <c r="ADP6" s="38"/>
      <c r="ADQ6" s="38"/>
      <c r="ADR6" s="38"/>
      <c r="ADS6" s="38"/>
      <c r="ADT6" s="38"/>
      <c r="ADU6" s="38"/>
      <c r="ADV6" s="38"/>
      <c r="ADW6" s="38"/>
      <c r="ADX6" s="38"/>
      <c r="ADY6" s="38"/>
      <c r="ADZ6" s="38"/>
      <c r="AEA6" s="38"/>
      <c r="AEB6" s="38"/>
      <c r="AEC6" s="38"/>
      <c r="AED6" s="38"/>
      <c r="AEE6" s="38"/>
      <c r="AEF6" s="38"/>
      <c r="AEG6" s="38"/>
      <c r="AEH6" s="38"/>
      <c r="AEI6" s="38"/>
      <c r="AEJ6" s="38"/>
      <c r="AEK6" s="38"/>
      <c r="AEL6" s="38"/>
      <c r="AEM6" s="38"/>
      <c r="AEN6" s="38"/>
      <c r="AEO6" s="38"/>
      <c r="AEP6" s="38"/>
      <c r="AEQ6" s="38"/>
      <c r="AER6" s="38"/>
      <c r="AES6" s="38"/>
      <c r="AET6" s="38"/>
      <c r="AEU6" s="38"/>
      <c r="AEV6" s="38"/>
      <c r="AEW6" s="38"/>
      <c r="AEX6" s="38"/>
      <c r="AEY6" s="38"/>
      <c r="AEZ6" s="38"/>
      <c r="AFA6" s="38"/>
      <c r="AFB6" s="38"/>
      <c r="AFC6" s="38"/>
      <c r="AFD6" s="38"/>
      <c r="AFE6" s="38"/>
      <c r="AFF6" s="38"/>
      <c r="AFG6" s="38"/>
      <c r="AFH6" s="38"/>
      <c r="AFI6" s="38"/>
      <c r="AFJ6" s="38"/>
      <c r="AFK6" s="38"/>
      <c r="AFL6" s="38"/>
      <c r="AFM6" s="38"/>
      <c r="AFN6" s="38"/>
      <c r="AFO6" s="38"/>
      <c r="AFP6" s="38"/>
      <c r="AFQ6" s="38"/>
      <c r="AFR6" s="38"/>
      <c r="AFS6" s="38"/>
      <c r="AFT6" s="38"/>
      <c r="AFU6" s="38"/>
      <c r="AFV6" s="38"/>
      <c r="AFW6" s="38"/>
      <c r="AFX6" s="38"/>
      <c r="AFY6" s="38"/>
      <c r="AFZ6" s="38"/>
      <c r="AGA6" s="38"/>
      <c r="AGB6" s="38"/>
      <c r="AGC6" s="38"/>
      <c r="AGD6" s="38"/>
      <c r="AGE6" s="38"/>
      <c r="AGF6" s="38"/>
      <c r="AGG6" s="38"/>
      <c r="AGH6" s="38"/>
      <c r="AGI6" s="38"/>
      <c r="AGJ6" s="38"/>
      <c r="AGK6" s="38"/>
      <c r="AGL6" s="38"/>
      <c r="AGM6" s="38"/>
      <c r="AGN6" s="38"/>
      <c r="AGO6" s="38"/>
      <c r="AGP6" s="38"/>
      <c r="AGQ6" s="38"/>
      <c r="AGR6" s="38"/>
      <c r="AGS6" s="38"/>
      <c r="AGT6" s="38"/>
      <c r="AGU6" s="38"/>
      <c r="AGV6" s="38"/>
      <c r="AGW6" s="38"/>
      <c r="AGX6" s="38"/>
      <c r="AGY6" s="38"/>
      <c r="AGZ6" s="38"/>
      <c r="AHA6" s="38"/>
      <c r="AHB6" s="38"/>
      <c r="AHC6" s="38"/>
      <c r="AHD6" s="38"/>
      <c r="AHE6" s="38"/>
      <c r="AHF6" s="38"/>
      <c r="AHG6" s="38"/>
      <c r="AHH6" s="38"/>
      <c r="AHI6" s="38"/>
      <c r="AHJ6" s="38"/>
      <c r="AHK6" s="38"/>
      <c r="AHL6" s="38"/>
      <c r="AHM6" s="38"/>
      <c r="AHN6" s="38"/>
      <c r="AHO6" s="38"/>
      <c r="AHP6" s="38"/>
      <c r="AHQ6" s="38"/>
      <c r="AHR6" s="38"/>
      <c r="AHS6" s="38"/>
      <c r="AHT6" s="38"/>
      <c r="AHU6" s="38"/>
      <c r="AHV6" s="38"/>
      <c r="AHW6" s="38"/>
      <c r="AHX6" s="38"/>
      <c r="AHY6" s="38"/>
      <c r="AHZ6" s="38"/>
      <c r="AIA6" s="38"/>
      <c r="AIB6" s="38"/>
      <c r="AIC6" s="38"/>
      <c r="AID6" s="38"/>
      <c r="AIE6" s="38"/>
      <c r="AIF6" s="38"/>
      <c r="AIG6" s="38"/>
      <c r="AIH6" s="38"/>
      <c r="AII6" s="38"/>
      <c r="AIJ6" s="38"/>
      <c r="AIK6" s="38"/>
      <c r="AIL6" s="38"/>
      <c r="AIM6" s="38"/>
      <c r="AIN6" s="38"/>
      <c r="AIO6" s="38"/>
      <c r="AIP6" s="38"/>
      <c r="AIQ6" s="38"/>
      <c r="AIR6" s="38"/>
      <c r="AIS6" s="38"/>
      <c r="AIT6" s="38"/>
      <c r="AIU6" s="38"/>
      <c r="AIV6" s="38"/>
      <c r="AIW6" s="38"/>
      <c r="AIX6" s="38"/>
      <c r="AIY6" s="38"/>
      <c r="AIZ6" s="38"/>
      <c r="AJA6" s="38"/>
      <c r="AJB6" s="38"/>
      <c r="AJC6" s="38"/>
      <c r="AJD6" s="38"/>
      <c r="AJE6" s="38"/>
      <c r="AJF6" s="38"/>
      <c r="AJG6" s="38"/>
      <c r="AJH6" s="38"/>
      <c r="AJI6" s="38"/>
      <c r="AJJ6" s="38"/>
      <c r="AJK6" s="38"/>
      <c r="AJL6" s="38"/>
      <c r="AJM6" s="38"/>
      <c r="AJN6" s="38"/>
      <c r="AJO6" s="38"/>
      <c r="AJP6" s="38"/>
      <c r="AJQ6" s="38"/>
      <c r="AJR6" s="38"/>
      <c r="AJS6" s="38"/>
      <c r="AJT6" s="38"/>
      <c r="AJU6" s="38"/>
      <c r="AJV6" s="38"/>
      <c r="AJW6" s="38"/>
      <c r="AJX6" s="38"/>
      <c r="AJY6" s="38"/>
      <c r="AJZ6" s="38"/>
      <c r="AKA6" s="38"/>
      <c r="AKB6" s="38"/>
      <c r="AKC6" s="38"/>
      <c r="AKD6" s="38"/>
      <c r="AKE6" s="38"/>
      <c r="AKF6" s="38"/>
      <c r="AKG6" s="38"/>
      <c r="AKH6" s="38"/>
      <c r="AKI6" s="38"/>
      <c r="AKJ6" s="38"/>
      <c r="AKK6" s="38"/>
      <c r="AKL6" s="38"/>
      <c r="AKM6" s="38"/>
      <c r="AKN6" s="38"/>
      <c r="AKO6" s="38"/>
      <c r="AKP6" s="38"/>
      <c r="AKQ6" s="38"/>
      <c r="AKR6" s="38"/>
      <c r="AKS6" s="38"/>
      <c r="AKT6" s="38"/>
      <c r="AKU6" s="38"/>
      <c r="AKV6" s="38"/>
      <c r="AKW6" s="38"/>
      <c r="AKX6" s="38"/>
      <c r="AKY6" s="38"/>
      <c r="AKZ6" s="38"/>
      <c r="ALA6" s="38"/>
      <c r="ALB6" s="38"/>
      <c r="ALC6" s="38"/>
      <c r="ALD6" s="38"/>
      <c r="ALE6" s="38"/>
      <c r="ALF6" s="38"/>
      <c r="ALG6" s="38"/>
      <c r="ALH6" s="38"/>
      <c r="ALI6" s="38"/>
      <c r="ALJ6" s="38"/>
      <c r="ALK6" s="38"/>
      <c r="ALL6" s="38"/>
      <c r="ALM6" s="38"/>
      <c r="ALN6" s="38"/>
      <c r="ALO6" s="38"/>
      <c r="ALP6" s="38"/>
      <c r="ALQ6" s="38"/>
      <c r="ALR6" s="38"/>
      <c r="ALS6" s="38"/>
      <c r="ALT6" s="38"/>
      <c r="ALU6" s="38"/>
      <c r="ALV6" s="38"/>
      <c r="ALW6" s="38"/>
      <c r="ALX6" s="38"/>
      <c r="ALY6" s="38"/>
      <c r="ALZ6" s="38"/>
      <c r="AMA6" s="38"/>
      <c r="AMB6" s="38"/>
      <c r="AMC6" s="38"/>
      <c r="AMD6" s="38"/>
      <c r="AME6" s="38"/>
      <c r="AMF6" s="38"/>
      <c r="AMG6" s="38"/>
      <c r="AMH6" s="38"/>
      <c r="AMI6" s="38"/>
      <c r="AMJ6" s="38"/>
      <c r="AMK6" s="38"/>
      <c r="AML6" s="38"/>
      <c r="AMM6" s="38"/>
      <c r="AMN6" s="38"/>
      <c r="AMO6" s="38"/>
      <c r="AMP6" s="38"/>
      <c r="AMQ6" s="38"/>
      <c r="AMR6" s="38"/>
      <c r="AMS6" s="38"/>
      <c r="AMT6" s="38"/>
      <c r="AMU6" s="38"/>
      <c r="AMV6" s="38"/>
      <c r="AMW6" s="38"/>
      <c r="AMX6" s="38"/>
      <c r="AMY6" s="38"/>
      <c r="AMZ6" s="38"/>
      <c r="ANA6" s="38"/>
      <c r="ANB6" s="38"/>
      <c r="ANC6" s="38"/>
      <c r="AND6" s="38"/>
      <c r="ANE6" s="38"/>
      <c r="ANF6" s="38"/>
      <c r="ANG6" s="38"/>
      <c r="ANH6" s="38"/>
      <c r="ANI6" s="38"/>
      <c r="ANJ6" s="38"/>
      <c r="ANK6" s="38"/>
      <c r="ANL6" s="38"/>
      <c r="ANM6" s="38"/>
      <c r="ANN6" s="38"/>
      <c r="ANO6" s="38"/>
      <c r="ANP6" s="38"/>
      <c r="ANQ6" s="38"/>
      <c r="ANR6" s="38"/>
      <c r="ANS6" s="38"/>
      <c r="ANT6" s="38"/>
      <c r="ANU6" s="38"/>
      <c r="ANV6" s="38"/>
      <c r="ANW6" s="38"/>
      <c r="ANX6" s="38"/>
      <c r="ANY6" s="38"/>
      <c r="ANZ6" s="38"/>
      <c r="AOA6" s="38"/>
      <c r="AOB6" s="38"/>
      <c r="AOC6" s="38"/>
      <c r="AOD6" s="38"/>
      <c r="AOE6" s="38"/>
      <c r="AOF6" s="38"/>
      <c r="AOG6" s="38"/>
      <c r="AOH6" s="38"/>
      <c r="AOI6" s="38"/>
      <c r="AOJ6" s="38"/>
      <c r="AOK6" s="38"/>
      <c r="AOL6" s="38"/>
      <c r="AOM6" s="38"/>
      <c r="AON6" s="38"/>
      <c r="AOO6" s="38"/>
      <c r="AOP6" s="38"/>
      <c r="AOQ6" s="38"/>
      <c r="AOR6" s="38"/>
      <c r="AOS6" s="38"/>
      <c r="AOT6" s="38"/>
      <c r="AOU6" s="38"/>
      <c r="AOV6" s="38"/>
      <c r="AOW6" s="38"/>
      <c r="AOX6" s="38"/>
      <c r="AOY6" s="38"/>
      <c r="AOZ6" s="38"/>
      <c r="APA6" s="38"/>
      <c r="APB6" s="38"/>
      <c r="APC6" s="38"/>
      <c r="APD6" s="38"/>
      <c r="APE6" s="38"/>
      <c r="APF6" s="38"/>
      <c r="APG6" s="38"/>
      <c r="APH6" s="38"/>
      <c r="API6" s="38"/>
      <c r="APJ6" s="38"/>
      <c r="APK6" s="38"/>
      <c r="APL6" s="38"/>
      <c r="APM6" s="38"/>
      <c r="APN6" s="38"/>
      <c r="APO6" s="38"/>
      <c r="APP6" s="38"/>
      <c r="APQ6" s="38"/>
      <c r="APR6" s="38"/>
      <c r="APS6" s="38"/>
      <c r="APT6" s="38"/>
      <c r="APU6" s="38"/>
      <c r="APV6" s="38"/>
      <c r="APW6" s="38"/>
      <c r="APX6" s="38"/>
      <c r="APY6" s="38"/>
      <c r="APZ6" s="38"/>
      <c r="AQA6" s="38"/>
      <c r="AQB6" s="38"/>
      <c r="AQC6" s="38"/>
      <c r="AQD6" s="38"/>
      <c r="AQE6" s="38"/>
      <c r="AQF6" s="38"/>
      <c r="AQG6" s="38"/>
      <c r="AQH6" s="38"/>
      <c r="AQI6" s="38"/>
      <c r="AQJ6" s="38"/>
      <c r="AQK6" s="38"/>
      <c r="AQL6" s="38"/>
      <c r="AQM6" s="38"/>
      <c r="AQN6" s="38"/>
      <c r="AQO6" s="38"/>
      <c r="AQP6" s="38"/>
      <c r="AQQ6" s="38"/>
      <c r="AQR6" s="38"/>
      <c r="AQS6" s="38"/>
      <c r="AQT6" s="38"/>
      <c r="AQU6" s="38"/>
      <c r="AQV6" s="38"/>
      <c r="AQW6" s="38"/>
      <c r="AQX6" s="38"/>
      <c r="AQY6" s="38"/>
      <c r="AQZ6" s="38"/>
      <c r="ARA6" s="38"/>
      <c r="ARB6" s="38"/>
      <c r="ARC6" s="38"/>
      <c r="ARD6" s="38"/>
      <c r="ARE6" s="38"/>
      <c r="ARF6" s="38"/>
      <c r="ARG6" s="38"/>
      <c r="ARH6" s="38"/>
      <c r="ARI6" s="38"/>
      <c r="ARJ6" s="38"/>
      <c r="ARK6" s="38"/>
      <c r="ARL6" s="38"/>
      <c r="ARM6" s="38"/>
      <c r="ARN6" s="38"/>
      <c r="ARO6" s="38"/>
      <c r="ARP6" s="38"/>
      <c r="ARQ6" s="38"/>
      <c r="ARR6" s="38"/>
      <c r="ARS6" s="38"/>
      <c r="ART6" s="38"/>
      <c r="ARU6" s="38"/>
      <c r="ARV6" s="38"/>
      <c r="ARW6" s="38"/>
      <c r="ARX6" s="38"/>
      <c r="ARY6" s="38"/>
      <c r="ARZ6" s="38"/>
      <c r="ASA6" s="38"/>
      <c r="ASB6" s="38"/>
      <c r="ASC6" s="38"/>
      <c r="ASD6" s="38"/>
      <c r="ASE6" s="38"/>
      <c r="ASF6" s="38"/>
      <c r="ASG6" s="38"/>
      <c r="ASH6" s="38"/>
      <c r="ASI6" s="38"/>
      <c r="ASJ6" s="38"/>
      <c r="ASK6" s="38"/>
      <c r="ASL6" s="38"/>
      <c r="ASM6" s="38"/>
      <c r="ASN6" s="38"/>
      <c r="ASO6" s="38"/>
      <c r="ASP6" s="38"/>
      <c r="ASQ6" s="38"/>
      <c r="ASR6" s="38"/>
      <c r="ASS6" s="38"/>
      <c r="AST6" s="38"/>
      <c r="ASU6" s="38"/>
      <c r="ASV6" s="38"/>
      <c r="ASW6" s="38"/>
      <c r="ASX6" s="38"/>
      <c r="ASY6" s="38"/>
      <c r="ASZ6" s="38"/>
      <c r="ATA6" s="38"/>
      <c r="ATB6" s="38"/>
      <c r="ATC6" s="38"/>
      <c r="ATD6" s="38"/>
      <c r="ATE6" s="38"/>
      <c r="ATF6" s="38"/>
      <c r="ATG6" s="38"/>
      <c r="ATH6" s="38"/>
      <c r="ATI6" s="38"/>
      <c r="ATJ6" s="38"/>
      <c r="ATK6" s="38"/>
      <c r="ATL6" s="38"/>
      <c r="ATM6" s="38"/>
      <c r="ATN6" s="38"/>
      <c r="ATO6" s="38"/>
      <c r="ATP6" s="38"/>
      <c r="ATQ6" s="38"/>
      <c r="ATR6" s="38"/>
      <c r="ATS6" s="38"/>
      <c r="ATT6" s="38"/>
      <c r="ATU6" s="38"/>
      <c r="ATV6" s="38"/>
      <c r="ATW6" s="38"/>
      <c r="ATX6" s="38"/>
      <c r="ATY6" s="38"/>
      <c r="ATZ6" s="38"/>
      <c r="AUA6" s="38"/>
      <c r="AUB6" s="38"/>
      <c r="AUC6" s="38"/>
      <c r="AUD6" s="38"/>
      <c r="AUE6" s="38"/>
      <c r="AUF6" s="38"/>
      <c r="AUG6" s="38"/>
      <c r="AUH6" s="38"/>
      <c r="AUI6" s="38"/>
      <c r="AUJ6" s="38"/>
      <c r="AUK6" s="38"/>
      <c r="AUL6" s="38"/>
      <c r="AUM6" s="38"/>
      <c r="AUN6" s="38"/>
      <c r="AUO6" s="38"/>
      <c r="AUP6" s="38"/>
      <c r="AUQ6" s="38"/>
      <c r="AUR6" s="38"/>
      <c r="AUS6" s="38"/>
      <c r="AUT6" s="38"/>
      <c r="AUU6" s="38"/>
      <c r="AUV6" s="38"/>
      <c r="AUW6" s="38"/>
      <c r="AUX6" s="38"/>
      <c r="AUY6" s="38"/>
      <c r="AUZ6" s="38"/>
      <c r="AVA6" s="38"/>
      <c r="AVB6" s="38"/>
      <c r="AVC6" s="38"/>
      <c r="AVD6" s="38"/>
      <c r="AVE6" s="38"/>
      <c r="AVF6" s="38"/>
      <c r="AVG6" s="38"/>
      <c r="AVH6" s="38"/>
      <c r="AVI6" s="38"/>
      <c r="AVJ6" s="38"/>
      <c r="AVK6" s="38"/>
      <c r="AVL6" s="38"/>
      <c r="AVM6" s="38"/>
      <c r="AVN6" s="38"/>
      <c r="AVO6" s="38"/>
      <c r="AVP6" s="38"/>
      <c r="AVQ6" s="38"/>
      <c r="AVR6" s="38"/>
      <c r="AVS6" s="38"/>
      <c r="AVT6" s="38"/>
      <c r="AVU6" s="38"/>
      <c r="AVV6" s="38"/>
      <c r="AVW6" s="38"/>
      <c r="AVX6" s="38"/>
      <c r="AVY6" s="38"/>
      <c r="AVZ6" s="38"/>
      <c r="AWA6" s="38"/>
      <c r="AWB6" s="38"/>
      <c r="AWC6" s="38"/>
      <c r="AWD6" s="38"/>
      <c r="AWE6" s="38"/>
      <c r="AWF6" s="38"/>
      <c r="AWG6" s="38"/>
      <c r="AWH6" s="38"/>
      <c r="AWI6" s="38"/>
      <c r="AWJ6" s="38"/>
      <c r="AWK6" s="38"/>
      <c r="AWL6" s="38"/>
      <c r="AWM6" s="38"/>
      <c r="AWN6" s="38"/>
      <c r="AWO6" s="38"/>
      <c r="AWP6" s="38"/>
      <c r="AWQ6" s="38"/>
      <c r="AWR6" s="38"/>
      <c r="AWS6" s="38"/>
      <c r="AWT6" s="38"/>
      <c r="AWU6" s="38"/>
      <c r="AWV6" s="38"/>
      <c r="AWW6" s="38"/>
      <c r="AWX6" s="38"/>
      <c r="AWY6" s="38"/>
      <c r="AWZ6" s="38"/>
      <c r="AXA6" s="38"/>
      <c r="AXB6" s="38"/>
      <c r="AXC6" s="38"/>
      <c r="AXD6" s="38"/>
      <c r="AXE6" s="38"/>
      <c r="AXF6" s="38"/>
      <c r="AXG6" s="38"/>
      <c r="AXH6" s="38"/>
      <c r="AXI6" s="38"/>
      <c r="AXJ6" s="38"/>
      <c r="AXK6" s="38"/>
      <c r="AXL6" s="38"/>
      <c r="AXM6" s="38"/>
      <c r="AXN6" s="38"/>
      <c r="AXO6" s="38"/>
      <c r="AXP6" s="38"/>
      <c r="AXQ6" s="38"/>
      <c r="AXR6" s="38"/>
      <c r="AXS6" s="38"/>
      <c r="AXT6" s="38"/>
      <c r="AXU6" s="38"/>
      <c r="AXV6" s="38"/>
      <c r="AXW6" s="38"/>
      <c r="AXX6" s="38"/>
      <c r="AXY6" s="38"/>
      <c r="AXZ6" s="38"/>
      <c r="AYA6" s="38"/>
      <c r="AYB6" s="38"/>
      <c r="AYC6" s="38"/>
      <c r="AYD6" s="38"/>
      <c r="AYE6" s="38"/>
      <c r="AYF6" s="38"/>
      <c r="AYG6" s="38"/>
      <c r="AYH6" s="38"/>
      <c r="AYI6" s="38"/>
      <c r="AYJ6" s="38"/>
      <c r="AYK6" s="38"/>
      <c r="AYL6" s="38"/>
    </row>
    <row r="7" spans="1:1338" ht="42.75" customHeight="1" x14ac:dyDescent="0.3">
      <c r="A7" s="260"/>
      <c r="B7" s="256"/>
      <c r="C7" s="258"/>
      <c r="D7" s="261"/>
      <c r="E7" s="263"/>
      <c r="F7" s="261"/>
      <c r="G7" s="3" t="s">
        <v>4</v>
      </c>
      <c r="H7" s="3" t="s">
        <v>5</v>
      </c>
      <c r="I7" s="3" t="s">
        <v>4</v>
      </c>
      <c r="J7" s="3" t="s">
        <v>5</v>
      </c>
      <c r="K7" s="3" t="s">
        <v>4</v>
      </c>
      <c r="L7" s="3" t="s">
        <v>5</v>
      </c>
      <c r="M7" s="3" t="s">
        <v>4</v>
      </c>
      <c r="N7" s="3" t="s">
        <v>5</v>
      </c>
      <c r="O7" s="3" t="s">
        <v>4</v>
      </c>
      <c r="P7" s="3" t="s">
        <v>5</v>
      </c>
      <c r="Q7" s="3" t="s">
        <v>4</v>
      </c>
      <c r="R7" s="3" t="s">
        <v>5</v>
      </c>
      <c r="S7" s="3" t="s">
        <v>4</v>
      </c>
      <c r="T7" s="3" t="s">
        <v>5</v>
      </c>
      <c r="U7" s="3" t="s">
        <v>4</v>
      </c>
      <c r="V7" s="3" t="s">
        <v>5</v>
      </c>
      <c r="W7" s="3" t="s">
        <v>4</v>
      </c>
      <c r="X7" s="3" t="s">
        <v>5</v>
      </c>
      <c r="Y7" s="3" t="s">
        <v>4</v>
      </c>
      <c r="Z7" s="3" t="s">
        <v>5</v>
      </c>
      <c r="AA7" s="3" t="s">
        <v>4</v>
      </c>
      <c r="AB7" s="3" t="s">
        <v>5</v>
      </c>
      <c r="AC7" s="3" t="s">
        <v>4</v>
      </c>
      <c r="AD7" s="3" t="s">
        <v>5</v>
      </c>
      <c r="AE7" s="3" t="s">
        <v>4</v>
      </c>
      <c r="AF7" s="3" t="s">
        <v>5</v>
      </c>
      <c r="AG7" s="3" t="s">
        <v>4</v>
      </c>
      <c r="AH7" s="3" t="s">
        <v>5</v>
      </c>
      <c r="AI7" s="3" t="s">
        <v>4</v>
      </c>
      <c r="AJ7" s="3" t="s">
        <v>5</v>
      </c>
      <c r="AK7" s="3" t="s">
        <v>4</v>
      </c>
      <c r="AL7" s="3" t="s">
        <v>5</v>
      </c>
      <c r="AM7" s="3" t="s">
        <v>4</v>
      </c>
      <c r="AN7" s="3" t="s">
        <v>5</v>
      </c>
      <c r="AO7" s="3" t="s">
        <v>4</v>
      </c>
      <c r="AP7" s="3" t="s">
        <v>5</v>
      </c>
      <c r="AQ7" s="3" t="s">
        <v>4</v>
      </c>
      <c r="AR7" s="3" t="s">
        <v>5</v>
      </c>
      <c r="AS7" s="3" t="s">
        <v>4</v>
      </c>
      <c r="AT7" s="3" t="s">
        <v>5</v>
      </c>
      <c r="AU7" s="3" t="s">
        <v>4</v>
      </c>
      <c r="AV7" s="3" t="s">
        <v>5</v>
      </c>
      <c r="AW7" s="3" t="s">
        <v>4</v>
      </c>
      <c r="AX7" s="3" t="s">
        <v>5</v>
      </c>
      <c r="AY7" s="3" t="s">
        <v>4</v>
      </c>
      <c r="AZ7" s="3" t="s">
        <v>5</v>
      </c>
      <c r="BA7" s="3" t="s">
        <v>4</v>
      </c>
      <c r="BB7" s="3" t="s">
        <v>5</v>
      </c>
      <c r="BC7" s="3" t="s">
        <v>4</v>
      </c>
      <c r="BD7" s="3" t="s">
        <v>5</v>
      </c>
      <c r="BE7" s="3" t="s">
        <v>4</v>
      </c>
      <c r="BF7" s="3" t="s">
        <v>5</v>
      </c>
      <c r="BG7" s="3" t="s">
        <v>4</v>
      </c>
      <c r="BH7" s="3" t="s">
        <v>5</v>
      </c>
      <c r="BI7" s="3" t="s">
        <v>4</v>
      </c>
      <c r="BJ7" s="3" t="s">
        <v>5</v>
      </c>
      <c r="BK7" s="3" t="s">
        <v>4</v>
      </c>
      <c r="BL7" s="3" t="s">
        <v>5</v>
      </c>
      <c r="BM7" s="3" t="s">
        <v>4</v>
      </c>
      <c r="BN7" s="3" t="s">
        <v>5</v>
      </c>
      <c r="BO7" s="3" t="s">
        <v>4</v>
      </c>
      <c r="BP7" s="3" t="s">
        <v>5</v>
      </c>
      <c r="BQ7" s="3" t="s">
        <v>4</v>
      </c>
      <c r="BR7" s="3" t="s">
        <v>5</v>
      </c>
      <c r="BS7" s="3" t="s">
        <v>4</v>
      </c>
      <c r="BT7" s="3" t="s">
        <v>5</v>
      </c>
      <c r="BU7" s="3" t="s">
        <v>4</v>
      </c>
      <c r="BV7" s="3" t="s">
        <v>5</v>
      </c>
      <c r="BW7" s="3" t="s">
        <v>4</v>
      </c>
      <c r="BX7" s="3" t="s">
        <v>5</v>
      </c>
      <c r="BY7" s="3" t="s">
        <v>4</v>
      </c>
      <c r="BZ7" s="3" t="s">
        <v>5</v>
      </c>
      <c r="CA7" s="3" t="s">
        <v>4</v>
      </c>
      <c r="CB7" s="3" t="s">
        <v>5</v>
      </c>
      <c r="CC7" s="154" t="s">
        <v>5</v>
      </c>
      <c r="CD7" s="250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  <c r="IV7" s="38"/>
      <c r="IW7" s="38"/>
      <c r="IX7" s="38"/>
      <c r="IY7" s="38"/>
      <c r="IZ7" s="38"/>
      <c r="JA7" s="38"/>
      <c r="JB7" s="38"/>
      <c r="JC7" s="38"/>
      <c r="JD7" s="38"/>
      <c r="JE7" s="38"/>
      <c r="JF7" s="38"/>
      <c r="JG7" s="38"/>
      <c r="JH7" s="38"/>
      <c r="JI7" s="38"/>
      <c r="JJ7" s="38"/>
      <c r="JK7" s="38"/>
      <c r="JL7" s="38"/>
      <c r="JM7" s="38"/>
      <c r="JN7" s="38"/>
      <c r="JO7" s="38"/>
      <c r="JP7" s="38"/>
      <c r="JQ7" s="38"/>
      <c r="JR7" s="38"/>
      <c r="JS7" s="38"/>
      <c r="JT7" s="38"/>
      <c r="JU7" s="38"/>
      <c r="JV7" s="38"/>
      <c r="JW7" s="38"/>
      <c r="JX7" s="38"/>
      <c r="JY7" s="38"/>
      <c r="JZ7" s="38"/>
      <c r="KA7" s="38"/>
      <c r="KB7" s="38"/>
      <c r="KC7" s="38"/>
      <c r="KD7" s="38"/>
      <c r="KE7" s="38"/>
      <c r="KF7" s="38"/>
      <c r="KG7" s="38"/>
      <c r="KH7" s="38"/>
      <c r="KI7" s="38"/>
      <c r="KJ7" s="38"/>
      <c r="KK7" s="38"/>
      <c r="KL7" s="38"/>
      <c r="KM7" s="38"/>
      <c r="KN7" s="38"/>
      <c r="KO7" s="38"/>
      <c r="KP7" s="38"/>
      <c r="KQ7" s="38"/>
      <c r="KR7" s="38"/>
      <c r="KS7" s="38"/>
      <c r="KT7" s="38"/>
      <c r="KU7" s="38"/>
      <c r="KV7" s="38"/>
      <c r="KW7" s="38"/>
      <c r="KX7" s="38"/>
      <c r="KY7" s="38"/>
      <c r="KZ7" s="38"/>
      <c r="LA7" s="38"/>
      <c r="LB7" s="38"/>
      <c r="LC7" s="38"/>
      <c r="LD7" s="38"/>
      <c r="LE7" s="38"/>
      <c r="LF7" s="38"/>
      <c r="LG7" s="38"/>
      <c r="LH7" s="38"/>
      <c r="LI7" s="38"/>
      <c r="LJ7" s="38"/>
      <c r="LK7" s="38"/>
      <c r="LL7" s="38"/>
      <c r="LM7" s="38"/>
      <c r="LN7" s="38"/>
      <c r="LO7" s="38"/>
      <c r="LP7" s="38"/>
      <c r="LQ7" s="38"/>
      <c r="LR7" s="38"/>
      <c r="LS7" s="38"/>
      <c r="LT7" s="38"/>
      <c r="LU7" s="38"/>
      <c r="LV7" s="38"/>
      <c r="LW7" s="38"/>
      <c r="LX7" s="38"/>
      <c r="LY7" s="38"/>
      <c r="LZ7" s="38"/>
      <c r="MA7" s="38"/>
      <c r="MB7" s="38"/>
      <c r="MC7" s="38"/>
      <c r="MD7" s="38"/>
      <c r="ME7" s="38"/>
      <c r="MF7" s="38"/>
      <c r="MG7" s="38"/>
      <c r="MH7" s="38"/>
      <c r="MI7" s="38"/>
      <c r="MJ7" s="38"/>
      <c r="MK7" s="38"/>
      <c r="ML7" s="38"/>
      <c r="MM7" s="38"/>
      <c r="MN7" s="38"/>
      <c r="MO7" s="38"/>
      <c r="MP7" s="38"/>
      <c r="MQ7" s="38"/>
      <c r="MR7" s="38"/>
      <c r="MS7" s="38"/>
      <c r="MT7" s="38"/>
      <c r="MU7" s="38"/>
      <c r="MV7" s="38"/>
      <c r="MW7" s="38"/>
      <c r="MX7" s="38"/>
      <c r="MY7" s="38"/>
      <c r="MZ7" s="38"/>
      <c r="NA7" s="38"/>
      <c r="NB7" s="38"/>
      <c r="NC7" s="38"/>
      <c r="ND7" s="38"/>
      <c r="NE7" s="38"/>
      <c r="NF7" s="38"/>
      <c r="NG7" s="38"/>
      <c r="NH7" s="38"/>
      <c r="NI7" s="38"/>
      <c r="NJ7" s="38"/>
      <c r="NK7" s="38"/>
      <c r="NL7" s="38"/>
      <c r="NM7" s="38"/>
      <c r="NN7" s="38"/>
      <c r="NO7" s="38"/>
      <c r="NP7" s="38"/>
      <c r="NQ7" s="38"/>
      <c r="NR7" s="38"/>
      <c r="NS7" s="38"/>
      <c r="NT7" s="38"/>
      <c r="NU7" s="38"/>
      <c r="NV7" s="38"/>
      <c r="NW7" s="38"/>
      <c r="NX7" s="38"/>
      <c r="NY7" s="38"/>
      <c r="NZ7" s="38"/>
      <c r="OA7" s="38"/>
      <c r="OB7" s="38"/>
      <c r="OC7" s="38"/>
      <c r="OD7" s="38"/>
      <c r="OE7" s="38"/>
      <c r="OF7" s="38"/>
      <c r="OG7" s="38"/>
      <c r="OH7" s="38"/>
      <c r="OI7" s="38"/>
      <c r="OJ7" s="38"/>
      <c r="OK7" s="38"/>
      <c r="OL7" s="38"/>
      <c r="OM7" s="38"/>
      <c r="ON7" s="38"/>
      <c r="OO7" s="38"/>
      <c r="OP7" s="38"/>
      <c r="OQ7" s="38"/>
      <c r="OR7" s="38"/>
      <c r="OS7" s="38"/>
      <c r="OT7" s="38"/>
      <c r="OU7" s="38"/>
      <c r="OV7" s="38"/>
      <c r="OW7" s="38"/>
      <c r="OX7" s="38"/>
      <c r="OY7" s="38"/>
      <c r="OZ7" s="38"/>
      <c r="PA7" s="38"/>
      <c r="PB7" s="38"/>
      <c r="PC7" s="38"/>
      <c r="PD7" s="38"/>
      <c r="PE7" s="38"/>
      <c r="PF7" s="38"/>
      <c r="PG7" s="38"/>
      <c r="PH7" s="38"/>
      <c r="PI7" s="38"/>
      <c r="PJ7" s="38"/>
      <c r="PK7" s="38"/>
      <c r="PL7" s="38"/>
      <c r="PM7" s="38"/>
      <c r="PN7" s="38"/>
      <c r="PO7" s="38"/>
      <c r="PP7" s="38"/>
      <c r="PQ7" s="38"/>
      <c r="PR7" s="38"/>
      <c r="PS7" s="38"/>
      <c r="PT7" s="38"/>
      <c r="PU7" s="38"/>
      <c r="PV7" s="38"/>
      <c r="PW7" s="38"/>
      <c r="PX7" s="38"/>
      <c r="PY7" s="38"/>
      <c r="PZ7" s="38"/>
      <c r="QA7" s="38"/>
      <c r="QB7" s="38"/>
      <c r="QC7" s="38"/>
      <c r="QD7" s="38"/>
      <c r="QE7" s="38"/>
      <c r="QF7" s="38"/>
      <c r="QG7" s="38"/>
      <c r="QH7" s="38"/>
      <c r="QI7" s="38"/>
      <c r="QJ7" s="38"/>
      <c r="QK7" s="38"/>
      <c r="QL7" s="38"/>
      <c r="QM7" s="38"/>
      <c r="QN7" s="38"/>
      <c r="QO7" s="38"/>
      <c r="QP7" s="38"/>
      <c r="QQ7" s="38"/>
      <c r="QR7" s="38"/>
      <c r="QS7" s="38"/>
      <c r="QT7" s="38"/>
      <c r="QU7" s="38"/>
      <c r="QV7" s="38"/>
      <c r="QW7" s="38"/>
      <c r="QX7" s="38"/>
      <c r="QY7" s="38"/>
      <c r="QZ7" s="38"/>
      <c r="RA7" s="38"/>
      <c r="RB7" s="38"/>
      <c r="RC7" s="38"/>
      <c r="RD7" s="38"/>
      <c r="RE7" s="38"/>
      <c r="RF7" s="38"/>
      <c r="RG7" s="38"/>
      <c r="RH7" s="38"/>
      <c r="RI7" s="38"/>
      <c r="RJ7" s="38"/>
      <c r="RK7" s="38"/>
      <c r="RL7" s="38"/>
      <c r="RM7" s="38"/>
      <c r="RN7" s="38"/>
      <c r="RO7" s="38"/>
      <c r="RP7" s="38"/>
      <c r="RQ7" s="38"/>
      <c r="RR7" s="38"/>
      <c r="RS7" s="38"/>
      <c r="RT7" s="38"/>
      <c r="RU7" s="38"/>
      <c r="RV7" s="38"/>
      <c r="RW7" s="38"/>
      <c r="RX7" s="38"/>
      <c r="RY7" s="38"/>
      <c r="RZ7" s="38"/>
      <c r="SA7" s="38"/>
      <c r="SB7" s="38"/>
      <c r="SC7" s="38"/>
      <c r="SD7" s="38"/>
      <c r="SE7" s="38"/>
      <c r="SF7" s="38"/>
      <c r="SG7" s="38"/>
      <c r="SH7" s="38"/>
      <c r="SI7" s="38"/>
      <c r="SJ7" s="38"/>
      <c r="SK7" s="38"/>
      <c r="SL7" s="38"/>
      <c r="SM7" s="38"/>
      <c r="SN7" s="38"/>
      <c r="SO7" s="38"/>
      <c r="SP7" s="38"/>
      <c r="SQ7" s="38"/>
      <c r="SR7" s="38"/>
      <c r="SS7" s="38"/>
      <c r="ST7" s="38"/>
      <c r="SU7" s="38"/>
      <c r="SV7" s="38"/>
      <c r="SW7" s="38"/>
      <c r="SX7" s="38"/>
      <c r="SY7" s="38"/>
      <c r="SZ7" s="38"/>
      <c r="TA7" s="38"/>
      <c r="TB7" s="38"/>
      <c r="TC7" s="38"/>
      <c r="TD7" s="38"/>
      <c r="TE7" s="38"/>
      <c r="TF7" s="38"/>
      <c r="TG7" s="38"/>
      <c r="TH7" s="38"/>
      <c r="TI7" s="38"/>
      <c r="TJ7" s="38"/>
      <c r="TK7" s="38"/>
      <c r="TL7" s="38"/>
      <c r="TM7" s="38"/>
      <c r="TN7" s="38"/>
      <c r="TO7" s="38"/>
      <c r="TP7" s="38"/>
      <c r="TQ7" s="38"/>
      <c r="TR7" s="38"/>
      <c r="TS7" s="38"/>
      <c r="TT7" s="38"/>
      <c r="TU7" s="38"/>
      <c r="TV7" s="38"/>
      <c r="TW7" s="38"/>
      <c r="TX7" s="38"/>
      <c r="TY7" s="38"/>
      <c r="TZ7" s="38"/>
      <c r="UA7" s="38"/>
      <c r="UB7" s="38"/>
      <c r="UC7" s="38"/>
      <c r="UD7" s="38"/>
      <c r="UE7" s="38"/>
      <c r="UF7" s="38"/>
      <c r="UG7" s="38"/>
      <c r="UH7" s="38"/>
      <c r="UI7" s="38"/>
      <c r="UJ7" s="38"/>
      <c r="UK7" s="38"/>
      <c r="UL7" s="38"/>
      <c r="UM7" s="38"/>
      <c r="UN7" s="38"/>
      <c r="UO7" s="38"/>
      <c r="UP7" s="38"/>
      <c r="UQ7" s="38"/>
      <c r="UR7" s="38"/>
      <c r="US7" s="38"/>
      <c r="UT7" s="38"/>
      <c r="UU7" s="38"/>
      <c r="UV7" s="38"/>
      <c r="UW7" s="38"/>
      <c r="UX7" s="38"/>
      <c r="UY7" s="38"/>
      <c r="UZ7" s="38"/>
      <c r="VA7" s="38"/>
      <c r="VB7" s="38"/>
      <c r="VC7" s="38"/>
      <c r="VD7" s="38"/>
      <c r="VE7" s="38"/>
      <c r="VF7" s="38"/>
      <c r="VG7" s="38"/>
      <c r="VH7" s="38"/>
      <c r="VI7" s="38"/>
      <c r="VJ7" s="38"/>
      <c r="VK7" s="38"/>
      <c r="VL7" s="38"/>
      <c r="VM7" s="38"/>
      <c r="VN7" s="38"/>
      <c r="VO7" s="38"/>
      <c r="VP7" s="38"/>
      <c r="VQ7" s="38"/>
      <c r="VR7" s="38"/>
      <c r="VS7" s="38"/>
      <c r="VT7" s="38"/>
      <c r="VU7" s="38"/>
      <c r="VV7" s="38"/>
      <c r="VW7" s="38"/>
      <c r="VX7" s="38"/>
      <c r="VY7" s="38"/>
      <c r="VZ7" s="38"/>
      <c r="WA7" s="38"/>
      <c r="WB7" s="38"/>
      <c r="WC7" s="38"/>
      <c r="WD7" s="38"/>
      <c r="WE7" s="38"/>
      <c r="WF7" s="38"/>
      <c r="WG7" s="38"/>
      <c r="WH7" s="38"/>
      <c r="WI7" s="38"/>
      <c r="WJ7" s="38"/>
      <c r="WK7" s="38"/>
      <c r="WL7" s="38"/>
      <c r="WM7" s="38"/>
      <c r="WN7" s="38"/>
      <c r="WO7" s="38"/>
      <c r="WP7" s="38"/>
      <c r="WQ7" s="38"/>
      <c r="WR7" s="38"/>
      <c r="WS7" s="38"/>
      <c r="WT7" s="38"/>
      <c r="WU7" s="38"/>
      <c r="WV7" s="38"/>
      <c r="WW7" s="38"/>
      <c r="WX7" s="38"/>
      <c r="WY7" s="38"/>
      <c r="WZ7" s="38"/>
      <c r="XA7" s="38"/>
      <c r="XB7" s="38"/>
      <c r="XC7" s="38"/>
      <c r="XD7" s="38"/>
      <c r="XE7" s="38"/>
      <c r="XF7" s="38"/>
      <c r="XG7" s="38"/>
      <c r="XH7" s="38"/>
      <c r="XI7" s="38"/>
      <c r="XJ7" s="38"/>
      <c r="XK7" s="38"/>
      <c r="XL7" s="38"/>
      <c r="XM7" s="38"/>
      <c r="XN7" s="38"/>
      <c r="XO7" s="38"/>
      <c r="XP7" s="38"/>
      <c r="XQ7" s="38"/>
      <c r="XR7" s="38"/>
      <c r="XS7" s="38"/>
      <c r="XT7" s="38"/>
      <c r="XU7" s="38"/>
      <c r="XV7" s="38"/>
      <c r="XW7" s="38"/>
      <c r="XX7" s="38"/>
      <c r="XY7" s="38"/>
      <c r="XZ7" s="38"/>
      <c r="YA7" s="38"/>
      <c r="YB7" s="38"/>
      <c r="YC7" s="38"/>
      <c r="YD7" s="38"/>
      <c r="YE7" s="38"/>
      <c r="YF7" s="38"/>
      <c r="YG7" s="38"/>
      <c r="YH7" s="38"/>
      <c r="YI7" s="38"/>
      <c r="YJ7" s="38"/>
      <c r="YK7" s="38"/>
      <c r="YL7" s="38"/>
      <c r="YM7" s="38"/>
      <c r="YN7" s="38"/>
      <c r="YO7" s="38"/>
      <c r="YP7" s="38"/>
      <c r="YQ7" s="38"/>
      <c r="YR7" s="38"/>
      <c r="YS7" s="38"/>
      <c r="YT7" s="38"/>
      <c r="YU7" s="38"/>
      <c r="YV7" s="38"/>
      <c r="YW7" s="38"/>
      <c r="YX7" s="38"/>
      <c r="YY7" s="38"/>
      <c r="YZ7" s="38"/>
      <c r="ZA7" s="38"/>
      <c r="ZB7" s="38"/>
      <c r="ZC7" s="38"/>
      <c r="ZD7" s="38"/>
      <c r="ZE7" s="38"/>
      <c r="ZF7" s="38"/>
      <c r="ZG7" s="38"/>
      <c r="ZH7" s="38"/>
      <c r="ZI7" s="38"/>
      <c r="ZJ7" s="38"/>
      <c r="ZK7" s="38"/>
      <c r="ZL7" s="38"/>
      <c r="ZM7" s="38"/>
      <c r="ZN7" s="38"/>
      <c r="ZO7" s="38"/>
      <c r="ZP7" s="38"/>
      <c r="ZQ7" s="38"/>
      <c r="ZR7" s="38"/>
      <c r="ZS7" s="38"/>
      <c r="ZT7" s="38"/>
      <c r="ZU7" s="38"/>
      <c r="ZV7" s="38"/>
      <c r="ZW7" s="38"/>
      <c r="ZX7" s="38"/>
      <c r="ZY7" s="38"/>
      <c r="ZZ7" s="38"/>
      <c r="AAA7" s="38"/>
      <c r="AAB7" s="38"/>
      <c r="AAC7" s="38"/>
      <c r="AAD7" s="38"/>
      <c r="AAE7" s="38"/>
      <c r="AAF7" s="38"/>
      <c r="AAG7" s="38"/>
      <c r="AAH7" s="38"/>
      <c r="AAI7" s="38"/>
      <c r="AAJ7" s="38"/>
      <c r="AAK7" s="38"/>
      <c r="AAL7" s="38"/>
      <c r="AAM7" s="38"/>
      <c r="AAN7" s="38"/>
      <c r="AAO7" s="38"/>
      <c r="AAP7" s="38"/>
      <c r="AAQ7" s="38"/>
      <c r="AAR7" s="38"/>
      <c r="AAS7" s="38"/>
      <c r="AAT7" s="38"/>
      <c r="AAU7" s="38"/>
      <c r="AAV7" s="38"/>
      <c r="AAW7" s="38"/>
      <c r="AAX7" s="38"/>
      <c r="AAY7" s="38"/>
      <c r="AAZ7" s="38"/>
      <c r="ABA7" s="38"/>
      <c r="ABB7" s="38"/>
      <c r="ABC7" s="38"/>
      <c r="ABD7" s="38"/>
      <c r="ABE7" s="38"/>
      <c r="ABF7" s="38"/>
      <c r="ABG7" s="38"/>
      <c r="ABH7" s="38"/>
      <c r="ABI7" s="38"/>
      <c r="ABJ7" s="38"/>
      <c r="ABK7" s="38"/>
      <c r="ABL7" s="38"/>
      <c r="ABM7" s="38"/>
      <c r="ABN7" s="38"/>
      <c r="ABO7" s="38"/>
      <c r="ABP7" s="38"/>
      <c r="ABQ7" s="38"/>
      <c r="ABR7" s="38"/>
      <c r="ABS7" s="38"/>
      <c r="ABT7" s="38"/>
      <c r="ABU7" s="38"/>
      <c r="ABV7" s="38"/>
      <c r="ABW7" s="38"/>
      <c r="ABX7" s="38"/>
      <c r="ABY7" s="38"/>
      <c r="ABZ7" s="38"/>
      <c r="ACA7" s="38"/>
      <c r="ACB7" s="38"/>
      <c r="ACC7" s="38"/>
      <c r="ACD7" s="38"/>
      <c r="ACE7" s="38"/>
      <c r="ACF7" s="38"/>
      <c r="ACG7" s="38"/>
      <c r="ACH7" s="38"/>
      <c r="ACI7" s="38"/>
      <c r="ACJ7" s="38"/>
      <c r="ACK7" s="38"/>
      <c r="ACL7" s="38"/>
      <c r="ACM7" s="38"/>
      <c r="ACN7" s="38"/>
      <c r="ACO7" s="38"/>
      <c r="ACP7" s="38"/>
      <c r="ACQ7" s="38"/>
      <c r="ACR7" s="38"/>
      <c r="ACS7" s="38"/>
      <c r="ACT7" s="38"/>
      <c r="ACU7" s="38"/>
      <c r="ACV7" s="38"/>
      <c r="ACW7" s="38"/>
      <c r="ACX7" s="38"/>
      <c r="ACY7" s="38"/>
      <c r="ACZ7" s="38"/>
      <c r="ADA7" s="38"/>
      <c r="ADB7" s="38"/>
      <c r="ADC7" s="38"/>
      <c r="ADD7" s="38"/>
      <c r="ADE7" s="38"/>
      <c r="ADF7" s="38"/>
      <c r="ADG7" s="38"/>
      <c r="ADH7" s="38"/>
      <c r="ADI7" s="38"/>
      <c r="ADJ7" s="38"/>
      <c r="ADK7" s="38"/>
      <c r="ADL7" s="38"/>
      <c r="ADM7" s="38"/>
      <c r="ADN7" s="38"/>
      <c r="ADO7" s="38"/>
      <c r="ADP7" s="38"/>
      <c r="ADQ7" s="38"/>
      <c r="ADR7" s="38"/>
      <c r="ADS7" s="38"/>
      <c r="ADT7" s="38"/>
      <c r="ADU7" s="38"/>
      <c r="ADV7" s="38"/>
      <c r="ADW7" s="38"/>
      <c r="ADX7" s="38"/>
      <c r="ADY7" s="38"/>
      <c r="ADZ7" s="38"/>
      <c r="AEA7" s="38"/>
      <c r="AEB7" s="38"/>
      <c r="AEC7" s="38"/>
      <c r="AED7" s="38"/>
      <c r="AEE7" s="38"/>
      <c r="AEF7" s="38"/>
      <c r="AEG7" s="38"/>
      <c r="AEH7" s="38"/>
      <c r="AEI7" s="38"/>
      <c r="AEJ7" s="38"/>
      <c r="AEK7" s="38"/>
      <c r="AEL7" s="38"/>
      <c r="AEM7" s="38"/>
      <c r="AEN7" s="38"/>
      <c r="AEO7" s="38"/>
      <c r="AEP7" s="38"/>
      <c r="AEQ7" s="38"/>
      <c r="AER7" s="38"/>
      <c r="AES7" s="38"/>
      <c r="AET7" s="38"/>
      <c r="AEU7" s="38"/>
      <c r="AEV7" s="38"/>
      <c r="AEW7" s="38"/>
      <c r="AEX7" s="38"/>
      <c r="AEY7" s="38"/>
      <c r="AEZ7" s="38"/>
      <c r="AFA7" s="38"/>
      <c r="AFB7" s="38"/>
      <c r="AFC7" s="38"/>
      <c r="AFD7" s="38"/>
      <c r="AFE7" s="38"/>
      <c r="AFF7" s="38"/>
      <c r="AFG7" s="38"/>
      <c r="AFH7" s="38"/>
      <c r="AFI7" s="38"/>
      <c r="AFJ7" s="38"/>
      <c r="AFK7" s="38"/>
      <c r="AFL7" s="38"/>
      <c r="AFM7" s="38"/>
      <c r="AFN7" s="38"/>
      <c r="AFO7" s="38"/>
      <c r="AFP7" s="38"/>
      <c r="AFQ7" s="38"/>
      <c r="AFR7" s="38"/>
      <c r="AFS7" s="38"/>
      <c r="AFT7" s="38"/>
      <c r="AFU7" s="38"/>
      <c r="AFV7" s="38"/>
      <c r="AFW7" s="38"/>
      <c r="AFX7" s="38"/>
      <c r="AFY7" s="38"/>
      <c r="AFZ7" s="38"/>
      <c r="AGA7" s="38"/>
      <c r="AGB7" s="38"/>
      <c r="AGC7" s="38"/>
      <c r="AGD7" s="38"/>
      <c r="AGE7" s="38"/>
      <c r="AGF7" s="38"/>
      <c r="AGG7" s="38"/>
      <c r="AGH7" s="38"/>
      <c r="AGI7" s="38"/>
      <c r="AGJ7" s="38"/>
      <c r="AGK7" s="38"/>
      <c r="AGL7" s="38"/>
      <c r="AGM7" s="38"/>
      <c r="AGN7" s="38"/>
      <c r="AGO7" s="38"/>
      <c r="AGP7" s="38"/>
      <c r="AGQ7" s="38"/>
      <c r="AGR7" s="38"/>
      <c r="AGS7" s="38"/>
      <c r="AGT7" s="38"/>
      <c r="AGU7" s="38"/>
      <c r="AGV7" s="38"/>
      <c r="AGW7" s="38"/>
      <c r="AGX7" s="38"/>
      <c r="AGY7" s="38"/>
      <c r="AGZ7" s="38"/>
      <c r="AHA7" s="38"/>
      <c r="AHB7" s="38"/>
      <c r="AHC7" s="38"/>
      <c r="AHD7" s="38"/>
      <c r="AHE7" s="38"/>
      <c r="AHF7" s="38"/>
      <c r="AHG7" s="38"/>
      <c r="AHH7" s="38"/>
      <c r="AHI7" s="38"/>
      <c r="AHJ7" s="38"/>
      <c r="AHK7" s="38"/>
      <c r="AHL7" s="38"/>
      <c r="AHM7" s="38"/>
      <c r="AHN7" s="38"/>
      <c r="AHO7" s="38"/>
      <c r="AHP7" s="38"/>
      <c r="AHQ7" s="38"/>
      <c r="AHR7" s="38"/>
      <c r="AHS7" s="38"/>
      <c r="AHT7" s="38"/>
      <c r="AHU7" s="38"/>
      <c r="AHV7" s="38"/>
      <c r="AHW7" s="38"/>
      <c r="AHX7" s="38"/>
      <c r="AHY7" s="38"/>
      <c r="AHZ7" s="38"/>
      <c r="AIA7" s="38"/>
      <c r="AIB7" s="38"/>
      <c r="AIC7" s="38"/>
      <c r="AID7" s="38"/>
      <c r="AIE7" s="38"/>
      <c r="AIF7" s="38"/>
      <c r="AIG7" s="38"/>
      <c r="AIH7" s="38"/>
      <c r="AII7" s="38"/>
      <c r="AIJ7" s="38"/>
      <c r="AIK7" s="38"/>
      <c r="AIL7" s="38"/>
      <c r="AIM7" s="38"/>
      <c r="AIN7" s="38"/>
      <c r="AIO7" s="38"/>
      <c r="AIP7" s="38"/>
      <c r="AIQ7" s="38"/>
      <c r="AIR7" s="38"/>
      <c r="AIS7" s="38"/>
      <c r="AIT7" s="38"/>
      <c r="AIU7" s="38"/>
      <c r="AIV7" s="38"/>
      <c r="AIW7" s="38"/>
      <c r="AIX7" s="38"/>
      <c r="AIY7" s="38"/>
      <c r="AIZ7" s="38"/>
      <c r="AJA7" s="38"/>
      <c r="AJB7" s="38"/>
      <c r="AJC7" s="38"/>
      <c r="AJD7" s="38"/>
      <c r="AJE7" s="38"/>
      <c r="AJF7" s="38"/>
      <c r="AJG7" s="38"/>
      <c r="AJH7" s="38"/>
      <c r="AJI7" s="38"/>
      <c r="AJJ7" s="38"/>
      <c r="AJK7" s="38"/>
      <c r="AJL7" s="38"/>
      <c r="AJM7" s="38"/>
      <c r="AJN7" s="38"/>
      <c r="AJO7" s="38"/>
      <c r="AJP7" s="38"/>
      <c r="AJQ7" s="38"/>
      <c r="AJR7" s="38"/>
      <c r="AJS7" s="38"/>
      <c r="AJT7" s="38"/>
      <c r="AJU7" s="38"/>
      <c r="AJV7" s="38"/>
      <c r="AJW7" s="38"/>
      <c r="AJX7" s="38"/>
      <c r="AJY7" s="38"/>
      <c r="AJZ7" s="38"/>
      <c r="AKA7" s="38"/>
      <c r="AKB7" s="38"/>
      <c r="AKC7" s="38"/>
      <c r="AKD7" s="38"/>
      <c r="AKE7" s="38"/>
      <c r="AKF7" s="38"/>
      <c r="AKG7" s="38"/>
      <c r="AKH7" s="38"/>
      <c r="AKI7" s="38"/>
      <c r="AKJ7" s="38"/>
      <c r="AKK7" s="38"/>
      <c r="AKL7" s="38"/>
      <c r="AKM7" s="38"/>
      <c r="AKN7" s="38"/>
      <c r="AKO7" s="38"/>
      <c r="AKP7" s="38"/>
      <c r="AKQ7" s="38"/>
      <c r="AKR7" s="38"/>
      <c r="AKS7" s="38"/>
      <c r="AKT7" s="38"/>
      <c r="AKU7" s="38"/>
      <c r="AKV7" s="38"/>
      <c r="AKW7" s="38"/>
      <c r="AKX7" s="38"/>
      <c r="AKY7" s="38"/>
      <c r="AKZ7" s="38"/>
      <c r="ALA7" s="38"/>
      <c r="ALB7" s="38"/>
      <c r="ALC7" s="38"/>
      <c r="ALD7" s="38"/>
      <c r="ALE7" s="38"/>
      <c r="ALF7" s="38"/>
      <c r="ALG7" s="38"/>
      <c r="ALH7" s="38"/>
      <c r="ALI7" s="38"/>
      <c r="ALJ7" s="38"/>
      <c r="ALK7" s="38"/>
      <c r="ALL7" s="38"/>
      <c r="ALM7" s="38"/>
      <c r="ALN7" s="38"/>
      <c r="ALO7" s="38"/>
      <c r="ALP7" s="38"/>
      <c r="ALQ7" s="38"/>
      <c r="ALR7" s="38"/>
      <c r="ALS7" s="38"/>
      <c r="ALT7" s="38"/>
      <c r="ALU7" s="38"/>
      <c r="ALV7" s="38"/>
      <c r="ALW7" s="38"/>
      <c r="ALX7" s="38"/>
      <c r="ALY7" s="38"/>
      <c r="ALZ7" s="38"/>
      <c r="AMA7" s="38"/>
      <c r="AMB7" s="38"/>
      <c r="AMC7" s="38"/>
      <c r="AMD7" s="38"/>
      <c r="AME7" s="38"/>
      <c r="AMF7" s="38"/>
      <c r="AMG7" s="38"/>
      <c r="AMH7" s="38"/>
      <c r="AMI7" s="38"/>
      <c r="AMJ7" s="38"/>
      <c r="AMK7" s="38"/>
      <c r="AML7" s="38"/>
      <c r="AMM7" s="38"/>
      <c r="AMN7" s="38"/>
      <c r="AMO7" s="38"/>
      <c r="AMP7" s="38"/>
      <c r="AMQ7" s="38"/>
      <c r="AMR7" s="38"/>
      <c r="AMS7" s="38"/>
      <c r="AMT7" s="38"/>
      <c r="AMU7" s="38"/>
      <c r="AMV7" s="38"/>
      <c r="AMW7" s="38"/>
      <c r="AMX7" s="38"/>
      <c r="AMY7" s="38"/>
      <c r="AMZ7" s="38"/>
      <c r="ANA7" s="38"/>
      <c r="ANB7" s="38"/>
      <c r="ANC7" s="38"/>
      <c r="AND7" s="38"/>
      <c r="ANE7" s="38"/>
      <c r="ANF7" s="38"/>
      <c r="ANG7" s="38"/>
      <c r="ANH7" s="38"/>
      <c r="ANI7" s="38"/>
      <c r="ANJ7" s="38"/>
      <c r="ANK7" s="38"/>
      <c r="ANL7" s="38"/>
      <c r="ANM7" s="38"/>
      <c r="ANN7" s="38"/>
      <c r="ANO7" s="38"/>
      <c r="ANP7" s="38"/>
      <c r="ANQ7" s="38"/>
      <c r="ANR7" s="38"/>
      <c r="ANS7" s="38"/>
      <c r="ANT7" s="38"/>
      <c r="ANU7" s="38"/>
      <c r="ANV7" s="38"/>
      <c r="ANW7" s="38"/>
      <c r="ANX7" s="38"/>
      <c r="ANY7" s="38"/>
      <c r="ANZ7" s="38"/>
      <c r="AOA7" s="38"/>
      <c r="AOB7" s="38"/>
      <c r="AOC7" s="38"/>
      <c r="AOD7" s="38"/>
      <c r="AOE7" s="38"/>
      <c r="AOF7" s="38"/>
      <c r="AOG7" s="38"/>
      <c r="AOH7" s="38"/>
      <c r="AOI7" s="38"/>
      <c r="AOJ7" s="38"/>
      <c r="AOK7" s="38"/>
      <c r="AOL7" s="38"/>
      <c r="AOM7" s="38"/>
      <c r="AON7" s="38"/>
      <c r="AOO7" s="38"/>
      <c r="AOP7" s="38"/>
      <c r="AOQ7" s="38"/>
      <c r="AOR7" s="38"/>
      <c r="AOS7" s="38"/>
      <c r="AOT7" s="38"/>
      <c r="AOU7" s="38"/>
      <c r="AOV7" s="38"/>
      <c r="AOW7" s="38"/>
      <c r="AOX7" s="38"/>
      <c r="AOY7" s="38"/>
      <c r="AOZ7" s="38"/>
      <c r="APA7" s="38"/>
      <c r="APB7" s="38"/>
      <c r="APC7" s="38"/>
      <c r="APD7" s="38"/>
      <c r="APE7" s="38"/>
      <c r="APF7" s="38"/>
      <c r="APG7" s="38"/>
      <c r="APH7" s="38"/>
      <c r="API7" s="38"/>
      <c r="APJ7" s="38"/>
      <c r="APK7" s="38"/>
      <c r="APL7" s="38"/>
      <c r="APM7" s="38"/>
      <c r="APN7" s="38"/>
      <c r="APO7" s="38"/>
      <c r="APP7" s="38"/>
      <c r="APQ7" s="38"/>
      <c r="APR7" s="38"/>
      <c r="APS7" s="38"/>
      <c r="APT7" s="38"/>
      <c r="APU7" s="38"/>
      <c r="APV7" s="38"/>
      <c r="APW7" s="38"/>
      <c r="APX7" s="38"/>
      <c r="APY7" s="38"/>
      <c r="APZ7" s="38"/>
      <c r="AQA7" s="38"/>
      <c r="AQB7" s="38"/>
      <c r="AQC7" s="38"/>
      <c r="AQD7" s="38"/>
      <c r="AQE7" s="38"/>
      <c r="AQF7" s="38"/>
      <c r="AQG7" s="38"/>
      <c r="AQH7" s="38"/>
      <c r="AQI7" s="38"/>
      <c r="AQJ7" s="38"/>
      <c r="AQK7" s="38"/>
      <c r="AQL7" s="38"/>
      <c r="AQM7" s="38"/>
      <c r="AQN7" s="38"/>
      <c r="AQO7" s="38"/>
      <c r="AQP7" s="38"/>
      <c r="AQQ7" s="38"/>
      <c r="AQR7" s="38"/>
      <c r="AQS7" s="38"/>
      <c r="AQT7" s="38"/>
      <c r="AQU7" s="38"/>
      <c r="AQV7" s="38"/>
      <c r="AQW7" s="38"/>
      <c r="AQX7" s="38"/>
      <c r="AQY7" s="38"/>
      <c r="AQZ7" s="38"/>
      <c r="ARA7" s="38"/>
      <c r="ARB7" s="38"/>
      <c r="ARC7" s="38"/>
      <c r="ARD7" s="38"/>
      <c r="ARE7" s="38"/>
      <c r="ARF7" s="38"/>
      <c r="ARG7" s="38"/>
      <c r="ARH7" s="38"/>
      <c r="ARI7" s="38"/>
      <c r="ARJ7" s="38"/>
      <c r="ARK7" s="38"/>
      <c r="ARL7" s="38"/>
      <c r="ARM7" s="38"/>
      <c r="ARN7" s="38"/>
      <c r="ARO7" s="38"/>
      <c r="ARP7" s="38"/>
      <c r="ARQ7" s="38"/>
      <c r="ARR7" s="38"/>
      <c r="ARS7" s="38"/>
      <c r="ART7" s="38"/>
      <c r="ARU7" s="38"/>
      <c r="ARV7" s="38"/>
      <c r="ARW7" s="38"/>
      <c r="ARX7" s="38"/>
      <c r="ARY7" s="38"/>
      <c r="ARZ7" s="38"/>
      <c r="ASA7" s="38"/>
      <c r="ASB7" s="38"/>
      <c r="ASC7" s="38"/>
      <c r="ASD7" s="38"/>
      <c r="ASE7" s="38"/>
      <c r="ASF7" s="38"/>
      <c r="ASG7" s="38"/>
      <c r="ASH7" s="38"/>
      <c r="ASI7" s="38"/>
      <c r="ASJ7" s="38"/>
      <c r="ASK7" s="38"/>
      <c r="ASL7" s="38"/>
      <c r="ASM7" s="38"/>
      <c r="ASN7" s="38"/>
      <c r="ASO7" s="38"/>
      <c r="ASP7" s="38"/>
      <c r="ASQ7" s="38"/>
      <c r="ASR7" s="38"/>
      <c r="ASS7" s="38"/>
      <c r="AST7" s="38"/>
      <c r="ASU7" s="38"/>
      <c r="ASV7" s="38"/>
      <c r="ASW7" s="38"/>
      <c r="ASX7" s="38"/>
      <c r="ASY7" s="38"/>
      <c r="ASZ7" s="38"/>
      <c r="ATA7" s="38"/>
      <c r="ATB7" s="38"/>
      <c r="ATC7" s="38"/>
      <c r="ATD7" s="38"/>
      <c r="ATE7" s="38"/>
      <c r="ATF7" s="38"/>
      <c r="ATG7" s="38"/>
      <c r="ATH7" s="38"/>
      <c r="ATI7" s="38"/>
      <c r="ATJ7" s="38"/>
      <c r="ATK7" s="38"/>
      <c r="ATL7" s="38"/>
      <c r="ATM7" s="38"/>
      <c r="ATN7" s="38"/>
      <c r="ATO7" s="38"/>
      <c r="ATP7" s="38"/>
      <c r="ATQ7" s="38"/>
      <c r="ATR7" s="38"/>
      <c r="ATS7" s="38"/>
      <c r="ATT7" s="38"/>
      <c r="ATU7" s="38"/>
      <c r="ATV7" s="38"/>
      <c r="ATW7" s="38"/>
      <c r="ATX7" s="38"/>
      <c r="ATY7" s="38"/>
      <c r="ATZ7" s="38"/>
      <c r="AUA7" s="38"/>
      <c r="AUB7" s="38"/>
      <c r="AUC7" s="38"/>
      <c r="AUD7" s="38"/>
      <c r="AUE7" s="38"/>
      <c r="AUF7" s="38"/>
      <c r="AUG7" s="38"/>
      <c r="AUH7" s="38"/>
      <c r="AUI7" s="38"/>
      <c r="AUJ7" s="38"/>
      <c r="AUK7" s="38"/>
      <c r="AUL7" s="38"/>
      <c r="AUM7" s="38"/>
      <c r="AUN7" s="38"/>
      <c r="AUO7" s="38"/>
      <c r="AUP7" s="38"/>
      <c r="AUQ7" s="38"/>
      <c r="AUR7" s="38"/>
      <c r="AUS7" s="38"/>
      <c r="AUT7" s="38"/>
      <c r="AUU7" s="38"/>
      <c r="AUV7" s="38"/>
      <c r="AUW7" s="38"/>
      <c r="AUX7" s="38"/>
      <c r="AUY7" s="38"/>
      <c r="AUZ7" s="38"/>
      <c r="AVA7" s="38"/>
      <c r="AVB7" s="38"/>
      <c r="AVC7" s="38"/>
      <c r="AVD7" s="38"/>
      <c r="AVE7" s="38"/>
      <c r="AVF7" s="38"/>
      <c r="AVG7" s="38"/>
      <c r="AVH7" s="38"/>
      <c r="AVI7" s="38"/>
      <c r="AVJ7" s="38"/>
      <c r="AVK7" s="38"/>
      <c r="AVL7" s="38"/>
      <c r="AVM7" s="38"/>
      <c r="AVN7" s="38"/>
      <c r="AVO7" s="38"/>
      <c r="AVP7" s="38"/>
      <c r="AVQ7" s="38"/>
      <c r="AVR7" s="38"/>
      <c r="AVS7" s="38"/>
      <c r="AVT7" s="38"/>
      <c r="AVU7" s="38"/>
      <c r="AVV7" s="38"/>
      <c r="AVW7" s="38"/>
      <c r="AVX7" s="38"/>
      <c r="AVY7" s="38"/>
      <c r="AVZ7" s="38"/>
      <c r="AWA7" s="38"/>
      <c r="AWB7" s="38"/>
      <c r="AWC7" s="38"/>
      <c r="AWD7" s="38"/>
      <c r="AWE7" s="38"/>
      <c r="AWF7" s="38"/>
      <c r="AWG7" s="38"/>
      <c r="AWH7" s="38"/>
      <c r="AWI7" s="38"/>
      <c r="AWJ7" s="38"/>
      <c r="AWK7" s="38"/>
      <c r="AWL7" s="38"/>
      <c r="AWM7" s="38"/>
      <c r="AWN7" s="38"/>
      <c r="AWO7" s="38"/>
      <c r="AWP7" s="38"/>
      <c r="AWQ7" s="38"/>
      <c r="AWR7" s="38"/>
      <c r="AWS7" s="38"/>
      <c r="AWT7" s="38"/>
      <c r="AWU7" s="38"/>
      <c r="AWV7" s="38"/>
      <c r="AWW7" s="38"/>
      <c r="AWX7" s="38"/>
      <c r="AWY7" s="38"/>
      <c r="AWZ7" s="38"/>
      <c r="AXA7" s="38"/>
      <c r="AXB7" s="38"/>
      <c r="AXC7" s="38"/>
      <c r="AXD7" s="38"/>
      <c r="AXE7" s="38"/>
      <c r="AXF7" s="38"/>
      <c r="AXG7" s="38"/>
      <c r="AXH7" s="38"/>
      <c r="AXI7" s="38"/>
      <c r="AXJ7" s="38"/>
      <c r="AXK7" s="38"/>
      <c r="AXL7" s="38"/>
      <c r="AXM7" s="38"/>
      <c r="AXN7" s="38"/>
      <c r="AXO7" s="38"/>
      <c r="AXP7" s="38"/>
      <c r="AXQ7" s="38"/>
      <c r="AXR7" s="38"/>
      <c r="AXS7" s="38"/>
      <c r="AXT7" s="38"/>
      <c r="AXU7" s="38"/>
      <c r="AXV7" s="38"/>
      <c r="AXW7" s="38"/>
      <c r="AXX7" s="38"/>
      <c r="AXY7" s="38"/>
      <c r="AXZ7" s="38"/>
      <c r="AYA7" s="38"/>
      <c r="AYB7" s="38"/>
      <c r="AYC7" s="38"/>
      <c r="AYD7" s="38"/>
      <c r="AYE7" s="38"/>
      <c r="AYF7" s="38"/>
      <c r="AYG7" s="38"/>
      <c r="AYH7" s="38"/>
      <c r="AYI7" s="38"/>
      <c r="AYJ7" s="38"/>
      <c r="AYK7" s="38"/>
      <c r="AYL7" s="38"/>
    </row>
    <row r="8" spans="1:1338" ht="15.75" x14ac:dyDescent="0.25">
      <c r="A8" s="66" t="s">
        <v>148</v>
      </c>
      <c r="B8" s="68" t="s">
        <v>25</v>
      </c>
      <c r="C8" s="124" t="s">
        <v>202</v>
      </c>
      <c r="D8" s="5">
        <v>101310008</v>
      </c>
      <c r="E8" s="25" t="s">
        <v>34</v>
      </c>
      <c r="F8" s="6" t="s">
        <v>7</v>
      </c>
      <c r="G8" s="16">
        <v>1</v>
      </c>
      <c r="H8" s="20">
        <v>187083</v>
      </c>
      <c r="I8" s="6"/>
      <c r="J8" s="11"/>
      <c r="K8" s="16"/>
      <c r="L8" s="16"/>
      <c r="M8" s="6">
        <f t="shared" ref="M8" si="0">G8+I8-K8</f>
        <v>1</v>
      </c>
      <c r="N8" s="7">
        <f t="shared" ref="N8" si="1">H8+J8-L8</f>
        <v>187083</v>
      </c>
      <c r="O8" s="16"/>
      <c r="P8" s="17"/>
      <c r="Q8" s="16"/>
      <c r="R8" s="16"/>
      <c r="S8" s="6">
        <f t="shared" ref="S8" si="2">M8+O8-Q8</f>
        <v>1</v>
      </c>
      <c r="T8" s="7">
        <f t="shared" ref="T8" si="3">N8+P8-R8</f>
        <v>187083</v>
      </c>
      <c r="U8" s="16"/>
      <c r="V8" s="17"/>
      <c r="W8" s="16"/>
      <c r="X8" s="16"/>
      <c r="Y8" s="6">
        <f t="shared" ref="Y8" si="4">S8+U8-W8</f>
        <v>1</v>
      </c>
      <c r="Z8" s="7">
        <f t="shared" ref="Z8" si="5">T8+V8-X8</f>
        <v>187083</v>
      </c>
      <c r="AA8" s="16"/>
      <c r="AB8" s="17"/>
      <c r="AC8" s="16"/>
      <c r="AD8" s="17"/>
      <c r="AE8" s="6">
        <f t="shared" ref="AE8" si="6">Y8+AA8-AC8</f>
        <v>1</v>
      </c>
      <c r="AF8" s="7">
        <f t="shared" ref="AF8" si="7">Z8+AB8-AD8</f>
        <v>187083</v>
      </c>
      <c r="AG8" s="16"/>
      <c r="AH8" s="17"/>
      <c r="AI8" s="16"/>
      <c r="AJ8" s="16"/>
      <c r="AK8" s="6">
        <f t="shared" ref="AK8" si="8">AE8+AG8-AI8</f>
        <v>1</v>
      </c>
      <c r="AL8" s="7">
        <f t="shared" ref="AL8" si="9">AF8+AH8-AJ8</f>
        <v>187083</v>
      </c>
      <c r="AM8" s="16"/>
      <c r="AN8" s="17"/>
      <c r="AO8" s="16"/>
      <c r="AP8" s="16"/>
      <c r="AQ8" s="6">
        <f t="shared" ref="AQ8" si="10">AK8+AM8-AO8</f>
        <v>1</v>
      </c>
      <c r="AR8" s="7">
        <f t="shared" ref="AR8" si="11">AL8+AN8-AP8</f>
        <v>187083</v>
      </c>
      <c r="AS8" s="16"/>
      <c r="AT8" s="17"/>
      <c r="AU8" s="16"/>
      <c r="AV8" s="16"/>
      <c r="AW8" s="6">
        <f t="shared" ref="AW8" si="12">AQ8+AS8-AU8</f>
        <v>1</v>
      </c>
      <c r="AX8" s="7">
        <f t="shared" ref="AX8" si="13">AR8+AT8-AV8</f>
        <v>187083</v>
      </c>
      <c r="AY8" s="16"/>
      <c r="AZ8" s="17"/>
      <c r="BA8" s="16"/>
      <c r="BB8" s="16"/>
      <c r="BC8" s="6">
        <f t="shared" ref="BC8" si="14">AW8+AY8-BA8</f>
        <v>1</v>
      </c>
      <c r="BD8" s="7">
        <f>AX8+AZ8-BB8</f>
        <v>187083</v>
      </c>
      <c r="BE8" s="16"/>
      <c r="BF8" s="17"/>
      <c r="BG8" s="16"/>
      <c r="BH8" s="16"/>
      <c r="BI8" s="6">
        <f>BC8+BE8-BG8</f>
        <v>1</v>
      </c>
      <c r="BJ8" s="7">
        <f t="shared" ref="BJ8" si="15">BD8+BF8-BH8</f>
        <v>187083</v>
      </c>
      <c r="BK8" s="16"/>
      <c r="BL8" s="17"/>
      <c r="BM8" s="16"/>
      <c r="BN8" s="16"/>
      <c r="BO8" s="6">
        <f t="shared" ref="BO8" si="16">BI8+BK8-BM8</f>
        <v>1</v>
      </c>
      <c r="BP8" s="7">
        <f t="shared" ref="BP8" si="17">BJ8+BL8-BN8</f>
        <v>187083</v>
      </c>
      <c r="BQ8" s="16"/>
      <c r="BR8" s="17"/>
      <c r="BS8" s="16"/>
      <c r="BT8" s="16"/>
      <c r="BU8" s="6">
        <f t="shared" ref="BU8" si="18">BO8+BQ8-BS8</f>
        <v>1</v>
      </c>
      <c r="BV8" s="11">
        <f t="shared" ref="BV8" si="19">BP8+BR8-BT8</f>
        <v>187083</v>
      </c>
      <c r="BW8" s="16"/>
      <c r="BX8" s="17"/>
      <c r="BY8" s="16"/>
      <c r="BZ8" s="16"/>
      <c r="CA8" s="6">
        <f t="shared" ref="CA8" si="20">BU8+BW8-BY8</f>
        <v>1</v>
      </c>
      <c r="CB8" s="55">
        <f t="shared" ref="CB8" si="21">BV8+BX8-BZ8</f>
        <v>187083</v>
      </c>
      <c r="CC8" s="53">
        <v>32740.26</v>
      </c>
      <c r="CD8" s="53">
        <v>50</v>
      </c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  <c r="IU8" s="38"/>
      <c r="IV8" s="38"/>
      <c r="IW8" s="38"/>
      <c r="IX8" s="38"/>
      <c r="IY8" s="38"/>
      <c r="IZ8" s="38"/>
      <c r="JA8" s="38"/>
      <c r="JB8" s="38"/>
      <c r="JC8" s="38"/>
      <c r="JD8" s="38"/>
      <c r="JE8" s="38"/>
      <c r="JF8" s="38"/>
      <c r="JG8" s="38"/>
      <c r="JH8" s="38"/>
      <c r="JI8" s="38"/>
      <c r="JJ8" s="38"/>
      <c r="JK8" s="38"/>
      <c r="JL8" s="38"/>
      <c r="JM8" s="38"/>
      <c r="JN8" s="38"/>
      <c r="JO8" s="38"/>
      <c r="JP8" s="38"/>
      <c r="JQ8" s="38"/>
      <c r="JR8" s="38"/>
      <c r="JS8" s="38"/>
      <c r="JT8" s="38"/>
      <c r="JU8" s="38"/>
      <c r="JV8" s="38"/>
      <c r="JW8" s="38"/>
      <c r="JX8" s="38"/>
      <c r="JY8" s="38"/>
      <c r="JZ8" s="38"/>
      <c r="KA8" s="38"/>
      <c r="KB8" s="38"/>
      <c r="KC8" s="38"/>
      <c r="KD8" s="38"/>
      <c r="KE8" s="38"/>
      <c r="KF8" s="38"/>
      <c r="KG8" s="38"/>
      <c r="KH8" s="38"/>
      <c r="KI8" s="38"/>
      <c r="KJ8" s="38"/>
      <c r="KK8" s="38"/>
      <c r="KL8" s="38"/>
      <c r="KM8" s="38"/>
      <c r="KN8" s="38"/>
      <c r="KO8" s="38"/>
      <c r="KP8" s="38"/>
      <c r="KQ8" s="38"/>
      <c r="KR8" s="38"/>
      <c r="KS8" s="38"/>
      <c r="KT8" s="38"/>
      <c r="KU8" s="38"/>
      <c r="KV8" s="38"/>
      <c r="KW8" s="38"/>
      <c r="KX8" s="38"/>
      <c r="KY8" s="38"/>
      <c r="KZ8" s="38"/>
      <c r="LA8" s="38"/>
      <c r="LB8" s="38"/>
      <c r="LC8" s="38"/>
      <c r="LD8" s="38"/>
      <c r="LE8" s="38"/>
      <c r="LF8" s="38"/>
      <c r="LG8" s="38"/>
      <c r="LH8" s="38"/>
      <c r="LI8" s="38"/>
      <c r="LJ8" s="38"/>
      <c r="LK8" s="38"/>
      <c r="LL8" s="38"/>
      <c r="LM8" s="38"/>
      <c r="LN8" s="38"/>
      <c r="LO8" s="38"/>
      <c r="LP8" s="38"/>
      <c r="LQ8" s="38"/>
      <c r="LR8" s="38"/>
      <c r="LS8" s="38"/>
      <c r="LT8" s="38"/>
      <c r="LU8" s="38"/>
      <c r="LV8" s="38"/>
      <c r="LW8" s="38"/>
      <c r="LX8" s="38"/>
      <c r="LY8" s="38"/>
      <c r="LZ8" s="38"/>
      <c r="MA8" s="38"/>
      <c r="MB8" s="38"/>
      <c r="MC8" s="38"/>
      <c r="MD8" s="38"/>
      <c r="ME8" s="38"/>
      <c r="MF8" s="38"/>
      <c r="MG8" s="38"/>
      <c r="MH8" s="38"/>
      <c r="MI8" s="38"/>
      <c r="MJ8" s="38"/>
      <c r="MK8" s="38"/>
      <c r="ML8" s="38"/>
      <c r="MM8" s="38"/>
      <c r="MN8" s="38"/>
      <c r="MO8" s="38"/>
      <c r="MP8" s="38"/>
      <c r="MQ8" s="38"/>
      <c r="MR8" s="38"/>
      <c r="MS8" s="38"/>
      <c r="MT8" s="38"/>
      <c r="MU8" s="38"/>
      <c r="MV8" s="38"/>
      <c r="MW8" s="38"/>
      <c r="MX8" s="38"/>
      <c r="MY8" s="38"/>
      <c r="MZ8" s="38"/>
      <c r="NA8" s="38"/>
      <c r="NB8" s="38"/>
      <c r="NC8" s="38"/>
      <c r="ND8" s="38"/>
      <c r="NE8" s="38"/>
      <c r="NF8" s="38"/>
      <c r="NG8" s="38"/>
      <c r="NH8" s="38"/>
      <c r="NI8" s="38"/>
      <c r="NJ8" s="38"/>
      <c r="NK8" s="38"/>
      <c r="NL8" s="38"/>
      <c r="NM8" s="38"/>
      <c r="NN8" s="38"/>
      <c r="NO8" s="38"/>
      <c r="NP8" s="38"/>
      <c r="NQ8" s="38"/>
      <c r="NR8" s="38"/>
      <c r="NS8" s="38"/>
      <c r="NT8" s="38"/>
      <c r="NU8" s="38"/>
      <c r="NV8" s="38"/>
      <c r="NW8" s="38"/>
      <c r="NX8" s="38"/>
      <c r="NY8" s="38"/>
      <c r="NZ8" s="38"/>
      <c r="OA8" s="38"/>
      <c r="OB8" s="38"/>
      <c r="OC8" s="38"/>
      <c r="OD8" s="38"/>
      <c r="OE8" s="38"/>
      <c r="OF8" s="38"/>
      <c r="OG8" s="38"/>
      <c r="OH8" s="38"/>
      <c r="OI8" s="38"/>
      <c r="OJ8" s="38"/>
      <c r="OK8" s="38"/>
      <c r="OL8" s="38"/>
      <c r="OM8" s="38"/>
      <c r="ON8" s="38"/>
      <c r="OO8" s="38"/>
      <c r="OP8" s="38"/>
      <c r="OQ8" s="38"/>
      <c r="OR8" s="38"/>
      <c r="OS8" s="38"/>
      <c r="OT8" s="38"/>
      <c r="OU8" s="38"/>
      <c r="OV8" s="38"/>
      <c r="OW8" s="38"/>
      <c r="OX8" s="38"/>
      <c r="OY8" s="38"/>
      <c r="OZ8" s="38"/>
      <c r="PA8" s="38"/>
      <c r="PB8" s="38"/>
      <c r="PC8" s="38"/>
      <c r="PD8" s="38"/>
      <c r="PE8" s="38"/>
      <c r="PF8" s="38"/>
      <c r="PG8" s="38"/>
      <c r="PH8" s="38"/>
      <c r="PI8" s="38"/>
      <c r="PJ8" s="38"/>
      <c r="PK8" s="38"/>
      <c r="PL8" s="38"/>
      <c r="PM8" s="38"/>
      <c r="PN8" s="38"/>
      <c r="PO8" s="38"/>
      <c r="PP8" s="38"/>
      <c r="PQ8" s="38"/>
      <c r="PR8" s="38"/>
      <c r="PS8" s="38"/>
      <c r="PT8" s="38"/>
      <c r="PU8" s="38"/>
      <c r="PV8" s="38"/>
      <c r="PW8" s="38"/>
      <c r="PX8" s="38"/>
      <c r="PY8" s="38"/>
      <c r="PZ8" s="38"/>
      <c r="QA8" s="38"/>
      <c r="QB8" s="38"/>
      <c r="QC8" s="38"/>
      <c r="QD8" s="38"/>
      <c r="QE8" s="38"/>
      <c r="QF8" s="38"/>
      <c r="QG8" s="38"/>
      <c r="QH8" s="38"/>
      <c r="QI8" s="38"/>
      <c r="QJ8" s="38"/>
      <c r="QK8" s="38"/>
      <c r="QL8" s="38"/>
      <c r="QM8" s="38"/>
      <c r="QN8" s="38"/>
      <c r="QO8" s="38"/>
      <c r="QP8" s="38"/>
      <c r="QQ8" s="38"/>
      <c r="QR8" s="38"/>
      <c r="QS8" s="38"/>
      <c r="QT8" s="38"/>
      <c r="QU8" s="38"/>
      <c r="QV8" s="38"/>
      <c r="QW8" s="38"/>
      <c r="QX8" s="38"/>
      <c r="QY8" s="38"/>
      <c r="QZ8" s="38"/>
      <c r="RA8" s="38"/>
      <c r="RB8" s="38"/>
      <c r="RC8" s="38"/>
      <c r="RD8" s="38"/>
      <c r="RE8" s="38"/>
      <c r="RF8" s="38"/>
      <c r="RG8" s="38"/>
      <c r="RH8" s="38"/>
      <c r="RI8" s="38"/>
      <c r="RJ8" s="38"/>
      <c r="RK8" s="38"/>
      <c r="RL8" s="38"/>
      <c r="RM8" s="38"/>
      <c r="RN8" s="38"/>
      <c r="RO8" s="38"/>
      <c r="RP8" s="38"/>
      <c r="RQ8" s="38"/>
      <c r="RR8" s="38"/>
      <c r="RS8" s="38"/>
      <c r="RT8" s="38"/>
      <c r="RU8" s="38"/>
      <c r="RV8" s="38"/>
      <c r="RW8" s="38"/>
      <c r="RX8" s="38"/>
      <c r="RY8" s="38"/>
      <c r="RZ8" s="38"/>
      <c r="SA8" s="38"/>
      <c r="SB8" s="38"/>
      <c r="SC8" s="38"/>
      <c r="SD8" s="38"/>
      <c r="SE8" s="38"/>
      <c r="SF8" s="38"/>
      <c r="SG8" s="38"/>
      <c r="SH8" s="38"/>
      <c r="SI8" s="38"/>
      <c r="SJ8" s="38"/>
      <c r="SK8" s="38"/>
      <c r="SL8" s="38"/>
      <c r="SM8" s="38"/>
      <c r="SN8" s="38"/>
      <c r="SO8" s="38"/>
      <c r="SP8" s="38"/>
      <c r="SQ8" s="38"/>
      <c r="SR8" s="38"/>
      <c r="SS8" s="38"/>
      <c r="ST8" s="38"/>
      <c r="SU8" s="38"/>
      <c r="SV8" s="38"/>
      <c r="SW8" s="38"/>
      <c r="SX8" s="38"/>
      <c r="SY8" s="38"/>
      <c r="SZ8" s="38"/>
      <c r="TA8" s="38"/>
      <c r="TB8" s="38"/>
      <c r="TC8" s="38"/>
      <c r="TD8" s="38"/>
      <c r="TE8" s="38"/>
      <c r="TF8" s="38"/>
      <c r="TG8" s="38"/>
      <c r="TH8" s="38"/>
      <c r="TI8" s="38"/>
      <c r="TJ8" s="38"/>
      <c r="TK8" s="38"/>
      <c r="TL8" s="38"/>
      <c r="TM8" s="38"/>
      <c r="TN8" s="38"/>
      <c r="TO8" s="38"/>
      <c r="TP8" s="38"/>
      <c r="TQ8" s="38"/>
      <c r="TR8" s="38"/>
      <c r="TS8" s="38"/>
      <c r="TT8" s="38"/>
      <c r="TU8" s="38"/>
      <c r="TV8" s="38"/>
      <c r="TW8" s="38"/>
      <c r="TX8" s="38"/>
      <c r="TY8" s="38"/>
      <c r="TZ8" s="38"/>
      <c r="UA8" s="38"/>
      <c r="UB8" s="38"/>
      <c r="UC8" s="38"/>
      <c r="UD8" s="38"/>
      <c r="UE8" s="38"/>
      <c r="UF8" s="38"/>
      <c r="UG8" s="38"/>
      <c r="UH8" s="38"/>
      <c r="UI8" s="38"/>
      <c r="UJ8" s="38"/>
      <c r="UK8" s="38"/>
      <c r="UL8" s="38"/>
      <c r="UM8" s="38"/>
      <c r="UN8" s="38"/>
      <c r="UO8" s="38"/>
      <c r="UP8" s="38"/>
      <c r="UQ8" s="38"/>
      <c r="UR8" s="38"/>
      <c r="US8" s="38"/>
      <c r="UT8" s="38"/>
      <c r="UU8" s="38"/>
      <c r="UV8" s="38"/>
      <c r="UW8" s="38"/>
      <c r="UX8" s="38"/>
      <c r="UY8" s="38"/>
      <c r="UZ8" s="38"/>
      <c r="VA8" s="38"/>
      <c r="VB8" s="38"/>
      <c r="VC8" s="38"/>
      <c r="VD8" s="38"/>
      <c r="VE8" s="38"/>
      <c r="VF8" s="38"/>
      <c r="VG8" s="38"/>
      <c r="VH8" s="38"/>
      <c r="VI8" s="38"/>
      <c r="VJ8" s="38"/>
      <c r="VK8" s="38"/>
      <c r="VL8" s="38"/>
      <c r="VM8" s="38"/>
      <c r="VN8" s="38"/>
      <c r="VO8" s="38"/>
      <c r="VP8" s="38"/>
      <c r="VQ8" s="38"/>
      <c r="VR8" s="38"/>
      <c r="VS8" s="38"/>
      <c r="VT8" s="38"/>
      <c r="VU8" s="38"/>
      <c r="VV8" s="38"/>
      <c r="VW8" s="38"/>
      <c r="VX8" s="38"/>
      <c r="VY8" s="38"/>
      <c r="VZ8" s="38"/>
      <c r="WA8" s="38"/>
      <c r="WB8" s="38"/>
      <c r="WC8" s="38"/>
      <c r="WD8" s="38"/>
      <c r="WE8" s="38"/>
      <c r="WF8" s="38"/>
      <c r="WG8" s="38"/>
      <c r="WH8" s="38"/>
      <c r="WI8" s="38"/>
      <c r="WJ8" s="38"/>
      <c r="WK8" s="38"/>
      <c r="WL8" s="38"/>
      <c r="WM8" s="38"/>
      <c r="WN8" s="38"/>
      <c r="WO8" s="38"/>
      <c r="WP8" s="38"/>
      <c r="WQ8" s="38"/>
      <c r="WR8" s="38"/>
      <c r="WS8" s="38"/>
      <c r="WT8" s="38"/>
      <c r="WU8" s="38"/>
      <c r="WV8" s="38"/>
      <c r="WW8" s="38"/>
      <c r="WX8" s="38"/>
      <c r="WY8" s="38"/>
      <c r="WZ8" s="38"/>
      <c r="XA8" s="38"/>
      <c r="XB8" s="38"/>
      <c r="XC8" s="38"/>
      <c r="XD8" s="38"/>
      <c r="XE8" s="38"/>
      <c r="XF8" s="38"/>
      <c r="XG8" s="38"/>
      <c r="XH8" s="38"/>
      <c r="XI8" s="38"/>
      <c r="XJ8" s="38"/>
      <c r="XK8" s="38"/>
      <c r="XL8" s="38"/>
      <c r="XM8" s="38"/>
      <c r="XN8" s="38"/>
      <c r="XO8" s="38"/>
      <c r="XP8" s="38"/>
      <c r="XQ8" s="38"/>
      <c r="XR8" s="38"/>
      <c r="XS8" s="38"/>
      <c r="XT8" s="38"/>
      <c r="XU8" s="38"/>
      <c r="XV8" s="38"/>
      <c r="XW8" s="38"/>
      <c r="XX8" s="38"/>
      <c r="XY8" s="38"/>
      <c r="XZ8" s="38"/>
      <c r="YA8" s="38"/>
      <c r="YB8" s="38"/>
      <c r="YC8" s="38"/>
      <c r="YD8" s="38"/>
      <c r="YE8" s="38"/>
      <c r="YF8" s="38"/>
      <c r="YG8" s="38"/>
      <c r="YH8" s="38"/>
      <c r="YI8" s="38"/>
      <c r="YJ8" s="38"/>
      <c r="YK8" s="38"/>
      <c r="YL8" s="38"/>
      <c r="YM8" s="38"/>
      <c r="YN8" s="38"/>
      <c r="YO8" s="38"/>
      <c r="YP8" s="38"/>
      <c r="YQ8" s="38"/>
      <c r="YR8" s="38"/>
      <c r="YS8" s="38"/>
      <c r="YT8" s="38"/>
      <c r="YU8" s="38"/>
      <c r="YV8" s="38"/>
      <c r="YW8" s="38"/>
      <c r="YX8" s="38"/>
      <c r="YY8" s="38"/>
      <c r="YZ8" s="38"/>
      <c r="ZA8" s="38"/>
      <c r="ZB8" s="38"/>
      <c r="ZC8" s="38"/>
      <c r="ZD8" s="38"/>
      <c r="ZE8" s="38"/>
      <c r="ZF8" s="38"/>
      <c r="ZG8" s="38"/>
      <c r="ZH8" s="38"/>
      <c r="ZI8" s="38"/>
      <c r="ZJ8" s="38"/>
      <c r="ZK8" s="38"/>
      <c r="ZL8" s="38"/>
      <c r="ZM8" s="38"/>
      <c r="ZN8" s="38"/>
      <c r="ZO8" s="38"/>
      <c r="ZP8" s="38"/>
      <c r="ZQ8" s="38"/>
      <c r="ZR8" s="38"/>
      <c r="ZS8" s="38"/>
      <c r="ZT8" s="38"/>
      <c r="ZU8" s="38"/>
      <c r="ZV8" s="38"/>
      <c r="ZW8" s="38"/>
      <c r="ZX8" s="38"/>
      <c r="ZY8" s="38"/>
      <c r="ZZ8" s="38"/>
      <c r="AAA8" s="38"/>
      <c r="AAB8" s="38"/>
      <c r="AAC8" s="38"/>
      <c r="AAD8" s="38"/>
      <c r="AAE8" s="38"/>
      <c r="AAF8" s="38"/>
      <c r="AAG8" s="38"/>
      <c r="AAH8" s="38"/>
      <c r="AAI8" s="38"/>
      <c r="AAJ8" s="38"/>
      <c r="AAK8" s="38"/>
      <c r="AAL8" s="38"/>
      <c r="AAM8" s="38"/>
      <c r="AAN8" s="38"/>
      <c r="AAO8" s="38"/>
      <c r="AAP8" s="38"/>
      <c r="AAQ8" s="38"/>
      <c r="AAR8" s="38"/>
      <c r="AAS8" s="38"/>
      <c r="AAT8" s="38"/>
      <c r="AAU8" s="38"/>
      <c r="AAV8" s="38"/>
      <c r="AAW8" s="38"/>
      <c r="AAX8" s="38"/>
      <c r="AAY8" s="38"/>
      <c r="AAZ8" s="38"/>
      <c r="ABA8" s="38"/>
      <c r="ABB8" s="38"/>
      <c r="ABC8" s="38"/>
      <c r="ABD8" s="38"/>
      <c r="ABE8" s="38"/>
      <c r="ABF8" s="38"/>
      <c r="ABG8" s="38"/>
      <c r="ABH8" s="38"/>
      <c r="ABI8" s="38"/>
      <c r="ABJ8" s="38"/>
      <c r="ABK8" s="38"/>
      <c r="ABL8" s="38"/>
      <c r="ABM8" s="38"/>
      <c r="ABN8" s="38"/>
      <c r="ABO8" s="38"/>
      <c r="ABP8" s="38"/>
      <c r="ABQ8" s="38"/>
      <c r="ABR8" s="38"/>
      <c r="ABS8" s="38"/>
      <c r="ABT8" s="38"/>
      <c r="ABU8" s="38"/>
      <c r="ABV8" s="38"/>
      <c r="ABW8" s="38"/>
      <c r="ABX8" s="38"/>
      <c r="ABY8" s="38"/>
      <c r="ABZ8" s="38"/>
      <c r="ACA8" s="38"/>
      <c r="ACB8" s="38"/>
      <c r="ACC8" s="38"/>
      <c r="ACD8" s="38"/>
      <c r="ACE8" s="38"/>
      <c r="ACF8" s="38"/>
      <c r="ACG8" s="38"/>
      <c r="ACH8" s="38"/>
      <c r="ACI8" s="38"/>
      <c r="ACJ8" s="38"/>
      <c r="ACK8" s="38"/>
      <c r="ACL8" s="38"/>
      <c r="ACM8" s="38"/>
      <c r="ACN8" s="38"/>
      <c r="ACO8" s="38"/>
      <c r="ACP8" s="38"/>
      <c r="ACQ8" s="38"/>
      <c r="ACR8" s="38"/>
      <c r="ACS8" s="38"/>
      <c r="ACT8" s="38"/>
      <c r="ACU8" s="38"/>
      <c r="ACV8" s="38"/>
      <c r="ACW8" s="38"/>
      <c r="ACX8" s="38"/>
      <c r="ACY8" s="38"/>
      <c r="ACZ8" s="38"/>
      <c r="ADA8" s="38"/>
      <c r="ADB8" s="38"/>
      <c r="ADC8" s="38"/>
      <c r="ADD8" s="38"/>
      <c r="ADE8" s="38"/>
      <c r="ADF8" s="38"/>
      <c r="ADG8" s="38"/>
      <c r="ADH8" s="38"/>
      <c r="ADI8" s="38"/>
      <c r="ADJ8" s="38"/>
      <c r="ADK8" s="38"/>
      <c r="ADL8" s="38"/>
      <c r="ADM8" s="38"/>
      <c r="ADN8" s="38"/>
      <c r="ADO8" s="38"/>
      <c r="ADP8" s="38"/>
      <c r="ADQ8" s="38"/>
      <c r="ADR8" s="38"/>
      <c r="ADS8" s="38"/>
      <c r="ADT8" s="38"/>
      <c r="ADU8" s="38"/>
      <c r="ADV8" s="38"/>
      <c r="ADW8" s="38"/>
      <c r="ADX8" s="38"/>
      <c r="ADY8" s="38"/>
      <c r="ADZ8" s="38"/>
      <c r="AEA8" s="38"/>
      <c r="AEB8" s="38"/>
      <c r="AEC8" s="38"/>
      <c r="AED8" s="38"/>
      <c r="AEE8" s="38"/>
      <c r="AEF8" s="38"/>
      <c r="AEG8" s="38"/>
      <c r="AEH8" s="38"/>
      <c r="AEI8" s="38"/>
      <c r="AEJ8" s="38"/>
      <c r="AEK8" s="38"/>
      <c r="AEL8" s="38"/>
      <c r="AEM8" s="38"/>
      <c r="AEN8" s="38"/>
      <c r="AEO8" s="38"/>
      <c r="AEP8" s="38"/>
      <c r="AEQ8" s="38"/>
      <c r="AER8" s="38"/>
      <c r="AES8" s="38"/>
      <c r="AET8" s="38"/>
      <c r="AEU8" s="38"/>
      <c r="AEV8" s="38"/>
      <c r="AEW8" s="38"/>
      <c r="AEX8" s="38"/>
      <c r="AEY8" s="38"/>
      <c r="AEZ8" s="38"/>
      <c r="AFA8" s="38"/>
      <c r="AFB8" s="38"/>
      <c r="AFC8" s="38"/>
      <c r="AFD8" s="38"/>
      <c r="AFE8" s="38"/>
      <c r="AFF8" s="38"/>
      <c r="AFG8" s="38"/>
      <c r="AFH8" s="38"/>
      <c r="AFI8" s="38"/>
      <c r="AFJ8" s="38"/>
      <c r="AFK8" s="38"/>
      <c r="AFL8" s="38"/>
      <c r="AFM8" s="38"/>
      <c r="AFN8" s="38"/>
      <c r="AFO8" s="38"/>
      <c r="AFP8" s="38"/>
      <c r="AFQ8" s="38"/>
      <c r="AFR8" s="38"/>
      <c r="AFS8" s="38"/>
      <c r="AFT8" s="38"/>
      <c r="AFU8" s="38"/>
      <c r="AFV8" s="38"/>
      <c r="AFW8" s="38"/>
      <c r="AFX8" s="38"/>
      <c r="AFY8" s="38"/>
      <c r="AFZ8" s="38"/>
      <c r="AGA8" s="38"/>
      <c r="AGB8" s="38"/>
      <c r="AGC8" s="38"/>
      <c r="AGD8" s="38"/>
      <c r="AGE8" s="38"/>
      <c r="AGF8" s="38"/>
      <c r="AGG8" s="38"/>
      <c r="AGH8" s="38"/>
      <c r="AGI8" s="38"/>
      <c r="AGJ8" s="38"/>
      <c r="AGK8" s="38"/>
      <c r="AGL8" s="38"/>
      <c r="AGM8" s="38"/>
      <c r="AGN8" s="38"/>
      <c r="AGO8" s="38"/>
      <c r="AGP8" s="38"/>
      <c r="AGQ8" s="38"/>
      <c r="AGR8" s="38"/>
      <c r="AGS8" s="38"/>
      <c r="AGT8" s="38"/>
      <c r="AGU8" s="38"/>
      <c r="AGV8" s="38"/>
      <c r="AGW8" s="38"/>
      <c r="AGX8" s="38"/>
      <c r="AGY8" s="38"/>
      <c r="AGZ8" s="38"/>
      <c r="AHA8" s="38"/>
      <c r="AHB8" s="38"/>
      <c r="AHC8" s="38"/>
      <c r="AHD8" s="38"/>
      <c r="AHE8" s="38"/>
      <c r="AHF8" s="38"/>
      <c r="AHG8" s="38"/>
      <c r="AHH8" s="38"/>
      <c r="AHI8" s="38"/>
      <c r="AHJ8" s="38"/>
      <c r="AHK8" s="38"/>
      <c r="AHL8" s="38"/>
      <c r="AHM8" s="38"/>
      <c r="AHN8" s="38"/>
      <c r="AHO8" s="38"/>
      <c r="AHP8" s="38"/>
      <c r="AHQ8" s="38"/>
      <c r="AHR8" s="38"/>
      <c r="AHS8" s="38"/>
      <c r="AHT8" s="38"/>
      <c r="AHU8" s="38"/>
      <c r="AHV8" s="38"/>
      <c r="AHW8" s="38"/>
      <c r="AHX8" s="38"/>
      <c r="AHY8" s="38"/>
      <c r="AHZ8" s="38"/>
      <c r="AIA8" s="38"/>
      <c r="AIB8" s="38"/>
      <c r="AIC8" s="38"/>
      <c r="AID8" s="38"/>
      <c r="AIE8" s="38"/>
      <c r="AIF8" s="38"/>
      <c r="AIG8" s="38"/>
      <c r="AIH8" s="38"/>
      <c r="AII8" s="38"/>
      <c r="AIJ8" s="38"/>
      <c r="AIK8" s="38"/>
      <c r="AIL8" s="38"/>
      <c r="AIM8" s="38"/>
      <c r="AIN8" s="38"/>
      <c r="AIO8" s="38"/>
      <c r="AIP8" s="38"/>
      <c r="AIQ8" s="38"/>
      <c r="AIR8" s="38"/>
      <c r="AIS8" s="38"/>
      <c r="AIT8" s="38"/>
      <c r="AIU8" s="38"/>
      <c r="AIV8" s="38"/>
      <c r="AIW8" s="38"/>
      <c r="AIX8" s="38"/>
      <c r="AIY8" s="38"/>
      <c r="AIZ8" s="38"/>
      <c r="AJA8" s="38"/>
      <c r="AJB8" s="38"/>
      <c r="AJC8" s="38"/>
      <c r="AJD8" s="38"/>
      <c r="AJE8" s="38"/>
      <c r="AJF8" s="38"/>
      <c r="AJG8" s="38"/>
      <c r="AJH8" s="38"/>
      <c r="AJI8" s="38"/>
      <c r="AJJ8" s="38"/>
      <c r="AJK8" s="38"/>
      <c r="AJL8" s="38"/>
      <c r="AJM8" s="38"/>
      <c r="AJN8" s="38"/>
      <c r="AJO8" s="38"/>
      <c r="AJP8" s="38"/>
      <c r="AJQ8" s="38"/>
      <c r="AJR8" s="38"/>
      <c r="AJS8" s="38"/>
      <c r="AJT8" s="38"/>
      <c r="AJU8" s="38"/>
      <c r="AJV8" s="38"/>
      <c r="AJW8" s="38"/>
      <c r="AJX8" s="38"/>
      <c r="AJY8" s="38"/>
      <c r="AJZ8" s="38"/>
      <c r="AKA8" s="38"/>
      <c r="AKB8" s="38"/>
      <c r="AKC8" s="38"/>
      <c r="AKD8" s="38"/>
      <c r="AKE8" s="38"/>
      <c r="AKF8" s="38"/>
      <c r="AKG8" s="38"/>
      <c r="AKH8" s="38"/>
      <c r="AKI8" s="38"/>
      <c r="AKJ8" s="38"/>
      <c r="AKK8" s="38"/>
      <c r="AKL8" s="38"/>
      <c r="AKM8" s="38"/>
      <c r="AKN8" s="38"/>
      <c r="AKO8" s="38"/>
      <c r="AKP8" s="38"/>
      <c r="AKQ8" s="38"/>
      <c r="AKR8" s="38"/>
      <c r="AKS8" s="38"/>
      <c r="AKT8" s="38"/>
      <c r="AKU8" s="38"/>
      <c r="AKV8" s="38"/>
      <c r="AKW8" s="38"/>
      <c r="AKX8" s="38"/>
      <c r="AKY8" s="38"/>
      <c r="AKZ8" s="38"/>
      <c r="ALA8" s="38"/>
      <c r="ALB8" s="38"/>
      <c r="ALC8" s="38"/>
      <c r="ALD8" s="38"/>
      <c r="ALE8" s="38"/>
      <c r="ALF8" s="38"/>
      <c r="ALG8" s="38"/>
      <c r="ALH8" s="38"/>
      <c r="ALI8" s="38"/>
      <c r="ALJ8" s="38"/>
      <c r="ALK8" s="38"/>
      <c r="ALL8" s="38"/>
      <c r="ALM8" s="38"/>
      <c r="ALN8" s="38"/>
      <c r="ALO8" s="38"/>
      <c r="ALP8" s="38"/>
      <c r="ALQ8" s="38"/>
      <c r="ALR8" s="38"/>
      <c r="ALS8" s="38"/>
      <c r="ALT8" s="38"/>
      <c r="ALU8" s="38"/>
      <c r="ALV8" s="38"/>
      <c r="ALW8" s="38"/>
      <c r="ALX8" s="38"/>
      <c r="ALY8" s="38"/>
      <c r="ALZ8" s="38"/>
      <c r="AMA8" s="38"/>
      <c r="AMB8" s="38"/>
      <c r="AMC8" s="38"/>
      <c r="AMD8" s="38"/>
      <c r="AME8" s="38"/>
      <c r="AMF8" s="38"/>
      <c r="AMG8" s="38"/>
      <c r="AMH8" s="38"/>
      <c r="AMI8" s="38"/>
      <c r="AMJ8" s="38"/>
      <c r="AMK8" s="38"/>
      <c r="AML8" s="38"/>
      <c r="AMM8" s="38"/>
      <c r="AMN8" s="38"/>
      <c r="AMO8" s="38"/>
      <c r="AMP8" s="38"/>
      <c r="AMQ8" s="38"/>
      <c r="AMR8" s="38"/>
      <c r="AMS8" s="38"/>
      <c r="AMT8" s="38"/>
      <c r="AMU8" s="38"/>
      <c r="AMV8" s="38"/>
      <c r="AMW8" s="38"/>
      <c r="AMX8" s="38"/>
      <c r="AMY8" s="38"/>
      <c r="AMZ8" s="38"/>
      <c r="ANA8" s="38"/>
      <c r="ANB8" s="38"/>
      <c r="ANC8" s="38"/>
      <c r="AND8" s="38"/>
      <c r="ANE8" s="38"/>
      <c r="ANF8" s="38"/>
      <c r="ANG8" s="38"/>
      <c r="ANH8" s="38"/>
      <c r="ANI8" s="38"/>
      <c r="ANJ8" s="38"/>
      <c r="ANK8" s="38"/>
      <c r="ANL8" s="38"/>
      <c r="ANM8" s="38"/>
      <c r="ANN8" s="38"/>
      <c r="ANO8" s="38"/>
      <c r="ANP8" s="38"/>
      <c r="ANQ8" s="38"/>
      <c r="ANR8" s="38"/>
      <c r="ANS8" s="38"/>
      <c r="ANT8" s="38"/>
      <c r="ANU8" s="38"/>
      <c r="ANV8" s="38"/>
      <c r="ANW8" s="38"/>
      <c r="ANX8" s="38"/>
      <c r="ANY8" s="38"/>
      <c r="ANZ8" s="38"/>
      <c r="AOA8" s="38"/>
      <c r="AOB8" s="38"/>
      <c r="AOC8" s="38"/>
      <c r="AOD8" s="38"/>
      <c r="AOE8" s="38"/>
      <c r="AOF8" s="38"/>
      <c r="AOG8" s="38"/>
      <c r="AOH8" s="38"/>
      <c r="AOI8" s="38"/>
      <c r="AOJ8" s="38"/>
      <c r="AOK8" s="38"/>
      <c r="AOL8" s="38"/>
      <c r="AOM8" s="38"/>
      <c r="AON8" s="38"/>
      <c r="AOO8" s="38"/>
      <c r="AOP8" s="38"/>
      <c r="AOQ8" s="38"/>
      <c r="AOR8" s="38"/>
      <c r="AOS8" s="38"/>
      <c r="AOT8" s="38"/>
      <c r="AOU8" s="38"/>
      <c r="AOV8" s="38"/>
      <c r="AOW8" s="38"/>
      <c r="AOX8" s="38"/>
      <c r="AOY8" s="38"/>
      <c r="AOZ8" s="38"/>
      <c r="APA8" s="38"/>
      <c r="APB8" s="38"/>
      <c r="APC8" s="38"/>
      <c r="APD8" s="38"/>
      <c r="APE8" s="38"/>
      <c r="APF8" s="38"/>
      <c r="APG8" s="38"/>
      <c r="APH8" s="38"/>
      <c r="API8" s="38"/>
      <c r="APJ8" s="38"/>
      <c r="APK8" s="38"/>
      <c r="APL8" s="38"/>
      <c r="APM8" s="38"/>
      <c r="APN8" s="38"/>
      <c r="APO8" s="38"/>
      <c r="APP8" s="38"/>
      <c r="APQ8" s="38"/>
      <c r="APR8" s="38"/>
      <c r="APS8" s="38"/>
      <c r="APT8" s="38"/>
      <c r="APU8" s="38"/>
      <c r="APV8" s="38"/>
      <c r="APW8" s="38"/>
      <c r="APX8" s="38"/>
      <c r="APY8" s="38"/>
      <c r="APZ8" s="38"/>
      <c r="AQA8" s="38"/>
      <c r="AQB8" s="38"/>
      <c r="AQC8" s="38"/>
      <c r="AQD8" s="38"/>
      <c r="AQE8" s="38"/>
      <c r="AQF8" s="38"/>
      <c r="AQG8" s="38"/>
      <c r="AQH8" s="38"/>
      <c r="AQI8" s="38"/>
      <c r="AQJ8" s="38"/>
      <c r="AQK8" s="38"/>
      <c r="AQL8" s="38"/>
      <c r="AQM8" s="38"/>
      <c r="AQN8" s="38"/>
      <c r="AQO8" s="38"/>
      <c r="AQP8" s="38"/>
      <c r="AQQ8" s="38"/>
      <c r="AQR8" s="38"/>
      <c r="AQS8" s="38"/>
      <c r="AQT8" s="38"/>
      <c r="AQU8" s="38"/>
      <c r="AQV8" s="38"/>
      <c r="AQW8" s="38"/>
      <c r="AQX8" s="38"/>
      <c r="AQY8" s="38"/>
      <c r="AQZ8" s="38"/>
      <c r="ARA8" s="38"/>
      <c r="ARB8" s="38"/>
      <c r="ARC8" s="38"/>
      <c r="ARD8" s="38"/>
      <c r="ARE8" s="38"/>
      <c r="ARF8" s="38"/>
      <c r="ARG8" s="38"/>
      <c r="ARH8" s="38"/>
      <c r="ARI8" s="38"/>
      <c r="ARJ8" s="38"/>
      <c r="ARK8" s="38"/>
      <c r="ARL8" s="38"/>
      <c r="ARM8" s="38"/>
      <c r="ARN8" s="38"/>
      <c r="ARO8" s="38"/>
      <c r="ARP8" s="38"/>
      <c r="ARQ8" s="38"/>
      <c r="ARR8" s="38"/>
      <c r="ARS8" s="38"/>
      <c r="ART8" s="38"/>
      <c r="ARU8" s="38"/>
      <c r="ARV8" s="38"/>
      <c r="ARW8" s="38"/>
      <c r="ARX8" s="38"/>
      <c r="ARY8" s="38"/>
      <c r="ARZ8" s="38"/>
      <c r="ASA8" s="38"/>
      <c r="ASB8" s="38"/>
      <c r="ASC8" s="38"/>
      <c r="ASD8" s="38"/>
      <c r="ASE8" s="38"/>
      <c r="ASF8" s="38"/>
      <c r="ASG8" s="38"/>
      <c r="ASH8" s="38"/>
      <c r="ASI8" s="38"/>
      <c r="ASJ8" s="38"/>
      <c r="ASK8" s="38"/>
      <c r="ASL8" s="38"/>
      <c r="ASM8" s="38"/>
      <c r="ASN8" s="38"/>
      <c r="ASO8" s="38"/>
      <c r="ASP8" s="38"/>
      <c r="ASQ8" s="38"/>
      <c r="ASR8" s="38"/>
      <c r="ASS8" s="38"/>
      <c r="AST8" s="38"/>
      <c r="ASU8" s="38"/>
      <c r="ASV8" s="38"/>
      <c r="ASW8" s="38"/>
      <c r="ASX8" s="38"/>
      <c r="ASY8" s="38"/>
      <c r="ASZ8" s="38"/>
      <c r="ATA8" s="38"/>
      <c r="ATB8" s="38"/>
      <c r="ATC8" s="38"/>
      <c r="ATD8" s="38"/>
      <c r="ATE8" s="38"/>
      <c r="ATF8" s="38"/>
      <c r="ATG8" s="38"/>
      <c r="ATH8" s="38"/>
      <c r="ATI8" s="38"/>
      <c r="ATJ8" s="38"/>
      <c r="ATK8" s="38"/>
      <c r="ATL8" s="38"/>
      <c r="ATM8" s="38"/>
      <c r="ATN8" s="38"/>
      <c r="ATO8" s="38"/>
      <c r="ATP8" s="38"/>
      <c r="ATQ8" s="38"/>
      <c r="ATR8" s="38"/>
      <c r="ATS8" s="38"/>
      <c r="ATT8" s="38"/>
      <c r="ATU8" s="38"/>
      <c r="ATV8" s="38"/>
      <c r="ATW8" s="38"/>
      <c r="ATX8" s="38"/>
      <c r="ATY8" s="38"/>
      <c r="ATZ8" s="38"/>
      <c r="AUA8" s="38"/>
      <c r="AUB8" s="38"/>
      <c r="AUC8" s="38"/>
      <c r="AUD8" s="38"/>
      <c r="AUE8" s="38"/>
      <c r="AUF8" s="38"/>
      <c r="AUG8" s="38"/>
      <c r="AUH8" s="38"/>
      <c r="AUI8" s="38"/>
      <c r="AUJ8" s="38"/>
      <c r="AUK8" s="38"/>
      <c r="AUL8" s="38"/>
      <c r="AUM8" s="38"/>
      <c r="AUN8" s="38"/>
      <c r="AUO8" s="38"/>
      <c r="AUP8" s="38"/>
      <c r="AUQ8" s="38"/>
      <c r="AUR8" s="38"/>
      <c r="AUS8" s="38"/>
      <c r="AUT8" s="38"/>
      <c r="AUU8" s="38"/>
      <c r="AUV8" s="38"/>
      <c r="AUW8" s="38"/>
      <c r="AUX8" s="38"/>
      <c r="AUY8" s="38"/>
      <c r="AUZ8" s="38"/>
      <c r="AVA8" s="38"/>
      <c r="AVB8" s="38"/>
      <c r="AVC8" s="38"/>
      <c r="AVD8" s="38"/>
      <c r="AVE8" s="38"/>
      <c r="AVF8" s="38"/>
      <c r="AVG8" s="38"/>
      <c r="AVH8" s="38"/>
      <c r="AVI8" s="38"/>
      <c r="AVJ8" s="38"/>
      <c r="AVK8" s="38"/>
      <c r="AVL8" s="38"/>
      <c r="AVM8" s="38"/>
      <c r="AVN8" s="38"/>
      <c r="AVO8" s="38"/>
      <c r="AVP8" s="38"/>
      <c r="AVQ8" s="38"/>
      <c r="AVR8" s="38"/>
      <c r="AVS8" s="38"/>
      <c r="AVT8" s="38"/>
      <c r="AVU8" s="38"/>
      <c r="AVV8" s="38"/>
      <c r="AVW8" s="38"/>
      <c r="AVX8" s="38"/>
      <c r="AVY8" s="38"/>
      <c r="AVZ8" s="38"/>
      <c r="AWA8" s="38"/>
      <c r="AWB8" s="38"/>
      <c r="AWC8" s="38"/>
      <c r="AWD8" s="38"/>
      <c r="AWE8" s="38"/>
      <c r="AWF8" s="38"/>
      <c r="AWG8" s="38"/>
      <c r="AWH8" s="38"/>
      <c r="AWI8" s="38"/>
      <c r="AWJ8" s="38"/>
      <c r="AWK8" s="38"/>
      <c r="AWL8" s="38"/>
      <c r="AWM8" s="38"/>
      <c r="AWN8" s="38"/>
      <c r="AWO8" s="38"/>
      <c r="AWP8" s="38"/>
      <c r="AWQ8" s="38"/>
      <c r="AWR8" s="38"/>
      <c r="AWS8" s="38"/>
      <c r="AWT8" s="38"/>
      <c r="AWU8" s="38"/>
      <c r="AWV8" s="38"/>
      <c r="AWW8" s="38"/>
      <c r="AWX8" s="38"/>
      <c r="AWY8" s="38"/>
      <c r="AWZ8" s="38"/>
      <c r="AXA8" s="38"/>
      <c r="AXB8" s="38"/>
      <c r="AXC8" s="38"/>
      <c r="AXD8" s="38"/>
      <c r="AXE8" s="38"/>
      <c r="AXF8" s="38"/>
      <c r="AXG8" s="38"/>
      <c r="AXH8" s="38"/>
      <c r="AXI8" s="38"/>
      <c r="AXJ8" s="38"/>
      <c r="AXK8" s="38"/>
      <c r="AXL8" s="38"/>
      <c r="AXM8" s="38"/>
      <c r="AXN8" s="38"/>
      <c r="AXO8" s="38"/>
      <c r="AXP8" s="38"/>
      <c r="AXQ8" s="38"/>
      <c r="AXR8" s="38"/>
      <c r="AXS8" s="38"/>
      <c r="AXT8" s="38"/>
      <c r="AXU8" s="38"/>
      <c r="AXV8" s="38"/>
      <c r="AXW8" s="38"/>
      <c r="AXX8" s="38"/>
      <c r="AXY8" s="38"/>
      <c r="AXZ8" s="38"/>
      <c r="AYA8" s="38"/>
      <c r="AYB8" s="38"/>
      <c r="AYC8" s="38"/>
      <c r="AYD8" s="38"/>
      <c r="AYE8" s="38"/>
      <c r="AYF8" s="38"/>
      <c r="AYG8" s="38"/>
      <c r="AYH8" s="38"/>
      <c r="AYI8" s="38"/>
      <c r="AYJ8" s="38"/>
      <c r="AYK8" s="38"/>
      <c r="AYL8" s="38"/>
    </row>
    <row r="9" spans="1:1338" s="21" customFormat="1" ht="18.75" x14ac:dyDescent="0.3">
      <c r="A9" s="65"/>
      <c r="B9" s="67"/>
      <c r="C9" s="67"/>
      <c r="D9" s="253" t="s">
        <v>485</v>
      </c>
      <c r="E9" s="254"/>
      <c r="F9" s="125"/>
      <c r="G9" s="125"/>
      <c r="H9" s="126">
        <f>SUM(H8:H8)</f>
        <v>187083</v>
      </c>
      <c r="I9" s="127"/>
      <c r="J9" s="128">
        <f>SUM(J8:J8)</f>
        <v>0</v>
      </c>
      <c r="K9" s="127"/>
      <c r="L9" s="128">
        <f>SUM(L8:L8)</f>
        <v>0</v>
      </c>
      <c r="M9" s="125"/>
      <c r="N9" s="126">
        <f>SUM(N8:N8)</f>
        <v>187083</v>
      </c>
      <c r="O9" s="127"/>
      <c r="P9" s="128">
        <f>SUM(P8:P8)</f>
        <v>0</v>
      </c>
      <c r="Q9" s="127"/>
      <c r="R9" s="128">
        <f>SUM(R8:R8)</f>
        <v>0</v>
      </c>
      <c r="S9" s="125"/>
      <c r="T9" s="126">
        <f>SUM(T8:T8)</f>
        <v>187083</v>
      </c>
      <c r="U9" s="127"/>
      <c r="V9" s="128">
        <f>SUM(V8:V8)</f>
        <v>0</v>
      </c>
      <c r="W9" s="127"/>
      <c r="X9" s="128">
        <f>SUM(X8:X8)</f>
        <v>0</v>
      </c>
      <c r="Y9" s="125"/>
      <c r="Z9" s="126">
        <f>SUM(Z8:Z8)</f>
        <v>187083</v>
      </c>
      <c r="AA9" s="127"/>
      <c r="AB9" s="128">
        <f>SUM(AB8:AB8)</f>
        <v>0</v>
      </c>
      <c r="AC9" s="127"/>
      <c r="AD9" s="128">
        <f>SUM(AD8:AD8)</f>
        <v>0</v>
      </c>
      <c r="AE9" s="125"/>
      <c r="AF9" s="126">
        <f>SUM(AF8:AF8)</f>
        <v>187083</v>
      </c>
      <c r="AG9" s="127"/>
      <c r="AH9" s="128">
        <f>SUM(AH8:AH8)</f>
        <v>0</v>
      </c>
      <c r="AI9" s="127"/>
      <c r="AJ9" s="128">
        <f>SUM(AJ8:AJ8)</f>
        <v>0</v>
      </c>
      <c r="AK9" s="125"/>
      <c r="AL9" s="126">
        <f>SUM(AL8:AL8)</f>
        <v>187083</v>
      </c>
      <c r="AM9" s="127"/>
      <c r="AN9" s="128">
        <f>SUM(AN8:AN8)</f>
        <v>0</v>
      </c>
      <c r="AO9" s="127"/>
      <c r="AP9" s="128">
        <f>SUM(AP8:AP8)</f>
        <v>0</v>
      </c>
      <c r="AQ9" s="125"/>
      <c r="AR9" s="126">
        <f>SUM(AR8:AR8)</f>
        <v>187083</v>
      </c>
      <c r="AS9" s="127"/>
      <c r="AT9" s="128">
        <f>SUM(AT8:AT8)</f>
        <v>0</v>
      </c>
      <c r="AU9" s="127"/>
      <c r="AV9" s="128">
        <f>SUM(AV8:AV8)</f>
        <v>0</v>
      </c>
      <c r="AW9" s="125"/>
      <c r="AX9" s="126">
        <f>SUM(AX8:AX8)</f>
        <v>187083</v>
      </c>
      <c r="AY9" s="127"/>
      <c r="AZ9" s="128">
        <f>SUM(AZ8:AZ8)</f>
        <v>0</v>
      </c>
      <c r="BA9" s="127"/>
      <c r="BB9" s="128">
        <f>SUM(BB8:BB8)</f>
        <v>0</v>
      </c>
      <c r="BC9" s="125"/>
      <c r="BD9" s="126">
        <f>SUM(BD8:BD8)</f>
        <v>187083</v>
      </c>
      <c r="BE9" s="127"/>
      <c r="BF9" s="128">
        <f>SUM(BF8:BF8)</f>
        <v>0</v>
      </c>
      <c r="BG9" s="127"/>
      <c r="BH9" s="128">
        <f>SUM(BH8:BH8)</f>
        <v>0</v>
      </c>
      <c r="BI9" s="125"/>
      <c r="BJ9" s="126">
        <f>SUM(BJ8:BJ8)</f>
        <v>187083</v>
      </c>
      <c r="BK9" s="127"/>
      <c r="BL9" s="128">
        <f>SUM(BL8:BL8)</f>
        <v>0</v>
      </c>
      <c r="BM9" s="127"/>
      <c r="BN9" s="128">
        <f>SUM(BN8:BN8)</f>
        <v>0</v>
      </c>
      <c r="BO9" s="125"/>
      <c r="BP9" s="126">
        <f>SUM(BP8:BP8)</f>
        <v>187083</v>
      </c>
      <c r="BQ9" s="127"/>
      <c r="BR9" s="128">
        <f>SUM(BR8:BR8)</f>
        <v>0</v>
      </c>
      <c r="BS9" s="127"/>
      <c r="BT9" s="128">
        <f>SUM(BT8:BT8)</f>
        <v>0</v>
      </c>
      <c r="BU9" s="125"/>
      <c r="BV9" s="126">
        <f>SUM(BV8:BV8)</f>
        <v>187083</v>
      </c>
      <c r="BW9" s="127"/>
      <c r="BX9" s="128">
        <f>SUM(BX8:BX8)</f>
        <v>0</v>
      </c>
      <c r="BY9" s="127"/>
      <c r="BZ9" s="128">
        <f>SUM(BZ8:BZ8)</f>
        <v>0</v>
      </c>
      <c r="CA9" s="125"/>
      <c r="CB9" s="128">
        <f>SUM(CB8:CB8)</f>
        <v>187083</v>
      </c>
      <c r="CC9" s="128">
        <f>SUM(CC8:CC8)</f>
        <v>32740.26</v>
      </c>
      <c r="CD9" s="12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  <c r="IU9" s="38"/>
      <c r="IV9" s="38"/>
      <c r="IW9" s="38"/>
      <c r="IX9" s="38"/>
      <c r="IY9" s="38"/>
      <c r="IZ9" s="38"/>
      <c r="JA9" s="38"/>
      <c r="JB9" s="38"/>
      <c r="JC9" s="38"/>
      <c r="JD9" s="38"/>
      <c r="JE9" s="38"/>
      <c r="JF9" s="38"/>
      <c r="JG9" s="38"/>
      <c r="JH9" s="38"/>
      <c r="JI9" s="38"/>
      <c r="JJ9" s="38"/>
      <c r="JK9" s="38"/>
      <c r="JL9" s="38"/>
      <c r="JM9" s="38"/>
      <c r="JN9" s="38"/>
      <c r="JO9" s="38"/>
      <c r="JP9" s="38"/>
      <c r="JQ9" s="38"/>
      <c r="JR9" s="38"/>
      <c r="JS9" s="38"/>
      <c r="JT9" s="38"/>
      <c r="JU9" s="38"/>
      <c r="JV9" s="38"/>
      <c r="JW9" s="38"/>
      <c r="JX9" s="38"/>
      <c r="JY9" s="38"/>
      <c r="JZ9" s="38"/>
      <c r="KA9" s="38"/>
      <c r="KB9" s="38"/>
      <c r="KC9" s="38"/>
      <c r="KD9" s="38"/>
      <c r="KE9" s="38"/>
      <c r="KF9" s="38"/>
      <c r="KG9" s="38"/>
      <c r="KH9" s="38"/>
      <c r="KI9" s="38"/>
      <c r="KJ9" s="38"/>
      <c r="KK9" s="38"/>
      <c r="KL9" s="38"/>
      <c r="KM9" s="38"/>
      <c r="KN9" s="38"/>
      <c r="KO9" s="38"/>
      <c r="KP9" s="38"/>
      <c r="KQ9" s="38"/>
      <c r="KR9" s="38"/>
      <c r="KS9" s="38"/>
      <c r="KT9" s="38"/>
      <c r="KU9" s="38"/>
      <c r="KV9" s="38"/>
      <c r="KW9" s="38"/>
      <c r="KX9" s="38"/>
      <c r="KY9" s="38"/>
      <c r="KZ9" s="38"/>
      <c r="LA9" s="38"/>
      <c r="LB9" s="38"/>
      <c r="LC9" s="38"/>
      <c r="LD9" s="38"/>
      <c r="LE9" s="38"/>
      <c r="LF9" s="38"/>
      <c r="LG9" s="38"/>
      <c r="LH9" s="38"/>
      <c r="LI9" s="38"/>
      <c r="LJ9" s="38"/>
      <c r="LK9" s="38"/>
      <c r="LL9" s="38"/>
      <c r="LM9" s="38"/>
      <c r="LN9" s="38"/>
      <c r="LO9" s="38"/>
      <c r="LP9" s="38"/>
      <c r="LQ9" s="38"/>
      <c r="LR9" s="38"/>
      <c r="LS9" s="38"/>
      <c r="LT9" s="38"/>
      <c r="LU9" s="38"/>
      <c r="LV9" s="38"/>
      <c r="LW9" s="38"/>
      <c r="LX9" s="38"/>
      <c r="LY9" s="38"/>
      <c r="LZ9" s="38"/>
      <c r="MA9" s="38"/>
      <c r="MB9" s="38"/>
      <c r="MC9" s="38"/>
      <c r="MD9" s="38"/>
      <c r="ME9" s="38"/>
      <c r="MF9" s="38"/>
      <c r="MG9" s="38"/>
      <c r="MH9" s="38"/>
      <c r="MI9" s="38"/>
      <c r="MJ9" s="38"/>
      <c r="MK9" s="38"/>
      <c r="ML9" s="38"/>
      <c r="MM9" s="38"/>
      <c r="MN9" s="38"/>
      <c r="MO9" s="38"/>
      <c r="MP9" s="38"/>
      <c r="MQ9" s="38"/>
      <c r="MR9" s="38"/>
      <c r="MS9" s="38"/>
      <c r="MT9" s="38"/>
      <c r="MU9" s="38"/>
      <c r="MV9" s="38"/>
      <c r="MW9" s="38"/>
      <c r="MX9" s="38"/>
      <c r="MY9" s="38"/>
      <c r="MZ9" s="38"/>
      <c r="NA9" s="38"/>
      <c r="NB9" s="38"/>
      <c r="NC9" s="38"/>
      <c r="ND9" s="38"/>
      <c r="NE9" s="38"/>
      <c r="NF9" s="38"/>
      <c r="NG9" s="38"/>
      <c r="NH9" s="38"/>
      <c r="NI9" s="38"/>
      <c r="NJ9" s="38"/>
      <c r="NK9" s="38"/>
      <c r="NL9" s="38"/>
      <c r="NM9" s="38"/>
      <c r="NN9" s="38"/>
      <c r="NO9" s="38"/>
      <c r="NP9" s="38"/>
      <c r="NQ9" s="38"/>
      <c r="NR9" s="38"/>
      <c r="NS9" s="38"/>
      <c r="NT9" s="38"/>
      <c r="NU9" s="38"/>
      <c r="NV9" s="38"/>
      <c r="NW9" s="38"/>
      <c r="NX9" s="38"/>
      <c r="NY9" s="38"/>
      <c r="NZ9" s="38"/>
      <c r="OA9" s="38"/>
      <c r="OB9" s="38"/>
      <c r="OC9" s="38"/>
      <c r="OD9" s="38"/>
      <c r="OE9" s="38"/>
      <c r="OF9" s="38"/>
      <c r="OG9" s="38"/>
      <c r="OH9" s="38"/>
      <c r="OI9" s="38"/>
      <c r="OJ9" s="38"/>
      <c r="OK9" s="38"/>
      <c r="OL9" s="38"/>
      <c r="OM9" s="38"/>
      <c r="ON9" s="38"/>
      <c r="OO9" s="38"/>
      <c r="OP9" s="38"/>
      <c r="OQ9" s="38"/>
      <c r="OR9" s="38"/>
      <c r="OS9" s="38"/>
      <c r="OT9" s="38"/>
      <c r="OU9" s="38"/>
      <c r="OV9" s="38"/>
      <c r="OW9" s="38"/>
      <c r="OX9" s="38"/>
      <c r="OY9" s="38"/>
      <c r="OZ9" s="38"/>
      <c r="PA9" s="38"/>
      <c r="PB9" s="38"/>
      <c r="PC9" s="38"/>
      <c r="PD9" s="38"/>
      <c r="PE9" s="38"/>
      <c r="PF9" s="38"/>
      <c r="PG9" s="38"/>
      <c r="PH9" s="38"/>
      <c r="PI9" s="38"/>
      <c r="PJ9" s="38"/>
      <c r="PK9" s="38"/>
      <c r="PL9" s="38"/>
      <c r="PM9" s="38"/>
      <c r="PN9" s="38"/>
      <c r="PO9" s="38"/>
      <c r="PP9" s="38"/>
      <c r="PQ9" s="38"/>
      <c r="PR9" s="38"/>
      <c r="PS9" s="38"/>
      <c r="PT9" s="38"/>
      <c r="PU9" s="38"/>
      <c r="PV9" s="38"/>
      <c r="PW9" s="38"/>
      <c r="PX9" s="38"/>
      <c r="PY9" s="38"/>
      <c r="PZ9" s="38"/>
      <c r="QA9" s="38"/>
      <c r="QB9" s="38"/>
      <c r="QC9" s="38"/>
      <c r="QD9" s="38"/>
      <c r="QE9" s="38"/>
      <c r="QF9" s="38"/>
      <c r="QG9" s="38"/>
      <c r="QH9" s="38"/>
      <c r="QI9" s="38"/>
      <c r="QJ9" s="38"/>
      <c r="QK9" s="38"/>
      <c r="QL9" s="38"/>
      <c r="QM9" s="38"/>
      <c r="QN9" s="38"/>
      <c r="QO9" s="38"/>
      <c r="QP9" s="38"/>
      <c r="QQ9" s="38"/>
      <c r="QR9" s="38"/>
      <c r="QS9" s="38"/>
      <c r="QT9" s="38"/>
      <c r="QU9" s="38"/>
      <c r="QV9" s="38"/>
      <c r="QW9" s="38"/>
      <c r="QX9" s="38"/>
      <c r="QY9" s="38"/>
      <c r="QZ9" s="38"/>
      <c r="RA9" s="38"/>
      <c r="RB9" s="38"/>
      <c r="RC9" s="38"/>
      <c r="RD9" s="38"/>
      <c r="RE9" s="38"/>
      <c r="RF9" s="38"/>
      <c r="RG9" s="38"/>
      <c r="RH9" s="38"/>
      <c r="RI9" s="38"/>
      <c r="RJ9" s="38"/>
      <c r="RK9" s="38"/>
      <c r="RL9" s="38"/>
      <c r="RM9" s="38"/>
      <c r="RN9" s="38"/>
      <c r="RO9" s="38"/>
      <c r="RP9" s="38"/>
      <c r="RQ9" s="38"/>
      <c r="RR9" s="38"/>
      <c r="RS9" s="38"/>
      <c r="RT9" s="38"/>
      <c r="RU9" s="38"/>
      <c r="RV9" s="38"/>
      <c r="RW9" s="38"/>
      <c r="RX9" s="38"/>
      <c r="RY9" s="38"/>
      <c r="RZ9" s="38"/>
      <c r="SA9" s="38"/>
      <c r="SB9" s="38"/>
      <c r="SC9" s="38"/>
      <c r="SD9" s="38"/>
      <c r="SE9" s="38"/>
      <c r="SF9" s="38"/>
      <c r="SG9" s="38"/>
      <c r="SH9" s="38"/>
      <c r="SI9" s="38"/>
      <c r="SJ9" s="38"/>
      <c r="SK9" s="38"/>
      <c r="SL9" s="38"/>
      <c r="SM9" s="38"/>
      <c r="SN9" s="38"/>
      <c r="SO9" s="38"/>
      <c r="SP9" s="38"/>
      <c r="SQ9" s="38"/>
      <c r="SR9" s="38"/>
      <c r="SS9" s="38"/>
      <c r="ST9" s="38"/>
      <c r="SU9" s="38"/>
      <c r="SV9" s="38"/>
      <c r="SW9" s="38"/>
      <c r="SX9" s="38"/>
      <c r="SY9" s="38"/>
      <c r="SZ9" s="38"/>
      <c r="TA9" s="38"/>
      <c r="TB9" s="38"/>
      <c r="TC9" s="38"/>
      <c r="TD9" s="38"/>
      <c r="TE9" s="38"/>
      <c r="TF9" s="38"/>
      <c r="TG9" s="38"/>
      <c r="TH9" s="38"/>
      <c r="TI9" s="38"/>
      <c r="TJ9" s="38"/>
      <c r="TK9" s="38"/>
      <c r="TL9" s="38"/>
      <c r="TM9" s="38"/>
      <c r="TN9" s="38"/>
      <c r="TO9" s="38"/>
      <c r="TP9" s="38"/>
      <c r="TQ9" s="38"/>
      <c r="TR9" s="38"/>
      <c r="TS9" s="38"/>
      <c r="TT9" s="38"/>
      <c r="TU9" s="38"/>
      <c r="TV9" s="38"/>
      <c r="TW9" s="38"/>
      <c r="TX9" s="38"/>
      <c r="TY9" s="38"/>
      <c r="TZ9" s="38"/>
      <c r="UA9" s="38"/>
      <c r="UB9" s="38"/>
      <c r="UC9" s="38"/>
      <c r="UD9" s="38"/>
      <c r="UE9" s="38"/>
      <c r="UF9" s="38"/>
      <c r="UG9" s="38"/>
      <c r="UH9" s="38"/>
      <c r="UI9" s="38"/>
      <c r="UJ9" s="38"/>
      <c r="UK9" s="38"/>
      <c r="UL9" s="38"/>
      <c r="UM9" s="38"/>
      <c r="UN9" s="38"/>
      <c r="UO9" s="38"/>
      <c r="UP9" s="38"/>
      <c r="UQ9" s="38"/>
      <c r="UR9" s="38"/>
      <c r="US9" s="38"/>
      <c r="UT9" s="38"/>
      <c r="UU9" s="38"/>
      <c r="UV9" s="38"/>
      <c r="UW9" s="38"/>
      <c r="UX9" s="38"/>
      <c r="UY9" s="38"/>
      <c r="UZ9" s="38"/>
      <c r="VA9" s="38"/>
      <c r="VB9" s="38"/>
      <c r="VC9" s="38"/>
      <c r="VD9" s="38"/>
      <c r="VE9" s="38"/>
      <c r="VF9" s="38"/>
      <c r="VG9" s="38"/>
      <c r="VH9" s="38"/>
      <c r="VI9" s="38"/>
      <c r="VJ9" s="38"/>
      <c r="VK9" s="38"/>
      <c r="VL9" s="38"/>
      <c r="VM9" s="38"/>
      <c r="VN9" s="38"/>
      <c r="VO9" s="38"/>
      <c r="VP9" s="38"/>
      <c r="VQ9" s="38"/>
      <c r="VR9" s="38"/>
      <c r="VS9" s="38"/>
      <c r="VT9" s="38"/>
      <c r="VU9" s="38"/>
      <c r="VV9" s="38"/>
      <c r="VW9" s="38"/>
      <c r="VX9" s="38"/>
      <c r="VY9" s="38"/>
      <c r="VZ9" s="38"/>
      <c r="WA9" s="38"/>
      <c r="WB9" s="38"/>
      <c r="WC9" s="38"/>
      <c r="WD9" s="38"/>
      <c r="WE9" s="38"/>
      <c r="WF9" s="38"/>
      <c r="WG9" s="38"/>
      <c r="WH9" s="38"/>
      <c r="WI9" s="38"/>
      <c r="WJ9" s="38"/>
      <c r="WK9" s="38"/>
      <c r="WL9" s="38"/>
      <c r="WM9" s="38"/>
      <c r="WN9" s="38"/>
      <c r="WO9" s="38"/>
      <c r="WP9" s="38"/>
      <c r="WQ9" s="38"/>
      <c r="WR9" s="38"/>
      <c r="WS9" s="38"/>
      <c r="WT9" s="38"/>
      <c r="WU9" s="38"/>
      <c r="WV9" s="38"/>
      <c r="WW9" s="38"/>
      <c r="WX9" s="38"/>
      <c r="WY9" s="38"/>
      <c r="WZ9" s="38"/>
      <c r="XA9" s="38"/>
      <c r="XB9" s="38"/>
      <c r="XC9" s="38"/>
      <c r="XD9" s="38"/>
      <c r="XE9" s="38"/>
      <c r="XF9" s="38"/>
      <c r="XG9" s="38"/>
      <c r="XH9" s="38"/>
      <c r="XI9" s="38"/>
      <c r="XJ9" s="38"/>
      <c r="XK9" s="38"/>
      <c r="XL9" s="38"/>
      <c r="XM9" s="38"/>
      <c r="XN9" s="38"/>
      <c r="XO9" s="38"/>
      <c r="XP9" s="38"/>
      <c r="XQ9" s="38"/>
      <c r="XR9" s="38"/>
      <c r="XS9" s="38"/>
      <c r="XT9" s="38"/>
      <c r="XU9" s="38"/>
      <c r="XV9" s="38"/>
      <c r="XW9" s="38"/>
      <c r="XX9" s="38"/>
      <c r="XY9" s="38"/>
      <c r="XZ9" s="38"/>
      <c r="YA9" s="38"/>
      <c r="YB9" s="38"/>
      <c r="YC9" s="38"/>
      <c r="YD9" s="38"/>
      <c r="YE9" s="38"/>
      <c r="YF9" s="38"/>
      <c r="YG9" s="38"/>
      <c r="YH9" s="38"/>
      <c r="YI9" s="38"/>
      <c r="YJ9" s="38"/>
      <c r="YK9" s="38"/>
      <c r="YL9" s="38"/>
      <c r="YM9" s="38"/>
      <c r="YN9" s="38"/>
      <c r="YO9" s="38"/>
      <c r="YP9" s="38"/>
      <c r="YQ9" s="38"/>
      <c r="YR9" s="38"/>
      <c r="YS9" s="38"/>
      <c r="YT9" s="38"/>
      <c r="YU9" s="38"/>
      <c r="YV9" s="38"/>
      <c r="YW9" s="38"/>
      <c r="YX9" s="38"/>
      <c r="YY9" s="38"/>
      <c r="YZ9" s="38"/>
      <c r="ZA9" s="38"/>
      <c r="ZB9" s="38"/>
      <c r="ZC9" s="38"/>
      <c r="ZD9" s="38"/>
      <c r="ZE9" s="38"/>
      <c r="ZF9" s="38"/>
      <c r="ZG9" s="38"/>
      <c r="ZH9" s="38"/>
      <c r="ZI9" s="38"/>
      <c r="ZJ9" s="38"/>
      <c r="ZK9" s="38"/>
      <c r="ZL9" s="38"/>
      <c r="ZM9" s="38"/>
      <c r="ZN9" s="38"/>
      <c r="ZO9" s="38"/>
      <c r="ZP9" s="38"/>
      <c r="ZQ9" s="38"/>
      <c r="ZR9" s="38"/>
      <c r="ZS9" s="38"/>
      <c r="ZT9" s="38"/>
      <c r="ZU9" s="38"/>
      <c r="ZV9" s="38"/>
      <c r="ZW9" s="38"/>
      <c r="ZX9" s="38"/>
      <c r="ZY9" s="38"/>
      <c r="ZZ9" s="38"/>
      <c r="AAA9" s="38"/>
      <c r="AAB9" s="38"/>
      <c r="AAC9" s="38"/>
      <c r="AAD9" s="38"/>
      <c r="AAE9" s="38"/>
      <c r="AAF9" s="38"/>
      <c r="AAG9" s="38"/>
      <c r="AAH9" s="38"/>
      <c r="AAI9" s="38"/>
      <c r="AAJ9" s="38"/>
      <c r="AAK9" s="38"/>
      <c r="AAL9" s="38"/>
      <c r="AAM9" s="38"/>
      <c r="AAN9" s="38"/>
      <c r="AAO9" s="38"/>
      <c r="AAP9" s="38"/>
      <c r="AAQ9" s="38"/>
      <c r="AAR9" s="38"/>
      <c r="AAS9" s="38"/>
      <c r="AAT9" s="38"/>
      <c r="AAU9" s="38"/>
      <c r="AAV9" s="38"/>
      <c r="AAW9" s="38"/>
      <c r="AAX9" s="38"/>
      <c r="AAY9" s="38"/>
      <c r="AAZ9" s="38"/>
      <c r="ABA9" s="38"/>
      <c r="ABB9" s="38"/>
      <c r="ABC9" s="38"/>
      <c r="ABD9" s="38"/>
      <c r="ABE9" s="38"/>
      <c r="ABF9" s="38"/>
      <c r="ABG9" s="38"/>
      <c r="ABH9" s="38"/>
      <c r="ABI9" s="38"/>
      <c r="ABJ9" s="38"/>
      <c r="ABK9" s="38"/>
      <c r="ABL9" s="38"/>
      <c r="ABM9" s="38"/>
      <c r="ABN9" s="38"/>
      <c r="ABO9" s="38"/>
      <c r="ABP9" s="38"/>
      <c r="ABQ9" s="38"/>
      <c r="ABR9" s="38"/>
      <c r="ABS9" s="38"/>
      <c r="ABT9" s="38"/>
      <c r="ABU9" s="38"/>
      <c r="ABV9" s="38"/>
      <c r="ABW9" s="38"/>
      <c r="ABX9" s="38"/>
      <c r="ABY9" s="38"/>
      <c r="ABZ9" s="38"/>
      <c r="ACA9" s="38"/>
      <c r="ACB9" s="38"/>
      <c r="ACC9" s="38"/>
      <c r="ACD9" s="38"/>
      <c r="ACE9" s="38"/>
      <c r="ACF9" s="38"/>
      <c r="ACG9" s="38"/>
      <c r="ACH9" s="38"/>
      <c r="ACI9" s="38"/>
      <c r="ACJ9" s="38"/>
      <c r="ACK9" s="38"/>
      <c r="ACL9" s="38"/>
      <c r="ACM9" s="38"/>
      <c r="ACN9" s="38"/>
      <c r="ACO9" s="38"/>
      <c r="ACP9" s="38"/>
      <c r="ACQ9" s="38"/>
      <c r="ACR9" s="38"/>
      <c r="ACS9" s="38"/>
      <c r="ACT9" s="38"/>
      <c r="ACU9" s="38"/>
      <c r="ACV9" s="38"/>
      <c r="ACW9" s="38"/>
      <c r="ACX9" s="38"/>
      <c r="ACY9" s="38"/>
      <c r="ACZ9" s="38"/>
      <c r="ADA9" s="38"/>
      <c r="ADB9" s="38"/>
      <c r="ADC9" s="38"/>
      <c r="ADD9" s="38"/>
      <c r="ADE9" s="38"/>
      <c r="ADF9" s="38"/>
      <c r="ADG9" s="38"/>
      <c r="ADH9" s="38"/>
      <c r="ADI9" s="38"/>
      <c r="ADJ9" s="38"/>
      <c r="ADK9" s="38"/>
      <c r="ADL9" s="38"/>
      <c r="ADM9" s="38"/>
      <c r="ADN9" s="38"/>
      <c r="ADO9" s="38"/>
      <c r="ADP9" s="38"/>
      <c r="ADQ9" s="38"/>
      <c r="ADR9" s="38"/>
      <c r="ADS9" s="38"/>
      <c r="ADT9" s="38"/>
      <c r="ADU9" s="38"/>
      <c r="ADV9" s="38"/>
      <c r="ADW9" s="38"/>
      <c r="ADX9" s="38"/>
      <c r="ADY9" s="38"/>
      <c r="ADZ9" s="38"/>
      <c r="AEA9" s="38"/>
      <c r="AEB9" s="38"/>
      <c r="AEC9" s="38"/>
      <c r="AED9" s="38"/>
      <c r="AEE9" s="38"/>
      <c r="AEF9" s="38"/>
      <c r="AEG9" s="38"/>
      <c r="AEH9" s="38"/>
      <c r="AEI9" s="38"/>
      <c r="AEJ9" s="38"/>
      <c r="AEK9" s="38"/>
      <c r="AEL9" s="38"/>
      <c r="AEM9" s="38"/>
      <c r="AEN9" s="38"/>
      <c r="AEO9" s="38"/>
      <c r="AEP9" s="38"/>
      <c r="AEQ9" s="38"/>
      <c r="AER9" s="38"/>
      <c r="AES9" s="38"/>
      <c r="AET9" s="38"/>
      <c r="AEU9" s="38"/>
      <c r="AEV9" s="38"/>
      <c r="AEW9" s="38"/>
      <c r="AEX9" s="38"/>
      <c r="AEY9" s="38"/>
      <c r="AEZ9" s="38"/>
      <c r="AFA9" s="38"/>
      <c r="AFB9" s="38"/>
      <c r="AFC9" s="38"/>
      <c r="AFD9" s="38"/>
      <c r="AFE9" s="38"/>
      <c r="AFF9" s="38"/>
      <c r="AFG9" s="38"/>
      <c r="AFH9" s="38"/>
      <c r="AFI9" s="38"/>
      <c r="AFJ9" s="38"/>
      <c r="AFK9" s="38"/>
      <c r="AFL9" s="38"/>
      <c r="AFM9" s="38"/>
      <c r="AFN9" s="38"/>
      <c r="AFO9" s="38"/>
      <c r="AFP9" s="38"/>
      <c r="AFQ9" s="38"/>
      <c r="AFR9" s="38"/>
      <c r="AFS9" s="38"/>
      <c r="AFT9" s="38"/>
      <c r="AFU9" s="38"/>
      <c r="AFV9" s="38"/>
      <c r="AFW9" s="38"/>
      <c r="AFX9" s="38"/>
      <c r="AFY9" s="38"/>
      <c r="AFZ9" s="38"/>
      <c r="AGA9" s="38"/>
      <c r="AGB9" s="38"/>
      <c r="AGC9" s="38"/>
      <c r="AGD9" s="38"/>
      <c r="AGE9" s="38"/>
      <c r="AGF9" s="38"/>
      <c r="AGG9" s="38"/>
      <c r="AGH9" s="38"/>
      <c r="AGI9" s="38"/>
      <c r="AGJ9" s="38"/>
      <c r="AGK9" s="38"/>
      <c r="AGL9" s="38"/>
      <c r="AGM9" s="38"/>
      <c r="AGN9" s="38"/>
      <c r="AGO9" s="38"/>
      <c r="AGP9" s="38"/>
      <c r="AGQ9" s="38"/>
      <c r="AGR9" s="38"/>
      <c r="AGS9" s="38"/>
      <c r="AGT9" s="38"/>
      <c r="AGU9" s="38"/>
      <c r="AGV9" s="38"/>
      <c r="AGW9" s="38"/>
      <c r="AGX9" s="38"/>
      <c r="AGY9" s="38"/>
      <c r="AGZ9" s="38"/>
      <c r="AHA9" s="38"/>
      <c r="AHB9" s="38"/>
      <c r="AHC9" s="38"/>
      <c r="AHD9" s="38"/>
      <c r="AHE9" s="38"/>
      <c r="AHF9" s="38"/>
      <c r="AHG9" s="38"/>
      <c r="AHH9" s="38"/>
      <c r="AHI9" s="38"/>
      <c r="AHJ9" s="38"/>
      <c r="AHK9" s="38"/>
      <c r="AHL9" s="38"/>
      <c r="AHM9" s="38"/>
      <c r="AHN9" s="38"/>
      <c r="AHO9" s="38"/>
      <c r="AHP9" s="38"/>
      <c r="AHQ9" s="38"/>
      <c r="AHR9" s="38"/>
      <c r="AHS9" s="38"/>
      <c r="AHT9" s="38"/>
      <c r="AHU9" s="38"/>
      <c r="AHV9" s="38"/>
      <c r="AHW9" s="38"/>
      <c r="AHX9" s="38"/>
      <c r="AHY9" s="38"/>
      <c r="AHZ9" s="38"/>
      <c r="AIA9" s="38"/>
      <c r="AIB9" s="38"/>
      <c r="AIC9" s="38"/>
      <c r="AID9" s="38"/>
      <c r="AIE9" s="38"/>
      <c r="AIF9" s="38"/>
      <c r="AIG9" s="38"/>
      <c r="AIH9" s="38"/>
      <c r="AII9" s="38"/>
      <c r="AIJ9" s="38"/>
      <c r="AIK9" s="38"/>
      <c r="AIL9" s="38"/>
      <c r="AIM9" s="38"/>
      <c r="AIN9" s="38"/>
      <c r="AIO9" s="38"/>
      <c r="AIP9" s="38"/>
      <c r="AIQ9" s="38"/>
      <c r="AIR9" s="38"/>
      <c r="AIS9" s="38"/>
      <c r="AIT9" s="38"/>
      <c r="AIU9" s="38"/>
      <c r="AIV9" s="38"/>
      <c r="AIW9" s="38"/>
      <c r="AIX9" s="38"/>
      <c r="AIY9" s="38"/>
      <c r="AIZ9" s="38"/>
      <c r="AJA9" s="38"/>
      <c r="AJB9" s="38"/>
      <c r="AJC9" s="38"/>
      <c r="AJD9" s="38"/>
      <c r="AJE9" s="38"/>
      <c r="AJF9" s="38"/>
      <c r="AJG9" s="38"/>
      <c r="AJH9" s="38"/>
      <c r="AJI9" s="38"/>
      <c r="AJJ9" s="38"/>
      <c r="AJK9" s="38"/>
      <c r="AJL9" s="38"/>
      <c r="AJM9" s="38"/>
      <c r="AJN9" s="38"/>
      <c r="AJO9" s="38"/>
      <c r="AJP9" s="38"/>
      <c r="AJQ9" s="38"/>
      <c r="AJR9" s="38"/>
      <c r="AJS9" s="38"/>
      <c r="AJT9" s="38"/>
      <c r="AJU9" s="38"/>
      <c r="AJV9" s="38"/>
      <c r="AJW9" s="38"/>
      <c r="AJX9" s="38"/>
      <c r="AJY9" s="38"/>
      <c r="AJZ9" s="38"/>
      <c r="AKA9" s="38"/>
      <c r="AKB9" s="38"/>
      <c r="AKC9" s="38"/>
      <c r="AKD9" s="38"/>
      <c r="AKE9" s="38"/>
      <c r="AKF9" s="38"/>
      <c r="AKG9" s="38"/>
      <c r="AKH9" s="38"/>
      <c r="AKI9" s="38"/>
      <c r="AKJ9" s="38"/>
      <c r="AKK9" s="38"/>
      <c r="AKL9" s="38"/>
      <c r="AKM9" s="38"/>
      <c r="AKN9" s="38"/>
      <c r="AKO9" s="38"/>
      <c r="AKP9" s="38"/>
      <c r="AKQ9" s="38"/>
      <c r="AKR9" s="38"/>
      <c r="AKS9" s="38"/>
      <c r="AKT9" s="38"/>
      <c r="AKU9" s="38"/>
      <c r="AKV9" s="38"/>
      <c r="AKW9" s="38"/>
      <c r="AKX9" s="38"/>
      <c r="AKY9" s="38"/>
      <c r="AKZ9" s="38"/>
      <c r="ALA9" s="38"/>
      <c r="ALB9" s="38"/>
      <c r="ALC9" s="38"/>
      <c r="ALD9" s="38"/>
      <c r="ALE9" s="38"/>
      <c r="ALF9" s="38"/>
      <c r="ALG9" s="38"/>
      <c r="ALH9" s="38"/>
      <c r="ALI9" s="38"/>
      <c r="ALJ9" s="38"/>
      <c r="ALK9" s="38"/>
      <c r="ALL9" s="38"/>
      <c r="ALM9" s="38"/>
      <c r="ALN9" s="38"/>
      <c r="ALO9" s="38"/>
      <c r="ALP9" s="38"/>
      <c r="ALQ9" s="38"/>
      <c r="ALR9" s="38"/>
      <c r="ALS9" s="38"/>
      <c r="ALT9" s="38"/>
      <c r="ALU9" s="38"/>
      <c r="ALV9" s="38"/>
      <c r="ALW9" s="38"/>
      <c r="ALX9" s="38"/>
      <c r="ALY9" s="38"/>
      <c r="ALZ9" s="38"/>
      <c r="AMA9" s="38"/>
      <c r="AMB9" s="38"/>
      <c r="AMC9" s="38"/>
      <c r="AMD9" s="38"/>
      <c r="AME9" s="38"/>
      <c r="AMF9" s="38"/>
      <c r="AMG9" s="38"/>
      <c r="AMH9" s="38"/>
      <c r="AMI9" s="38"/>
      <c r="AMJ9" s="38"/>
      <c r="AMK9" s="38"/>
      <c r="AML9" s="38"/>
      <c r="AMM9" s="38"/>
      <c r="AMN9" s="38"/>
      <c r="AMO9" s="38"/>
      <c r="AMP9" s="38"/>
      <c r="AMQ9" s="38"/>
      <c r="AMR9" s="38"/>
      <c r="AMS9" s="38"/>
      <c r="AMT9" s="38"/>
      <c r="AMU9" s="38"/>
      <c r="AMV9" s="38"/>
      <c r="AMW9" s="38"/>
      <c r="AMX9" s="38"/>
      <c r="AMY9" s="38"/>
      <c r="AMZ9" s="38"/>
      <c r="ANA9" s="38"/>
      <c r="ANB9" s="38"/>
      <c r="ANC9" s="38"/>
      <c r="AND9" s="38"/>
      <c r="ANE9" s="38"/>
      <c r="ANF9" s="38"/>
      <c r="ANG9" s="38"/>
      <c r="ANH9" s="38"/>
      <c r="ANI9" s="38"/>
      <c r="ANJ9" s="38"/>
      <c r="ANK9" s="38"/>
      <c r="ANL9" s="38"/>
      <c r="ANM9" s="38"/>
      <c r="ANN9" s="38"/>
      <c r="ANO9" s="38"/>
      <c r="ANP9" s="38"/>
      <c r="ANQ9" s="38"/>
      <c r="ANR9" s="38"/>
      <c r="ANS9" s="38"/>
      <c r="ANT9" s="38"/>
      <c r="ANU9" s="38"/>
      <c r="ANV9" s="38"/>
      <c r="ANW9" s="38"/>
      <c r="ANX9" s="38"/>
      <c r="ANY9" s="38"/>
      <c r="ANZ9" s="38"/>
      <c r="AOA9" s="38"/>
      <c r="AOB9" s="38"/>
      <c r="AOC9" s="38"/>
      <c r="AOD9" s="38"/>
      <c r="AOE9" s="38"/>
      <c r="AOF9" s="38"/>
      <c r="AOG9" s="38"/>
      <c r="AOH9" s="38"/>
      <c r="AOI9" s="38"/>
      <c r="AOJ9" s="38"/>
      <c r="AOK9" s="38"/>
      <c r="AOL9" s="38"/>
      <c r="AOM9" s="38"/>
      <c r="AON9" s="38"/>
      <c r="AOO9" s="38"/>
      <c r="AOP9" s="38"/>
      <c r="AOQ9" s="38"/>
      <c r="AOR9" s="38"/>
      <c r="AOS9" s="38"/>
      <c r="AOT9" s="38"/>
      <c r="AOU9" s="38"/>
      <c r="AOV9" s="38"/>
      <c r="AOW9" s="38"/>
      <c r="AOX9" s="38"/>
      <c r="AOY9" s="38"/>
      <c r="AOZ9" s="38"/>
      <c r="APA9" s="38"/>
      <c r="APB9" s="38"/>
      <c r="APC9" s="38"/>
      <c r="APD9" s="38"/>
      <c r="APE9" s="38"/>
      <c r="APF9" s="38"/>
      <c r="APG9" s="38"/>
      <c r="APH9" s="38"/>
      <c r="API9" s="38"/>
      <c r="APJ9" s="38"/>
      <c r="APK9" s="38"/>
      <c r="APL9" s="38"/>
      <c r="APM9" s="38"/>
      <c r="APN9" s="38"/>
      <c r="APO9" s="38"/>
      <c r="APP9" s="38"/>
      <c r="APQ9" s="38"/>
      <c r="APR9" s="38"/>
      <c r="APS9" s="38"/>
      <c r="APT9" s="38"/>
      <c r="APU9" s="38"/>
      <c r="APV9" s="38"/>
      <c r="APW9" s="38"/>
      <c r="APX9" s="38"/>
      <c r="APY9" s="38"/>
      <c r="APZ9" s="38"/>
      <c r="AQA9" s="38"/>
      <c r="AQB9" s="38"/>
      <c r="AQC9" s="38"/>
      <c r="AQD9" s="38"/>
      <c r="AQE9" s="38"/>
      <c r="AQF9" s="38"/>
      <c r="AQG9" s="38"/>
      <c r="AQH9" s="38"/>
      <c r="AQI9" s="38"/>
      <c r="AQJ9" s="38"/>
      <c r="AQK9" s="38"/>
      <c r="AQL9" s="38"/>
      <c r="AQM9" s="38"/>
      <c r="AQN9" s="38"/>
      <c r="AQO9" s="38"/>
      <c r="AQP9" s="38"/>
      <c r="AQQ9" s="38"/>
      <c r="AQR9" s="38"/>
      <c r="AQS9" s="38"/>
      <c r="AQT9" s="38"/>
      <c r="AQU9" s="38"/>
      <c r="AQV9" s="38"/>
      <c r="AQW9" s="38"/>
      <c r="AQX9" s="38"/>
      <c r="AQY9" s="38"/>
      <c r="AQZ9" s="38"/>
      <c r="ARA9" s="38"/>
      <c r="ARB9" s="38"/>
      <c r="ARC9" s="38"/>
      <c r="ARD9" s="38"/>
      <c r="ARE9" s="38"/>
      <c r="ARF9" s="38"/>
      <c r="ARG9" s="38"/>
      <c r="ARH9" s="38"/>
      <c r="ARI9" s="38"/>
      <c r="ARJ9" s="38"/>
      <c r="ARK9" s="38"/>
      <c r="ARL9" s="38"/>
      <c r="ARM9" s="38"/>
      <c r="ARN9" s="38"/>
      <c r="ARO9" s="38"/>
      <c r="ARP9" s="38"/>
      <c r="ARQ9" s="38"/>
      <c r="ARR9" s="38"/>
      <c r="ARS9" s="38"/>
      <c r="ART9" s="38"/>
      <c r="ARU9" s="38"/>
      <c r="ARV9" s="38"/>
      <c r="ARW9" s="38"/>
      <c r="ARX9" s="38"/>
      <c r="ARY9" s="38"/>
      <c r="ARZ9" s="38"/>
      <c r="ASA9" s="38"/>
      <c r="ASB9" s="38"/>
      <c r="ASC9" s="38"/>
      <c r="ASD9" s="38"/>
      <c r="ASE9" s="38"/>
      <c r="ASF9" s="38"/>
      <c r="ASG9" s="38"/>
      <c r="ASH9" s="38"/>
      <c r="ASI9" s="38"/>
      <c r="ASJ9" s="38"/>
      <c r="ASK9" s="38"/>
      <c r="ASL9" s="38"/>
      <c r="ASM9" s="38"/>
      <c r="ASN9" s="38"/>
      <c r="ASO9" s="38"/>
      <c r="ASP9" s="38"/>
      <c r="ASQ9" s="38"/>
      <c r="ASR9" s="38"/>
      <c r="ASS9" s="38"/>
      <c r="AST9" s="38"/>
      <c r="ASU9" s="38"/>
      <c r="ASV9" s="38"/>
      <c r="ASW9" s="38"/>
      <c r="ASX9" s="38"/>
      <c r="ASY9" s="38"/>
      <c r="ASZ9" s="38"/>
      <c r="ATA9" s="38"/>
      <c r="ATB9" s="38"/>
      <c r="ATC9" s="38"/>
      <c r="ATD9" s="38"/>
      <c r="ATE9" s="38"/>
      <c r="ATF9" s="38"/>
      <c r="ATG9" s="38"/>
      <c r="ATH9" s="38"/>
      <c r="ATI9" s="38"/>
      <c r="ATJ9" s="38"/>
      <c r="ATK9" s="38"/>
      <c r="ATL9" s="38"/>
      <c r="ATM9" s="38"/>
      <c r="ATN9" s="38"/>
      <c r="ATO9" s="38"/>
      <c r="ATP9" s="38"/>
      <c r="ATQ9" s="38"/>
      <c r="ATR9" s="38"/>
      <c r="ATS9" s="38"/>
      <c r="ATT9" s="38"/>
      <c r="ATU9" s="38"/>
      <c r="ATV9" s="38"/>
      <c r="ATW9" s="38"/>
      <c r="ATX9" s="38"/>
      <c r="ATY9" s="38"/>
      <c r="ATZ9" s="38"/>
      <c r="AUA9" s="38"/>
      <c r="AUB9" s="38"/>
      <c r="AUC9" s="38"/>
      <c r="AUD9" s="38"/>
      <c r="AUE9" s="38"/>
      <c r="AUF9" s="38"/>
      <c r="AUG9" s="38"/>
      <c r="AUH9" s="38"/>
      <c r="AUI9" s="38"/>
      <c r="AUJ9" s="38"/>
      <c r="AUK9" s="38"/>
      <c r="AUL9" s="38"/>
      <c r="AUM9" s="38"/>
      <c r="AUN9" s="38"/>
      <c r="AUO9" s="38"/>
      <c r="AUP9" s="38"/>
      <c r="AUQ9" s="38"/>
      <c r="AUR9" s="38"/>
      <c r="AUS9" s="38"/>
      <c r="AUT9" s="38"/>
      <c r="AUU9" s="38"/>
      <c r="AUV9" s="38"/>
      <c r="AUW9" s="38"/>
      <c r="AUX9" s="38"/>
      <c r="AUY9" s="38"/>
      <c r="AUZ9" s="38"/>
      <c r="AVA9" s="38"/>
      <c r="AVB9" s="38"/>
      <c r="AVC9" s="38"/>
      <c r="AVD9" s="38"/>
      <c r="AVE9" s="38"/>
      <c r="AVF9" s="38"/>
      <c r="AVG9" s="38"/>
      <c r="AVH9" s="38"/>
      <c r="AVI9" s="38"/>
      <c r="AVJ9" s="38"/>
      <c r="AVK9" s="38"/>
      <c r="AVL9" s="38"/>
      <c r="AVM9" s="38"/>
      <c r="AVN9" s="38"/>
      <c r="AVO9" s="38"/>
      <c r="AVP9" s="38"/>
      <c r="AVQ9" s="38"/>
      <c r="AVR9" s="38"/>
      <c r="AVS9" s="38"/>
      <c r="AVT9" s="38"/>
      <c r="AVU9" s="38"/>
      <c r="AVV9" s="38"/>
      <c r="AVW9" s="38"/>
      <c r="AVX9" s="38"/>
      <c r="AVY9" s="38"/>
      <c r="AVZ9" s="38"/>
      <c r="AWA9" s="38"/>
      <c r="AWB9" s="38"/>
      <c r="AWC9" s="38"/>
      <c r="AWD9" s="38"/>
      <c r="AWE9" s="38"/>
      <c r="AWF9" s="38"/>
      <c r="AWG9" s="38"/>
      <c r="AWH9" s="38"/>
      <c r="AWI9" s="38"/>
      <c r="AWJ9" s="38"/>
      <c r="AWK9" s="38"/>
      <c r="AWL9" s="38"/>
      <c r="AWM9" s="38"/>
      <c r="AWN9" s="38"/>
      <c r="AWO9" s="38"/>
      <c r="AWP9" s="38"/>
      <c r="AWQ9" s="38"/>
      <c r="AWR9" s="38"/>
      <c r="AWS9" s="38"/>
      <c r="AWT9" s="38"/>
      <c r="AWU9" s="38"/>
      <c r="AWV9" s="38"/>
      <c r="AWW9" s="38"/>
      <c r="AWX9" s="38"/>
      <c r="AWY9" s="38"/>
      <c r="AWZ9" s="38"/>
      <c r="AXA9" s="38"/>
      <c r="AXB9" s="38"/>
      <c r="AXC9" s="38"/>
      <c r="AXD9" s="38"/>
      <c r="AXE9" s="38"/>
      <c r="AXF9" s="38"/>
      <c r="AXG9" s="38"/>
      <c r="AXH9" s="38"/>
      <c r="AXI9" s="38"/>
      <c r="AXJ9" s="38"/>
      <c r="AXK9" s="38"/>
      <c r="AXL9" s="38"/>
      <c r="AXM9" s="38"/>
      <c r="AXN9" s="38"/>
      <c r="AXO9" s="38"/>
      <c r="AXP9" s="38"/>
      <c r="AXQ9" s="38"/>
      <c r="AXR9" s="38"/>
      <c r="AXS9" s="38"/>
      <c r="AXT9" s="38"/>
      <c r="AXU9" s="38"/>
      <c r="AXV9" s="38"/>
      <c r="AXW9" s="38"/>
      <c r="AXX9" s="38"/>
      <c r="AXY9" s="38"/>
      <c r="AXZ9" s="38"/>
      <c r="AYA9" s="38"/>
      <c r="AYB9" s="38"/>
      <c r="AYC9" s="38"/>
      <c r="AYD9" s="38"/>
      <c r="AYE9" s="38"/>
      <c r="AYF9" s="38"/>
      <c r="AYG9" s="38"/>
      <c r="AYH9" s="38"/>
      <c r="AYI9" s="38"/>
      <c r="AYJ9" s="38"/>
      <c r="AYK9" s="38"/>
      <c r="AYL9" s="38"/>
    </row>
    <row r="36" s="13" customFormat="1" x14ac:dyDescent="0.25"/>
  </sheetData>
  <autoFilter ref="A6:CB9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6">
    <mergeCell ref="A4:CD4"/>
    <mergeCell ref="CB2:CD2"/>
    <mergeCell ref="D9:E9"/>
    <mergeCell ref="U6:X6"/>
    <mergeCell ref="B6:B7"/>
    <mergeCell ref="C6:C7"/>
    <mergeCell ref="A2:BC2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Y6:Z6"/>
    <mergeCell ref="AA6:AD6"/>
    <mergeCell ref="AE6:AF6"/>
    <mergeCell ref="AG6:AJ6"/>
    <mergeCell ref="AK6:AL6"/>
    <mergeCell ref="AW6:AX6"/>
    <mergeCell ref="AY6:BB6"/>
    <mergeCell ref="BC6:BD6"/>
    <mergeCell ref="CD6:CD7"/>
    <mergeCell ref="BE6:BH6"/>
    <mergeCell ref="AM6:AP6"/>
    <mergeCell ref="AQ6:AR6"/>
    <mergeCell ref="AS6:AV6"/>
    <mergeCell ref="CA6:CB6"/>
    <mergeCell ref="BI6:BJ6"/>
    <mergeCell ref="BK6:BN6"/>
    <mergeCell ref="BO6:BP6"/>
    <mergeCell ref="BQ6:BT6"/>
    <mergeCell ref="BU6:BV6"/>
    <mergeCell ref="BW6:BZ6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37" max="16383" man="1"/>
    <brk id="111" max="65" man="1"/>
  </rowBreaks>
  <colBreaks count="1" manualBreakCount="1">
    <brk id="8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52"/>
  <sheetViews>
    <sheetView tabSelected="1" workbookViewId="0">
      <selection activeCell="CB7" sqref="CB7"/>
    </sheetView>
  </sheetViews>
  <sheetFormatPr defaultRowHeight="15" x14ac:dyDescent="0.25"/>
  <cols>
    <col min="1" max="1" width="14.5703125" customWidth="1"/>
    <col min="2" max="2" width="24.7109375" customWidth="1"/>
    <col min="4" max="4" width="42.28515625" customWidth="1"/>
    <col min="6" max="79" width="0" hidden="1" customWidth="1"/>
    <col min="81" max="81" width="13.7109375" customWidth="1"/>
  </cols>
  <sheetData>
    <row r="1" spans="1:81" x14ac:dyDescent="0.25">
      <c r="E1" s="311" t="s">
        <v>490</v>
      </c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</row>
    <row r="2" spans="1:81" ht="15.75" customHeight="1" x14ac:dyDescent="0.25"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</row>
    <row r="4" spans="1:81" ht="18.75" x14ac:dyDescent="0.3">
      <c r="A4" s="312" t="s">
        <v>498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</row>
    <row r="6" spans="1:81" ht="47.45" customHeight="1" x14ac:dyDescent="0.25">
      <c r="A6" s="301" t="s">
        <v>0</v>
      </c>
      <c r="B6" s="302" t="s">
        <v>205</v>
      </c>
      <c r="C6" s="302" t="s">
        <v>349</v>
      </c>
      <c r="D6" s="303" t="s">
        <v>2</v>
      </c>
      <c r="E6" s="302" t="s">
        <v>3</v>
      </c>
      <c r="F6" s="289" t="s">
        <v>232</v>
      </c>
      <c r="G6" s="291"/>
      <c r="H6" s="295" t="s">
        <v>8</v>
      </c>
      <c r="I6" s="295"/>
      <c r="J6" s="295"/>
      <c r="K6" s="295"/>
      <c r="L6" s="295"/>
      <c r="M6" s="295"/>
      <c r="N6" s="289" t="s">
        <v>255</v>
      </c>
      <c r="O6" s="291"/>
      <c r="P6" s="295" t="s">
        <v>9</v>
      </c>
      <c r="Q6" s="295"/>
      <c r="R6" s="295"/>
      <c r="S6" s="295"/>
      <c r="T6" s="289" t="s">
        <v>230</v>
      </c>
      <c r="U6" s="291"/>
      <c r="V6" s="295" t="s">
        <v>10</v>
      </c>
      <c r="W6" s="295"/>
      <c r="X6" s="295"/>
      <c r="Y6" s="295"/>
      <c r="Z6" s="289" t="s">
        <v>242</v>
      </c>
      <c r="AA6" s="291"/>
      <c r="AB6" s="295" t="s">
        <v>19</v>
      </c>
      <c r="AC6" s="295"/>
      <c r="AD6" s="295"/>
      <c r="AE6" s="295"/>
      <c r="AF6" s="289" t="s">
        <v>233</v>
      </c>
      <c r="AG6" s="291"/>
      <c r="AH6" s="295" t="s">
        <v>11</v>
      </c>
      <c r="AI6" s="295"/>
      <c r="AJ6" s="295"/>
      <c r="AK6" s="295"/>
      <c r="AL6" s="289" t="s">
        <v>234</v>
      </c>
      <c r="AM6" s="291"/>
      <c r="AN6" s="295" t="s">
        <v>12</v>
      </c>
      <c r="AO6" s="295"/>
      <c r="AP6" s="295"/>
      <c r="AQ6" s="295"/>
      <c r="AR6" s="289" t="s">
        <v>235</v>
      </c>
      <c r="AS6" s="291"/>
      <c r="AT6" s="295" t="s">
        <v>13</v>
      </c>
      <c r="AU6" s="295"/>
      <c r="AV6" s="295"/>
      <c r="AW6" s="295"/>
      <c r="AX6" s="289" t="s">
        <v>236</v>
      </c>
      <c r="AY6" s="291"/>
      <c r="AZ6" s="295" t="s">
        <v>14</v>
      </c>
      <c r="BA6" s="295"/>
      <c r="BB6" s="295"/>
      <c r="BC6" s="295"/>
      <c r="BD6" s="289" t="s">
        <v>237</v>
      </c>
      <c r="BE6" s="291"/>
      <c r="BF6" s="295" t="s">
        <v>15</v>
      </c>
      <c r="BG6" s="295"/>
      <c r="BH6" s="295"/>
      <c r="BI6" s="295"/>
      <c r="BJ6" s="289" t="s">
        <v>238</v>
      </c>
      <c r="BK6" s="291"/>
      <c r="BL6" s="295" t="s">
        <v>16</v>
      </c>
      <c r="BM6" s="295"/>
      <c r="BN6" s="295"/>
      <c r="BO6" s="295"/>
      <c r="BP6" s="308" t="s">
        <v>239</v>
      </c>
      <c r="BQ6" s="309"/>
      <c r="BR6" s="295" t="s">
        <v>17</v>
      </c>
      <c r="BS6" s="295"/>
      <c r="BT6" s="295"/>
      <c r="BU6" s="295"/>
      <c r="BV6" s="289" t="s">
        <v>240</v>
      </c>
      <c r="BW6" s="291"/>
      <c r="BX6" s="295" t="s">
        <v>18</v>
      </c>
      <c r="BY6" s="295"/>
      <c r="BZ6" s="295"/>
      <c r="CA6" s="295"/>
      <c r="CB6" s="289" t="s">
        <v>241</v>
      </c>
      <c r="CC6" s="291"/>
    </row>
    <row r="7" spans="1:81" ht="48.6" customHeight="1" x14ac:dyDescent="0.25">
      <c r="A7" s="282"/>
      <c r="B7" s="256"/>
      <c r="C7" s="288"/>
      <c r="D7" s="285"/>
      <c r="E7" s="288"/>
      <c r="F7" s="156" t="s">
        <v>4</v>
      </c>
      <c r="G7" s="156" t="s">
        <v>5</v>
      </c>
      <c r="H7" s="156" t="s">
        <v>4</v>
      </c>
      <c r="I7" s="156" t="s">
        <v>350</v>
      </c>
      <c r="J7" s="156" t="s">
        <v>5</v>
      </c>
      <c r="K7" s="156" t="s">
        <v>4</v>
      </c>
      <c r="L7" s="156" t="s">
        <v>350</v>
      </c>
      <c r="M7" s="156" t="s">
        <v>5</v>
      </c>
      <c r="N7" s="156" t="s">
        <v>4</v>
      </c>
      <c r="O7" s="156" t="s">
        <v>5</v>
      </c>
      <c r="P7" s="156" t="s">
        <v>4</v>
      </c>
      <c r="Q7" s="156" t="s">
        <v>5</v>
      </c>
      <c r="R7" s="156" t="s">
        <v>4</v>
      </c>
      <c r="S7" s="156" t="s">
        <v>5</v>
      </c>
      <c r="T7" s="156" t="s">
        <v>4</v>
      </c>
      <c r="U7" s="156" t="s">
        <v>5</v>
      </c>
      <c r="V7" s="156" t="s">
        <v>4</v>
      </c>
      <c r="W7" s="156" t="s">
        <v>5</v>
      </c>
      <c r="X7" s="156" t="s">
        <v>4</v>
      </c>
      <c r="Y7" s="156" t="s">
        <v>5</v>
      </c>
      <c r="Z7" s="156" t="s">
        <v>4</v>
      </c>
      <c r="AA7" s="156" t="s">
        <v>5</v>
      </c>
      <c r="AB7" s="156" t="s">
        <v>4</v>
      </c>
      <c r="AC7" s="156" t="s">
        <v>5</v>
      </c>
      <c r="AD7" s="156" t="s">
        <v>4</v>
      </c>
      <c r="AE7" s="156" t="s">
        <v>5</v>
      </c>
      <c r="AF7" s="156" t="s">
        <v>4</v>
      </c>
      <c r="AG7" s="156" t="s">
        <v>5</v>
      </c>
      <c r="AH7" s="156" t="s">
        <v>4</v>
      </c>
      <c r="AI7" s="156" t="s">
        <v>5</v>
      </c>
      <c r="AJ7" s="156" t="s">
        <v>4</v>
      </c>
      <c r="AK7" s="156" t="s">
        <v>5</v>
      </c>
      <c r="AL7" s="156" t="s">
        <v>4</v>
      </c>
      <c r="AM7" s="156" t="s">
        <v>5</v>
      </c>
      <c r="AN7" s="156" t="s">
        <v>4</v>
      </c>
      <c r="AO7" s="156" t="s">
        <v>5</v>
      </c>
      <c r="AP7" s="156" t="s">
        <v>4</v>
      </c>
      <c r="AQ7" s="156" t="s">
        <v>5</v>
      </c>
      <c r="AR7" s="156" t="s">
        <v>4</v>
      </c>
      <c r="AS7" s="156" t="s">
        <v>5</v>
      </c>
      <c r="AT7" s="156" t="s">
        <v>4</v>
      </c>
      <c r="AU7" s="156" t="s">
        <v>5</v>
      </c>
      <c r="AV7" s="156" t="s">
        <v>4</v>
      </c>
      <c r="AW7" s="156" t="s">
        <v>5</v>
      </c>
      <c r="AX7" s="156" t="s">
        <v>4</v>
      </c>
      <c r="AY7" s="156" t="s">
        <v>5</v>
      </c>
      <c r="AZ7" s="156" t="s">
        <v>4</v>
      </c>
      <c r="BA7" s="156" t="s">
        <v>5</v>
      </c>
      <c r="BB7" s="156" t="s">
        <v>4</v>
      </c>
      <c r="BC7" s="156" t="s">
        <v>5</v>
      </c>
      <c r="BD7" s="156" t="s">
        <v>4</v>
      </c>
      <c r="BE7" s="156" t="s">
        <v>5</v>
      </c>
      <c r="BF7" s="156" t="s">
        <v>4</v>
      </c>
      <c r="BG7" s="156" t="s">
        <v>5</v>
      </c>
      <c r="BH7" s="156" t="s">
        <v>4</v>
      </c>
      <c r="BI7" s="156" t="s">
        <v>5</v>
      </c>
      <c r="BJ7" s="156" t="s">
        <v>4</v>
      </c>
      <c r="BK7" s="156" t="s">
        <v>5</v>
      </c>
      <c r="BL7" s="156" t="s">
        <v>4</v>
      </c>
      <c r="BM7" s="156" t="s">
        <v>5</v>
      </c>
      <c r="BN7" s="156" t="s">
        <v>4</v>
      </c>
      <c r="BO7" s="156" t="s">
        <v>5</v>
      </c>
      <c r="BP7" s="156" t="s">
        <v>4</v>
      </c>
      <c r="BQ7" s="156" t="s">
        <v>5</v>
      </c>
      <c r="BR7" s="156" t="s">
        <v>4</v>
      </c>
      <c r="BS7" s="156" t="s">
        <v>5</v>
      </c>
      <c r="BT7" s="156" t="s">
        <v>4</v>
      </c>
      <c r="BU7" s="156" t="s">
        <v>5</v>
      </c>
      <c r="BV7" s="156" t="s">
        <v>4</v>
      </c>
      <c r="BW7" s="156" t="s">
        <v>5</v>
      </c>
      <c r="BX7" s="156" t="s">
        <v>4</v>
      </c>
      <c r="BY7" s="156" t="s">
        <v>5</v>
      </c>
      <c r="BZ7" s="156" t="s">
        <v>4</v>
      </c>
      <c r="CA7" s="156" t="s">
        <v>5</v>
      </c>
      <c r="CB7" s="156" t="s">
        <v>4</v>
      </c>
      <c r="CC7" s="156" t="s">
        <v>5</v>
      </c>
    </row>
    <row r="8" spans="1:81" ht="15.75" x14ac:dyDescent="0.25">
      <c r="A8" s="16" t="s">
        <v>351</v>
      </c>
      <c r="B8" s="53"/>
      <c r="C8" s="198" t="s">
        <v>151</v>
      </c>
      <c r="D8" s="37" t="s">
        <v>354</v>
      </c>
      <c r="E8" s="8" t="s">
        <v>7</v>
      </c>
      <c r="F8" s="181">
        <v>38</v>
      </c>
      <c r="G8" s="199">
        <v>228</v>
      </c>
      <c r="H8" s="16"/>
      <c r="I8" s="17"/>
      <c r="J8" s="44"/>
      <c r="K8" s="16"/>
      <c r="L8" s="16"/>
      <c r="M8" s="16"/>
      <c r="N8" s="178">
        <f t="shared" ref="N8:N32" si="0">F8+H8-K8</f>
        <v>38</v>
      </c>
      <c r="O8" s="179">
        <f t="shared" ref="O8:O32" si="1">G8+J8-M8</f>
        <v>228</v>
      </c>
      <c r="P8" s="16"/>
      <c r="Q8" s="17"/>
      <c r="R8" s="16"/>
      <c r="S8" s="16"/>
      <c r="T8" s="178">
        <f t="shared" ref="T8:U32" si="2">N8+P8-R8</f>
        <v>38</v>
      </c>
      <c r="U8" s="179">
        <f t="shared" si="2"/>
        <v>228</v>
      </c>
      <c r="V8" s="16"/>
      <c r="W8" s="17"/>
      <c r="X8" s="16"/>
      <c r="Y8" s="16"/>
      <c r="Z8" s="178">
        <f t="shared" ref="Z8:AA32" si="3">T8+V8-X8</f>
        <v>38</v>
      </c>
      <c r="AA8" s="179">
        <f t="shared" si="3"/>
        <v>228</v>
      </c>
      <c r="AB8" s="16"/>
      <c r="AC8" s="17"/>
      <c r="AD8" s="16"/>
      <c r="AE8" s="16"/>
      <c r="AF8" s="178">
        <f t="shared" ref="AF8:AG32" si="4">Z8+AB8-AD8</f>
        <v>38</v>
      </c>
      <c r="AG8" s="179">
        <f t="shared" si="4"/>
        <v>228</v>
      </c>
      <c r="AH8" s="16"/>
      <c r="AI8" s="17"/>
      <c r="AJ8" s="16"/>
      <c r="AK8" s="16"/>
      <c r="AL8" s="178">
        <f t="shared" ref="AL8:AM32" si="5">AF8+AH8-AJ8</f>
        <v>38</v>
      </c>
      <c r="AM8" s="179">
        <f t="shared" si="5"/>
        <v>228</v>
      </c>
      <c r="AN8" s="16"/>
      <c r="AO8" s="17"/>
      <c r="AP8" s="16"/>
      <c r="AQ8" s="16"/>
      <c r="AR8" s="178">
        <f t="shared" ref="AR8:AS32" si="6">AL8+AN8-AP8</f>
        <v>38</v>
      </c>
      <c r="AS8" s="179">
        <f t="shared" si="6"/>
        <v>228</v>
      </c>
      <c r="AT8" s="16"/>
      <c r="AU8" s="17"/>
      <c r="AV8" s="16">
        <v>10</v>
      </c>
      <c r="AW8" s="17">
        <v>60</v>
      </c>
      <c r="AX8" s="178">
        <f t="shared" ref="AX8:AY32" si="7">AR8+AT8-AV8</f>
        <v>28</v>
      </c>
      <c r="AY8" s="179">
        <f t="shared" si="7"/>
        <v>168</v>
      </c>
      <c r="AZ8" s="16"/>
      <c r="BA8" s="17"/>
      <c r="BB8" s="16"/>
      <c r="BC8" s="16"/>
      <c r="BD8" s="178">
        <f t="shared" ref="BD8:BE32" si="8">AX8+AZ8-BB8</f>
        <v>28</v>
      </c>
      <c r="BE8" s="179">
        <f t="shared" si="8"/>
        <v>168</v>
      </c>
      <c r="BF8" s="16"/>
      <c r="BG8" s="17"/>
      <c r="BH8" s="16"/>
      <c r="BI8" s="16"/>
      <c r="BJ8" s="178">
        <f t="shared" ref="BJ8:BK32" si="9">BD8+BF8-BH8</f>
        <v>28</v>
      </c>
      <c r="BK8" s="197">
        <f t="shared" si="9"/>
        <v>168</v>
      </c>
      <c r="BL8" s="16"/>
      <c r="BM8" s="17"/>
      <c r="BN8" s="16"/>
      <c r="BO8" s="16"/>
      <c r="BP8" s="178">
        <f t="shared" ref="BP8:BQ32" si="10">BJ8+BL8-BN8</f>
        <v>28</v>
      </c>
      <c r="BQ8" s="179">
        <f t="shared" si="10"/>
        <v>168</v>
      </c>
      <c r="BR8" s="16"/>
      <c r="BS8" s="17"/>
      <c r="BT8" s="16"/>
      <c r="BU8" s="17"/>
      <c r="BV8" s="178">
        <f t="shared" ref="BV8:BW32" si="11">BP8+BR8-BT8</f>
        <v>28</v>
      </c>
      <c r="BW8" s="179">
        <f t="shared" si="11"/>
        <v>168</v>
      </c>
      <c r="BX8" s="16"/>
      <c r="BY8" s="17"/>
      <c r="BZ8" s="16"/>
      <c r="CA8" s="16"/>
      <c r="CB8" s="178">
        <f t="shared" ref="CB8:CC32" si="12">BV8+BX8-BZ8</f>
        <v>28</v>
      </c>
      <c r="CC8" s="196">
        <f t="shared" si="12"/>
        <v>168</v>
      </c>
    </row>
    <row r="9" spans="1:81" ht="15.75" x14ac:dyDescent="0.25">
      <c r="A9" s="16" t="s">
        <v>351</v>
      </c>
      <c r="B9" s="53"/>
      <c r="C9" s="198" t="s">
        <v>151</v>
      </c>
      <c r="D9" s="37" t="s">
        <v>355</v>
      </c>
      <c r="E9" s="8" t="s">
        <v>7</v>
      </c>
      <c r="F9" s="181">
        <v>2</v>
      </c>
      <c r="G9" s="199">
        <v>324</v>
      </c>
      <c r="H9" s="16"/>
      <c r="I9" s="17"/>
      <c r="J9" s="44"/>
      <c r="K9" s="16"/>
      <c r="L9" s="16"/>
      <c r="M9" s="16"/>
      <c r="N9" s="178">
        <f t="shared" si="0"/>
        <v>2</v>
      </c>
      <c r="O9" s="179">
        <f t="shared" si="1"/>
        <v>324</v>
      </c>
      <c r="P9" s="16"/>
      <c r="Q9" s="17"/>
      <c r="R9" s="16"/>
      <c r="S9" s="16"/>
      <c r="T9" s="178">
        <f t="shared" si="2"/>
        <v>2</v>
      </c>
      <c r="U9" s="179">
        <f t="shared" si="2"/>
        <v>324</v>
      </c>
      <c r="V9" s="16"/>
      <c r="W9" s="17"/>
      <c r="X9" s="16"/>
      <c r="Y9" s="16"/>
      <c r="Z9" s="178">
        <f t="shared" si="3"/>
        <v>2</v>
      </c>
      <c r="AA9" s="179">
        <f t="shared" si="3"/>
        <v>324</v>
      </c>
      <c r="AB9" s="16"/>
      <c r="AC9" s="17"/>
      <c r="AD9" s="16"/>
      <c r="AE9" s="16"/>
      <c r="AF9" s="178">
        <f t="shared" si="4"/>
        <v>2</v>
      </c>
      <c r="AG9" s="179">
        <f t="shared" si="4"/>
        <v>324</v>
      </c>
      <c r="AH9" s="16"/>
      <c r="AI9" s="17"/>
      <c r="AJ9" s="16"/>
      <c r="AK9" s="16"/>
      <c r="AL9" s="178">
        <f t="shared" si="5"/>
        <v>2</v>
      </c>
      <c r="AM9" s="179">
        <f t="shared" si="5"/>
        <v>324</v>
      </c>
      <c r="AN9" s="16"/>
      <c r="AO9" s="17"/>
      <c r="AP9" s="16"/>
      <c r="AQ9" s="16"/>
      <c r="AR9" s="178">
        <f t="shared" si="6"/>
        <v>2</v>
      </c>
      <c r="AS9" s="179">
        <f t="shared" si="6"/>
        <v>324</v>
      </c>
      <c r="AT9" s="16"/>
      <c r="AU9" s="17"/>
      <c r="AV9" s="16"/>
      <c r="AW9" s="17"/>
      <c r="AX9" s="178">
        <f t="shared" si="7"/>
        <v>2</v>
      </c>
      <c r="AY9" s="179">
        <f t="shared" si="7"/>
        <v>324</v>
      </c>
      <c r="AZ9" s="16"/>
      <c r="BA9" s="17"/>
      <c r="BB9" s="16"/>
      <c r="BC9" s="16"/>
      <c r="BD9" s="178">
        <f t="shared" si="8"/>
        <v>2</v>
      </c>
      <c r="BE9" s="179">
        <f t="shared" si="8"/>
        <v>324</v>
      </c>
      <c r="BF9" s="16"/>
      <c r="BG9" s="17"/>
      <c r="BH9" s="16"/>
      <c r="BI9" s="16"/>
      <c r="BJ9" s="178">
        <f t="shared" si="9"/>
        <v>2</v>
      </c>
      <c r="BK9" s="197">
        <f t="shared" si="9"/>
        <v>324</v>
      </c>
      <c r="BL9" s="16"/>
      <c r="BM9" s="17"/>
      <c r="BN9" s="16"/>
      <c r="BO9" s="16"/>
      <c r="BP9" s="178">
        <f t="shared" si="10"/>
        <v>2</v>
      </c>
      <c r="BQ9" s="179">
        <f t="shared" si="10"/>
        <v>324</v>
      </c>
      <c r="BR9" s="16"/>
      <c r="BS9" s="17"/>
      <c r="BT9" s="16"/>
      <c r="BU9" s="17"/>
      <c r="BV9" s="178">
        <f t="shared" si="11"/>
        <v>2</v>
      </c>
      <c r="BW9" s="179">
        <f t="shared" si="11"/>
        <v>324</v>
      </c>
      <c r="BX9" s="16"/>
      <c r="BY9" s="17"/>
      <c r="BZ9" s="16"/>
      <c r="CA9" s="16"/>
      <c r="CB9" s="178">
        <f t="shared" si="12"/>
        <v>2</v>
      </c>
      <c r="CC9" s="196">
        <f t="shared" si="12"/>
        <v>324</v>
      </c>
    </row>
    <row r="10" spans="1:81" ht="15.75" x14ac:dyDescent="0.25">
      <c r="A10" s="16" t="s">
        <v>351</v>
      </c>
      <c r="B10" s="53"/>
      <c r="C10" s="198" t="s">
        <v>151</v>
      </c>
      <c r="D10" s="37" t="s">
        <v>356</v>
      </c>
      <c r="E10" s="8" t="s">
        <v>7</v>
      </c>
      <c r="F10" s="181">
        <v>2</v>
      </c>
      <c r="G10" s="199">
        <v>42</v>
      </c>
      <c r="H10" s="16"/>
      <c r="I10" s="17"/>
      <c r="J10" s="44"/>
      <c r="K10" s="16"/>
      <c r="L10" s="16"/>
      <c r="M10" s="16"/>
      <c r="N10" s="178">
        <f t="shared" si="0"/>
        <v>2</v>
      </c>
      <c r="O10" s="179">
        <f t="shared" si="1"/>
        <v>42</v>
      </c>
      <c r="P10" s="16"/>
      <c r="Q10" s="17"/>
      <c r="R10" s="16"/>
      <c r="S10" s="16"/>
      <c r="T10" s="178">
        <f t="shared" si="2"/>
        <v>2</v>
      </c>
      <c r="U10" s="179">
        <f t="shared" si="2"/>
        <v>42</v>
      </c>
      <c r="V10" s="16"/>
      <c r="W10" s="17"/>
      <c r="X10" s="16"/>
      <c r="Y10" s="16"/>
      <c r="Z10" s="178">
        <f t="shared" si="3"/>
        <v>2</v>
      </c>
      <c r="AA10" s="179">
        <f t="shared" si="3"/>
        <v>42</v>
      </c>
      <c r="AB10" s="16"/>
      <c r="AC10" s="17"/>
      <c r="AD10" s="16"/>
      <c r="AE10" s="16"/>
      <c r="AF10" s="178">
        <f t="shared" si="4"/>
        <v>2</v>
      </c>
      <c r="AG10" s="179">
        <f t="shared" si="4"/>
        <v>42</v>
      </c>
      <c r="AH10" s="16"/>
      <c r="AI10" s="17"/>
      <c r="AJ10" s="16"/>
      <c r="AK10" s="16"/>
      <c r="AL10" s="178">
        <f t="shared" si="5"/>
        <v>2</v>
      </c>
      <c r="AM10" s="179">
        <f t="shared" si="5"/>
        <v>42</v>
      </c>
      <c r="AN10" s="16"/>
      <c r="AO10" s="17"/>
      <c r="AP10" s="16"/>
      <c r="AQ10" s="16"/>
      <c r="AR10" s="178">
        <f t="shared" si="6"/>
        <v>2</v>
      </c>
      <c r="AS10" s="179">
        <f t="shared" si="6"/>
        <v>42</v>
      </c>
      <c r="AT10" s="16"/>
      <c r="AU10" s="17"/>
      <c r="AV10" s="16"/>
      <c r="AW10" s="17"/>
      <c r="AX10" s="178">
        <f t="shared" si="7"/>
        <v>2</v>
      </c>
      <c r="AY10" s="179">
        <f t="shared" si="7"/>
        <v>42</v>
      </c>
      <c r="AZ10" s="16"/>
      <c r="BA10" s="17"/>
      <c r="BB10" s="16"/>
      <c r="BC10" s="16"/>
      <c r="BD10" s="178">
        <f t="shared" si="8"/>
        <v>2</v>
      </c>
      <c r="BE10" s="179">
        <f t="shared" si="8"/>
        <v>42</v>
      </c>
      <c r="BF10" s="16"/>
      <c r="BG10" s="17"/>
      <c r="BH10" s="16"/>
      <c r="BI10" s="16"/>
      <c r="BJ10" s="178">
        <f t="shared" si="9"/>
        <v>2</v>
      </c>
      <c r="BK10" s="197">
        <f t="shared" si="9"/>
        <v>42</v>
      </c>
      <c r="BL10" s="16"/>
      <c r="BM10" s="17"/>
      <c r="BN10" s="16"/>
      <c r="BO10" s="16"/>
      <c r="BP10" s="178">
        <f t="shared" si="10"/>
        <v>2</v>
      </c>
      <c r="BQ10" s="179">
        <f t="shared" si="10"/>
        <v>42</v>
      </c>
      <c r="BR10" s="16"/>
      <c r="BS10" s="17"/>
      <c r="BT10" s="16"/>
      <c r="BU10" s="17"/>
      <c r="BV10" s="178">
        <f t="shared" si="11"/>
        <v>2</v>
      </c>
      <c r="BW10" s="179">
        <f t="shared" si="11"/>
        <v>42</v>
      </c>
      <c r="BX10" s="16"/>
      <c r="BY10" s="17"/>
      <c r="BZ10" s="16"/>
      <c r="CA10" s="16"/>
      <c r="CB10" s="178">
        <f t="shared" si="12"/>
        <v>2</v>
      </c>
      <c r="CC10" s="196">
        <f t="shared" si="12"/>
        <v>42</v>
      </c>
    </row>
    <row r="11" spans="1:81" ht="15.75" x14ac:dyDescent="0.25">
      <c r="A11" s="16" t="s">
        <v>351</v>
      </c>
      <c r="B11" s="53"/>
      <c r="C11" s="198" t="s">
        <v>151</v>
      </c>
      <c r="D11" s="37" t="s">
        <v>357</v>
      </c>
      <c r="E11" s="8" t="s">
        <v>7</v>
      </c>
      <c r="F11" s="181">
        <v>3</v>
      </c>
      <c r="G11" s="199">
        <v>390</v>
      </c>
      <c r="H11" s="16"/>
      <c r="I11" s="17"/>
      <c r="J11" s="44"/>
      <c r="K11" s="16"/>
      <c r="L11" s="16"/>
      <c r="M11" s="16"/>
      <c r="N11" s="178">
        <f t="shared" si="0"/>
        <v>3</v>
      </c>
      <c r="O11" s="179">
        <f t="shared" si="1"/>
        <v>390</v>
      </c>
      <c r="P11" s="16"/>
      <c r="Q11" s="17"/>
      <c r="R11" s="16"/>
      <c r="S11" s="16"/>
      <c r="T11" s="178">
        <f t="shared" si="2"/>
        <v>3</v>
      </c>
      <c r="U11" s="179">
        <f t="shared" si="2"/>
        <v>390</v>
      </c>
      <c r="V11" s="16"/>
      <c r="W11" s="17"/>
      <c r="X11" s="16"/>
      <c r="Y11" s="16"/>
      <c r="Z11" s="178">
        <f t="shared" si="3"/>
        <v>3</v>
      </c>
      <c r="AA11" s="179">
        <f t="shared" si="3"/>
        <v>390</v>
      </c>
      <c r="AB11" s="16"/>
      <c r="AC11" s="17"/>
      <c r="AD11" s="16"/>
      <c r="AE11" s="16"/>
      <c r="AF11" s="178">
        <f t="shared" si="4"/>
        <v>3</v>
      </c>
      <c r="AG11" s="179">
        <f t="shared" si="4"/>
        <v>390</v>
      </c>
      <c r="AH11" s="16"/>
      <c r="AI11" s="17"/>
      <c r="AJ11" s="16"/>
      <c r="AK11" s="16"/>
      <c r="AL11" s="178">
        <f t="shared" si="5"/>
        <v>3</v>
      </c>
      <c r="AM11" s="179">
        <f t="shared" si="5"/>
        <v>390</v>
      </c>
      <c r="AN11" s="16"/>
      <c r="AO11" s="17"/>
      <c r="AP11" s="16"/>
      <c r="AQ11" s="16"/>
      <c r="AR11" s="178">
        <f t="shared" si="6"/>
        <v>3</v>
      </c>
      <c r="AS11" s="179">
        <f t="shared" si="6"/>
        <v>390</v>
      </c>
      <c r="AT11" s="16"/>
      <c r="AU11" s="17"/>
      <c r="AV11" s="16"/>
      <c r="AW11" s="17"/>
      <c r="AX11" s="178">
        <f t="shared" si="7"/>
        <v>3</v>
      </c>
      <c r="AY11" s="179">
        <f t="shared" si="7"/>
        <v>390</v>
      </c>
      <c r="AZ11" s="16"/>
      <c r="BA11" s="17"/>
      <c r="BB11" s="16"/>
      <c r="BC11" s="16"/>
      <c r="BD11" s="178">
        <f t="shared" si="8"/>
        <v>3</v>
      </c>
      <c r="BE11" s="179">
        <f t="shared" si="8"/>
        <v>390</v>
      </c>
      <c r="BF11" s="16"/>
      <c r="BG11" s="17"/>
      <c r="BH11" s="16"/>
      <c r="BI11" s="16"/>
      <c r="BJ11" s="178">
        <f t="shared" si="9"/>
        <v>3</v>
      </c>
      <c r="BK11" s="197">
        <f t="shared" si="9"/>
        <v>390</v>
      </c>
      <c r="BL11" s="16"/>
      <c r="BM11" s="17"/>
      <c r="BN11" s="16"/>
      <c r="BO11" s="16"/>
      <c r="BP11" s="178">
        <f t="shared" si="10"/>
        <v>3</v>
      </c>
      <c r="BQ11" s="179">
        <f t="shared" si="10"/>
        <v>390</v>
      </c>
      <c r="BR11" s="16"/>
      <c r="BS11" s="17"/>
      <c r="BT11" s="16"/>
      <c r="BU11" s="17"/>
      <c r="BV11" s="178">
        <f t="shared" si="11"/>
        <v>3</v>
      </c>
      <c r="BW11" s="179">
        <f t="shared" si="11"/>
        <v>390</v>
      </c>
      <c r="BX11" s="16"/>
      <c r="BY11" s="17"/>
      <c r="BZ11" s="16"/>
      <c r="CA11" s="16"/>
      <c r="CB11" s="178">
        <f t="shared" si="12"/>
        <v>3</v>
      </c>
      <c r="CC11" s="196">
        <f t="shared" si="12"/>
        <v>390</v>
      </c>
    </row>
    <row r="12" spans="1:81" ht="15.75" x14ac:dyDescent="0.25">
      <c r="A12" s="16" t="s">
        <v>351</v>
      </c>
      <c r="B12" s="53"/>
      <c r="C12" s="198" t="s">
        <v>151</v>
      </c>
      <c r="D12" s="37" t="s">
        <v>358</v>
      </c>
      <c r="E12" s="8" t="s">
        <v>7</v>
      </c>
      <c r="F12" s="181">
        <v>2</v>
      </c>
      <c r="G12" s="199">
        <v>280</v>
      </c>
      <c r="H12" s="16"/>
      <c r="I12" s="17"/>
      <c r="J12" s="44"/>
      <c r="K12" s="16"/>
      <c r="L12" s="16"/>
      <c r="M12" s="16"/>
      <c r="N12" s="178">
        <f t="shared" si="0"/>
        <v>2</v>
      </c>
      <c r="O12" s="179">
        <f t="shared" si="1"/>
        <v>280</v>
      </c>
      <c r="P12" s="16"/>
      <c r="Q12" s="17"/>
      <c r="R12" s="16"/>
      <c r="S12" s="16"/>
      <c r="T12" s="178">
        <f t="shared" si="2"/>
        <v>2</v>
      </c>
      <c r="U12" s="179">
        <f t="shared" si="2"/>
        <v>280</v>
      </c>
      <c r="V12" s="16"/>
      <c r="W12" s="17"/>
      <c r="X12" s="16"/>
      <c r="Y12" s="16"/>
      <c r="Z12" s="178">
        <f t="shared" si="3"/>
        <v>2</v>
      </c>
      <c r="AA12" s="179">
        <f t="shared" si="3"/>
        <v>280</v>
      </c>
      <c r="AB12" s="16"/>
      <c r="AC12" s="17"/>
      <c r="AD12" s="16"/>
      <c r="AE12" s="16"/>
      <c r="AF12" s="178">
        <f t="shared" si="4"/>
        <v>2</v>
      </c>
      <c r="AG12" s="179">
        <f t="shared" si="4"/>
        <v>280</v>
      </c>
      <c r="AH12" s="16"/>
      <c r="AI12" s="17"/>
      <c r="AJ12" s="16"/>
      <c r="AK12" s="16"/>
      <c r="AL12" s="178">
        <f t="shared" si="5"/>
        <v>2</v>
      </c>
      <c r="AM12" s="179">
        <f t="shared" si="5"/>
        <v>280</v>
      </c>
      <c r="AN12" s="16"/>
      <c r="AO12" s="17"/>
      <c r="AP12" s="16"/>
      <c r="AQ12" s="16"/>
      <c r="AR12" s="178">
        <f t="shared" si="6"/>
        <v>2</v>
      </c>
      <c r="AS12" s="179">
        <f t="shared" si="6"/>
        <v>280</v>
      </c>
      <c r="AT12" s="16"/>
      <c r="AU12" s="17"/>
      <c r="AV12" s="16"/>
      <c r="AW12" s="17"/>
      <c r="AX12" s="178">
        <f t="shared" si="7"/>
        <v>2</v>
      </c>
      <c r="AY12" s="179">
        <f t="shared" si="7"/>
        <v>280</v>
      </c>
      <c r="AZ12" s="16"/>
      <c r="BA12" s="17"/>
      <c r="BB12" s="16"/>
      <c r="BC12" s="16"/>
      <c r="BD12" s="178">
        <f t="shared" si="8"/>
        <v>2</v>
      </c>
      <c r="BE12" s="179">
        <f t="shared" si="8"/>
        <v>280</v>
      </c>
      <c r="BF12" s="16"/>
      <c r="BG12" s="17"/>
      <c r="BH12" s="16"/>
      <c r="BI12" s="16"/>
      <c r="BJ12" s="178">
        <f t="shared" si="9"/>
        <v>2</v>
      </c>
      <c r="BK12" s="197">
        <f t="shared" si="9"/>
        <v>280</v>
      </c>
      <c r="BL12" s="16"/>
      <c r="BM12" s="17"/>
      <c r="BN12" s="16"/>
      <c r="BO12" s="16"/>
      <c r="BP12" s="178">
        <f t="shared" si="10"/>
        <v>2</v>
      </c>
      <c r="BQ12" s="179">
        <f t="shared" si="10"/>
        <v>280</v>
      </c>
      <c r="BR12" s="16"/>
      <c r="BS12" s="17"/>
      <c r="BT12" s="16"/>
      <c r="BU12" s="17"/>
      <c r="BV12" s="178">
        <f t="shared" si="11"/>
        <v>2</v>
      </c>
      <c r="BW12" s="179">
        <f t="shared" si="11"/>
        <v>280</v>
      </c>
      <c r="BX12" s="16"/>
      <c r="BY12" s="17"/>
      <c r="BZ12" s="16"/>
      <c r="CA12" s="16"/>
      <c r="CB12" s="178">
        <f t="shared" si="12"/>
        <v>2</v>
      </c>
      <c r="CC12" s="196">
        <f t="shared" si="12"/>
        <v>280</v>
      </c>
    </row>
    <row r="13" spans="1:81" ht="15.75" x14ac:dyDescent="0.25">
      <c r="A13" s="16" t="s">
        <v>351</v>
      </c>
      <c r="B13" s="53"/>
      <c r="C13" s="198" t="s">
        <v>151</v>
      </c>
      <c r="D13" s="37" t="s">
        <v>359</v>
      </c>
      <c r="E13" s="8" t="s">
        <v>7</v>
      </c>
      <c r="F13" s="181">
        <v>2</v>
      </c>
      <c r="G13" s="199">
        <v>42</v>
      </c>
      <c r="H13" s="16"/>
      <c r="I13" s="17"/>
      <c r="J13" s="44"/>
      <c r="K13" s="16"/>
      <c r="L13" s="16"/>
      <c r="M13" s="16"/>
      <c r="N13" s="178">
        <f t="shared" si="0"/>
        <v>2</v>
      </c>
      <c r="O13" s="179">
        <f t="shared" si="1"/>
        <v>42</v>
      </c>
      <c r="P13" s="16"/>
      <c r="Q13" s="17"/>
      <c r="R13" s="16"/>
      <c r="S13" s="16"/>
      <c r="T13" s="178">
        <f t="shared" si="2"/>
        <v>2</v>
      </c>
      <c r="U13" s="179">
        <f t="shared" si="2"/>
        <v>42</v>
      </c>
      <c r="V13" s="16"/>
      <c r="W13" s="17"/>
      <c r="X13" s="16"/>
      <c r="Y13" s="16"/>
      <c r="Z13" s="178">
        <f t="shared" si="3"/>
        <v>2</v>
      </c>
      <c r="AA13" s="179">
        <f t="shared" si="3"/>
        <v>42</v>
      </c>
      <c r="AB13" s="16"/>
      <c r="AC13" s="17"/>
      <c r="AD13" s="16"/>
      <c r="AE13" s="16"/>
      <c r="AF13" s="178">
        <f t="shared" si="4"/>
        <v>2</v>
      </c>
      <c r="AG13" s="179">
        <f t="shared" si="4"/>
        <v>42</v>
      </c>
      <c r="AH13" s="16"/>
      <c r="AI13" s="17"/>
      <c r="AJ13" s="16"/>
      <c r="AK13" s="16"/>
      <c r="AL13" s="178">
        <f t="shared" si="5"/>
        <v>2</v>
      </c>
      <c r="AM13" s="179">
        <f t="shared" si="5"/>
        <v>42</v>
      </c>
      <c r="AN13" s="16"/>
      <c r="AO13" s="17"/>
      <c r="AP13" s="16"/>
      <c r="AQ13" s="16"/>
      <c r="AR13" s="178">
        <f t="shared" si="6"/>
        <v>2</v>
      </c>
      <c r="AS13" s="179">
        <f t="shared" si="6"/>
        <v>42</v>
      </c>
      <c r="AT13" s="16"/>
      <c r="AU13" s="17"/>
      <c r="AV13" s="16"/>
      <c r="AW13" s="17"/>
      <c r="AX13" s="178">
        <f t="shared" si="7"/>
        <v>2</v>
      </c>
      <c r="AY13" s="179">
        <f t="shared" si="7"/>
        <v>42</v>
      </c>
      <c r="AZ13" s="16"/>
      <c r="BA13" s="17"/>
      <c r="BB13" s="16"/>
      <c r="BC13" s="16"/>
      <c r="BD13" s="178">
        <f t="shared" si="8"/>
        <v>2</v>
      </c>
      <c r="BE13" s="179">
        <f t="shared" si="8"/>
        <v>42</v>
      </c>
      <c r="BF13" s="16"/>
      <c r="BG13" s="17"/>
      <c r="BH13" s="16"/>
      <c r="BI13" s="16"/>
      <c r="BJ13" s="178">
        <f t="shared" si="9"/>
        <v>2</v>
      </c>
      <c r="BK13" s="197">
        <f t="shared" si="9"/>
        <v>42</v>
      </c>
      <c r="BL13" s="16"/>
      <c r="BM13" s="17"/>
      <c r="BN13" s="16"/>
      <c r="BO13" s="16"/>
      <c r="BP13" s="178">
        <f t="shared" si="10"/>
        <v>2</v>
      </c>
      <c r="BQ13" s="179">
        <f t="shared" si="10"/>
        <v>42</v>
      </c>
      <c r="BR13" s="16"/>
      <c r="BS13" s="17"/>
      <c r="BT13" s="16"/>
      <c r="BU13" s="17"/>
      <c r="BV13" s="178">
        <f t="shared" si="11"/>
        <v>2</v>
      </c>
      <c r="BW13" s="179">
        <f t="shared" si="11"/>
        <v>42</v>
      </c>
      <c r="BX13" s="16"/>
      <c r="BY13" s="17"/>
      <c r="BZ13" s="16"/>
      <c r="CA13" s="16"/>
      <c r="CB13" s="178">
        <f t="shared" si="12"/>
        <v>2</v>
      </c>
      <c r="CC13" s="196">
        <f t="shared" si="12"/>
        <v>42</v>
      </c>
    </row>
    <row r="14" spans="1:81" ht="15.75" x14ac:dyDescent="0.25">
      <c r="A14" s="16" t="s">
        <v>351</v>
      </c>
      <c r="B14" s="53"/>
      <c r="C14" s="198" t="s">
        <v>151</v>
      </c>
      <c r="D14" s="37" t="s">
        <v>360</v>
      </c>
      <c r="E14" s="8" t="s">
        <v>7</v>
      </c>
      <c r="F14" s="181">
        <v>1</v>
      </c>
      <c r="G14" s="199">
        <v>66</v>
      </c>
      <c r="H14" s="16"/>
      <c r="I14" s="17"/>
      <c r="J14" s="44"/>
      <c r="K14" s="16"/>
      <c r="L14" s="16"/>
      <c r="M14" s="16"/>
      <c r="N14" s="178">
        <f t="shared" si="0"/>
        <v>1</v>
      </c>
      <c r="O14" s="179">
        <f t="shared" si="1"/>
        <v>66</v>
      </c>
      <c r="P14" s="16"/>
      <c r="Q14" s="17"/>
      <c r="R14" s="16"/>
      <c r="S14" s="16"/>
      <c r="T14" s="178">
        <f t="shared" si="2"/>
        <v>1</v>
      </c>
      <c r="U14" s="179">
        <f t="shared" si="2"/>
        <v>66</v>
      </c>
      <c r="V14" s="16"/>
      <c r="W14" s="17"/>
      <c r="X14" s="16"/>
      <c r="Y14" s="16"/>
      <c r="Z14" s="178">
        <f t="shared" si="3"/>
        <v>1</v>
      </c>
      <c r="AA14" s="179">
        <f t="shared" si="3"/>
        <v>66</v>
      </c>
      <c r="AB14" s="16"/>
      <c r="AC14" s="17"/>
      <c r="AD14" s="16"/>
      <c r="AE14" s="16"/>
      <c r="AF14" s="178">
        <f t="shared" si="4"/>
        <v>1</v>
      </c>
      <c r="AG14" s="179">
        <f t="shared" si="4"/>
        <v>66</v>
      </c>
      <c r="AH14" s="16"/>
      <c r="AI14" s="17"/>
      <c r="AJ14" s="16"/>
      <c r="AK14" s="16"/>
      <c r="AL14" s="178">
        <f t="shared" si="5"/>
        <v>1</v>
      </c>
      <c r="AM14" s="179">
        <f t="shared" si="5"/>
        <v>66</v>
      </c>
      <c r="AN14" s="16"/>
      <c r="AO14" s="17"/>
      <c r="AP14" s="16"/>
      <c r="AQ14" s="16"/>
      <c r="AR14" s="178">
        <f t="shared" si="6"/>
        <v>1</v>
      </c>
      <c r="AS14" s="179">
        <f t="shared" si="6"/>
        <v>66</v>
      </c>
      <c r="AT14" s="16"/>
      <c r="AU14" s="17"/>
      <c r="AV14" s="16"/>
      <c r="AW14" s="16"/>
      <c r="AX14" s="178">
        <f t="shared" si="7"/>
        <v>1</v>
      </c>
      <c r="AY14" s="179">
        <f t="shared" si="7"/>
        <v>66</v>
      </c>
      <c r="AZ14" s="16"/>
      <c r="BA14" s="17"/>
      <c r="BB14" s="16"/>
      <c r="BC14" s="16"/>
      <c r="BD14" s="178">
        <f t="shared" si="8"/>
        <v>1</v>
      </c>
      <c r="BE14" s="179">
        <f t="shared" si="8"/>
        <v>66</v>
      </c>
      <c r="BF14" s="16"/>
      <c r="BG14" s="17"/>
      <c r="BH14" s="16"/>
      <c r="BI14" s="16"/>
      <c r="BJ14" s="178">
        <f t="shared" si="9"/>
        <v>1</v>
      </c>
      <c r="BK14" s="197">
        <f t="shared" si="9"/>
        <v>66</v>
      </c>
      <c r="BL14" s="16"/>
      <c r="BM14" s="17"/>
      <c r="BN14" s="16"/>
      <c r="BO14" s="16"/>
      <c r="BP14" s="178">
        <f t="shared" si="10"/>
        <v>1</v>
      </c>
      <c r="BQ14" s="179">
        <f t="shared" si="10"/>
        <v>66</v>
      </c>
      <c r="BR14" s="16"/>
      <c r="BS14" s="17"/>
      <c r="BT14" s="16"/>
      <c r="BU14" s="17"/>
      <c r="BV14" s="178">
        <f t="shared" si="11"/>
        <v>1</v>
      </c>
      <c r="BW14" s="179">
        <f t="shared" si="11"/>
        <v>66</v>
      </c>
      <c r="BX14" s="16"/>
      <c r="BY14" s="17"/>
      <c r="BZ14" s="16"/>
      <c r="CA14" s="16"/>
      <c r="CB14" s="178">
        <f t="shared" si="12"/>
        <v>1</v>
      </c>
      <c r="CC14" s="196">
        <f t="shared" si="12"/>
        <v>66</v>
      </c>
    </row>
    <row r="15" spans="1:81" ht="15.75" x14ac:dyDescent="0.25">
      <c r="A15" s="16" t="s">
        <v>351</v>
      </c>
      <c r="B15" s="53"/>
      <c r="C15" s="198" t="s">
        <v>151</v>
      </c>
      <c r="D15" s="37" t="s">
        <v>143</v>
      </c>
      <c r="E15" s="8" t="s">
        <v>7</v>
      </c>
      <c r="F15" s="181">
        <v>120</v>
      </c>
      <c r="G15" s="199">
        <v>2400</v>
      </c>
      <c r="H15" s="16"/>
      <c r="I15" s="17"/>
      <c r="J15" s="44"/>
      <c r="K15" s="16"/>
      <c r="L15" s="16"/>
      <c r="M15" s="16"/>
      <c r="N15" s="178">
        <f t="shared" si="0"/>
        <v>120</v>
      </c>
      <c r="O15" s="179">
        <f t="shared" si="1"/>
        <v>2400</v>
      </c>
      <c r="P15" s="16"/>
      <c r="Q15" s="17"/>
      <c r="R15" s="16"/>
      <c r="S15" s="16"/>
      <c r="T15" s="178">
        <f t="shared" si="2"/>
        <v>120</v>
      </c>
      <c r="U15" s="179">
        <f t="shared" si="2"/>
        <v>2400</v>
      </c>
      <c r="V15" s="16"/>
      <c r="W15" s="17"/>
      <c r="X15" s="16"/>
      <c r="Y15" s="16"/>
      <c r="Z15" s="178">
        <f t="shared" si="3"/>
        <v>120</v>
      </c>
      <c r="AA15" s="179">
        <f t="shared" si="3"/>
        <v>2400</v>
      </c>
      <c r="AB15" s="16"/>
      <c r="AC15" s="17"/>
      <c r="AD15" s="16"/>
      <c r="AE15" s="16"/>
      <c r="AF15" s="178">
        <f t="shared" si="4"/>
        <v>120</v>
      </c>
      <c r="AG15" s="179">
        <f t="shared" si="4"/>
        <v>2400</v>
      </c>
      <c r="AH15" s="16"/>
      <c r="AI15" s="17"/>
      <c r="AJ15" s="16"/>
      <c r="AK15" s="16"/>
      <c r="AL15" s="178">
        <f t="shared" si="5"/>
        <v>120</v>
      </c>
      <c r="AM15" s="179">
        <f t="shared" si="5"/>
        <v>2400</v>
      </c>
      <c r="AN15" s="16"/>
      <c r="AO15" s="17"/>
      <c r="AP15" s="16"/>
      <c r="AQ15" s="16"/>
      <c r="AR15" s="178">
        <f t="shared" si="6"/>
        <v>120</v>
      </c>
      <c r="AS15" s="179">
        <f t="shared" si="6"/>
        <v>2400</v>
      </c>
      <c r="AT15" s="16"/>
      <c r="AU15" s="17"/>
      <c r="AV15" s="16"/>
      <c r="AW15" s="16"/>
      <c r="AX15" s="178">
        <f t="shared" si="7"/>
        <v>120</v>
      </c>
      <c r="AY15" s="179">
        <f t="shared" si="7"/>
        <v>2400</v>
      </c>
      <c r="AZ15" s="16"/>
      <c r="BA15" s="17"/>
      <c r="BB15" s="16"/>
      <c r="BC15" s="16"/>
      <c r="BD15" s="178">
        <f t="shared" si="8"/>
        <v>120</v>
      </c>
      <c r="BE15" s="179">
        <f t="shared" si="8"/>
        <v>2400</v>
      </c>
      <c r="BF15" s="16"/>
      <c r="BG15" s="17"/>
      <c r="BH15" s="16"/>
      <c r="BI15" s="16"/>
      <c r="BJ15" s="178">
        <f t="shared" si="9"/>
        <v>120</v>
      </c>
      <c r="BK15" s="197">
        <f t="shared" si="9"/>
        <v>2400</v>
      </c>
      <c r="BL15" s="16"/>
      <c r="BM15" s="17"/>
      <c r="BN15" s="16"/>
      <c r="BO15" s="16"/>
      <c r="BP15" s="178">
        <f t="shared" si="10"/>
        <v>120</v>
      </c>
      <c r="BQ15" s="179">
        <f t="shared" si="10"/>
        <v>2400</v>
      </c>
      <c r="BR15" s="16"/>
      <c r="BS15" s="17"/>
      <c r="BT15" s="16"/>
      <c r="BU15" s="17"/>
      <c r="BV15" s="178">
        <f t="shared" si="11"/>
        <v>120</v>
      </c>
      <c r="BW15" s="179">
        <f t="shared" si="11"/>
        <v>2400</v>
      </c>
      <c r="BX15" s="16"/>
      <c r="BY15" s="17"/>
      <c r="BZ15" s="16"/>
      <c r="CA15" s="16"/>
      <c r="CB15" s="178">
        <f t="shared" si="12"/>
        <v>120</v>
      </c>
      <c r="CC15" s="196">
        <f t="shared" si="12"/>
        <v>2400</v>
      </c>
    </row>
    <row r="16" spans="1:81" ht="15.75" x14ac:dyDescent="0.25">
      <c r="A16" s="16" t="s">
        <v>351</v>
      </c>
      <c r="B16" s="53"/>
      <c r="C16" s="198" t="s">
        <v>151</v>
      </c>
      <c r="D16" s="37" t="s">
        <v>361</v>
      </c>
      <c r="E16" s="8" t="s">
        <v>7</v>
      </c>
      <c r="F16" s="178">
        <v>43</v>
      </c>
      <c r="G16" s="182">
        <v>25.8</v>
      </c>
      <c r="H16" s="6"/>
      <c r="I16" s="201"/>
      <c r="J16" s="202"/>
      <c r="K16" s="16"/>
      <c r="L16" s="16"/>
      <c r="M16" s="16"/>
      <c r="N16" s="178">
        <f t="shared" si="0"/>
        <v>43</v>
      </c>
      <c r="O16" s="179">
        <f t="shared" si="1"/>
        <v>25.8</v>
      </c>
      <c r="P16" s="16"/>
      <c r="Q16" s="17"/>
      <c r="R16" s="16"/>
      <c r="S16" s="16"/>
      <c r="T16" s="178">
        <f t="shared" si="2"/>
        <v>43</v>
      </c>
      <c r="U16" s="179">
        <f t="shared" si="2"/>
        <v>25.8</v>
      </c>
      <c r="V16" s="16"/>
      <c r="W16" s="17"/>
      <c r="X16" s="16"/>
      <c r="Y16" s="16"/>
      <c r="Z16" s="178">
        <f t="shared" si="3"/>
        <v>43</v>
      </c>
      <c r="AA16" s="179">
        <f t="shared" si="3"/>
        <v>25.8</v>
      </c>
      <c r="AB16" s="16"/>
      <c r="AC16" s="17"/>
      <c r="AD16" s="16"/>
      <c r="AE16" s="16"/>
      <c r="AF16" s="178">
        <f t="shared" si="4"/>
        <v>43</v>
      </c>
      <c r="AG16" s="179">
        <f t="shared" si="4"/>
        <v>25.8</v>
      </c>
      <c r="AH16" s="16"/>
      <c r="AI16" s="17"/>
      <c r="AJ16" s="16"/>
      <c r="AK16" s="16"/>
      <c r="AL16" s="178">
        <f t="shared" si="5"/>
        <v>43</v>
      </c>
      <c r="AM16" s="179">
        <f t="shared" si="5"/>
        <v>25.8</v>
      </c>
      <c r="AN16" s="16"/>
      <c r="AO16" s="17"/>
      <c r="AP16" s="16"/>
      <c r="AQ16" s="16"/>
      <c r="AR16" s="178">
        <f t="shared" si="6"/>
        <v>43</v>
      </c>
      <c r="AS16" s="179">
        <f t="shared" si="6"/>
        <v>25.8</v>
      </c>
      <c r="AT16" s="16"/>
      <c r="AU16" s="17"/>
      <c r="AV16" s="16"/>
      <c r="AW16" s="16"/>
      <c r="AX16" s="178">
        <f t="shared" si="7"/>
        <v>43</v>
      </c>
      <c r="AY16" s="179">
        <f t="shared" si="7"/>
        <v>25.8</v>
      </c>
      <c r="AZ16" s="16"/>
      <c r="BA16" s="17"/>
      <c r="BB16" s="16"/>
      <c r="BC16" s="16"/>
      <c r="BD16" s="178">
        <f t="shared" si="8"/>
        <v>43</v>
      </c>
      <c r="BE16" s="179">
        <f t="shared" si="8"/>
        <v>25.8</v>
      </c>
      <c r="BF16" s="16"/>
      <c r="BG16" s="17"/>
      <c r="BH16" s="16"/>
      <c r="BI16" s="16"/>
      <c r="BJ16" s="178">
        <f t="shared" si="9"/>
        <v>43</v>
      </c>
      <c r="BK16" s="197">
        <f t="shared" si="9"/>
        <v>25.8</v>
      </c>
      <c r="BL16" s="16"/>
      <c r="BM16" s="17"/>
      <c r="BN16" s="16"/>
      <c r="BO16" s="16"/>
      <c r="BP16" s="178">
        <f t="shared" si="10"/>
        <v>43</v>
      </c>
      <c r="BQ16" s="179">
        <f t="shared" si="10"/>
        <v>25.8</v>
      </c>
      <c r="BR16" s="16"/>
      <c r="BS16" s="17"/>
      <c r="BT16" s="16"/>
      <c r="BU16" s="17"/>
      <c r="BV16" s="178">
        <f t="shared" si="11"/>
        <v>43</v>
      </c>
      <c r="BW16" s="179">
        <f t="shared" si="11"/>
        <v>25.8</v>
      </c>
      <c r="BX16" s="16"/>
      <c r="BY16" s="17"/>
      <c r="BZ16" s="16"/>
      <c r="CA16" s="16"/>
      <c r="CB16" s="178">
        <f t="shared" si="12"/>
        <v>43</v>
      </c>
      <c r="CC16" s="196">
        <f t="shared" si="12"/>
        <v>25.8</v>
      </c>
    </row>
    <row r="17" spans="1:81" ht="15.75" x14ac:dyDescent="0.25">
      <c r="A17" s="16" t="s">
        <v>351</v>
      </c>
      <c r="B17" s="53"/>
      <c r="C17" s="198" t="s">
        <v>151</v>
      </c>
      <c r="D17" s="37" t="s">
        <v>362</v>
      </c>
      <c r="E17" s="8" t="s">
        <v>7</v>
      </c>
      <c r="F17" s="178">
        <v>25</v>
      </c>
      <c r="G17" s="182">
        <v>137.5</v>
      </c>
      <c r="H17" s="6"/>
      <c r="I17" s="201"/>
      <c r="J17" s="202"/>
      <c r="K17" s="16"/>
      <c r="L17" s="16"/>
      <c r="M17" s="16"/>
      <c r="N17" s="178">
        <f t="shared" si="0"/>
        <v>25</v>
      </c>
      <c r="O17" s="179">
        <f t="shared" si="1"/>
        <v>137.5</v>
      </c>
      <c r="P17" s="16"/>
      <c r="Q17" s="17"/>
      <c r="R17" s="16"/>
      <c r="S17" s="16"/>
      <c r="T17" s="178">
        <f t="shared" si="2"/>
        <v>25</v>
      </c>
      <c r="U17" s="179">
        <f t="shared" si="2"/>
        <v>137.5</v>
      </c>
      <c r="V17" s="16"/>
      <c r="W17" s="17"/>
      <c r="X17" s="16"/>
      <c r="Y17" s="16"/>
      <c r="Z17" s="178">
        <f t="shared" si="3"/>
        <v>25</v>
      </c>
      <c r="AA17" s="179">
        <f t="shared" si="3"/>
        <v>137.5</v>
      </c>
      <c r="AB17" s="16"/>
      <c r="AC17" s="17"/>
      <c r="AD17" s="16"/>
      <c r="AE17" s="16"/>
      <c r="AF17" s="178">
        <f t="shared" si="4"/>
        <v>25</v>
      </c>
      <c r="AG17" s="179">
        <f t="shared" si="4"/>
        <v>137.5</v>
      </c>
      <c r="AH17" s="16"/>
      <c r="AI17" s="17"/>
      <c r="AJ17" s="16"/>
      <c r="AK17" s="16"/>
      <c r="AL17" s="178">
        <f t="shared" si="5"/>
        <v>25</v>
      </c>
      <c r="AM17" s="179">
        <f t="shared" si="5"/>
        <v>137.5</v>
      </c>
      <c r="AN17" s="16"/>
      <c r="AO17" s="17"/>
      <c r="AP17" s="16"/>
      <c r="AQ17" s="16"/>
      <c r="AR17" s="178">
        <f t="shared" si="6"/>
        <v>25</v>
      </c>
      <c r="AS17" s="179">
        <f t="shared" si="6"/>
        <v>137.5</v>
      </c>
      <c r="AT17" s="16"/>
      <c r="AU17" s="17"/>
      <c r="AV17" s="16"/>
      <c r="AW17" s="16"/>
      <c r="AX17" s="178">
        <f t="shared" si="7"/>
        <v>25</v>
      </c>
      <c r="AY17" s="179">
        <f t="shared" si="7"/>
        <v>137.5</v>
      </c>
      <c r="AZ17" s="16"/>
      <c r="BA17" s="17"/>
      <c r="BB17" s="16"/>
      <c r="BC17" s="16"/>
      <c r="BD17" s="178">
        <f t="shared" si="8"/>
        <v>25</v>
      </c>
      <c r="BE17" s="179">
        <f t="shared" si="8"/>
        <v>137.5</v>
      </c>
      <c r="BF17" s="16"/>
      <c r="BG17" s="17"/>
      <c r="BH17" s="16"/>
      <c r="BI17" s="16"/>
      <c r="BJ17" s="178">
        <f t="shared" si="9"/>
        <v>25</v>
      </c>
      <c r="BK17" s="197">
        <f t="shared" si="9"/>
        <v>137.5</v>
      </c>
      <c r="BL17" s="16"/>
      <c r="BM17" s="17"/>
      <c r="BN17" s="16"/>
      <c r="BO17" s="16"/>
      <c r="BP17" s="178">
        <f t="shared" si="10"/>
        <v>25</v>
      </c>
      <c r="BQ17" s="179">
        <f t="shared" si="10"/>
        <v>137.5</v>
      </c>
      <c r="BR17" s="16"/>
      <c r="BS17" s="17"/>
      <c r="BT17" s="16"/>
      <c r="BU17" s="17"/>
      <c r="BV17" s="178">
        <f t="shared" si="11"/>
        <v>25</v>
      </c>
      <c r="BW17" s="179">
        <f t="shared" si="11"/>
        <v>137.5</v>
      </c>
      <c r="BX17" s="16"/>
      <c r="BY17" s="17"/>
      <c r="BZ17" s="16"/>
      <c r="CA17" s="16"/>
      <c r="CB17" s="178">
        <f t="shared" si="12"/>
        <v>25</v>
      </c>
      <c r="CC17" s="196">
        <f t="shared" si="12"/>
        <v>137.5</v>
      </c>
    </row>
    <row r="18" spans="1:81" ht="15.75" x14ac:dyDescent="0.25">
      <c r="A18" s="16" t="s">
        <v>351</v>
      </c>
      <c r="B18" s="53"/>
      <c r="C18" s="198" t="s">
        <v>151</v>
      </c>
      <c r="D18" s="37" t="s">
        <v>363</v>
      </c>
      <c r="E18" s="8" t="s">
        <v>7</v>
      </c>
      <c r="F18" s="178">
        <v>2</v>
      </c>
      <c r="G18" s="182">
        <v>5</v>
      </c>
      <c r="H18" s="6"/>
      <c r="I18" s="201"/>
      <c r="J18" s="202"/>
      <c r="K18" s="16"/>
      <c r="L18" s="16"/>
      <c r="M18" s="16"/>
      <c r="N18" s="178">
        <f t="shared" si="0"/>
        <v>2</v>
      </c>
      <c r="O18" s="179">
        <f t="shared" si="1"/>
        <v>5</v>
      </c>
      <c r="P18" s="16"/>
      <c r="Q18" s="17"/>
      <c r="R18" s="16"/>
      <c r="S18" s="16"/>
      <c r="T18" s="178">
        <f t="shared" si="2"/>
        <v>2</v>
      </c>
      <c r="U18" s="179">
        <f t="shared" si="2"/>
        <v>5</v>
      </c>
      <c r="V18" s="16"/>
      <c r="W18" s="17"/>
      <c r="X18" s="16"/>
      <c r="Y18" s="16"/>
      <c r="Z18" s="178">
        <f t="shared" si="3"/>
        <v>2</v>
      </c>
      <c r="AA18" s="179">
        <f t="shared" si="3"/>
        <v>5</v>
      </c>
      <c r="AB18" s="16"/>
      <c r="AC18" s="17"/>
      <c r="AD18" s="16"/>
      <c r="AE18" s="16"/>
      <c r="AF18" s="178">
        <f t="shared" si="4"/>
        <v>2</v>
      </c>
      <c r="AG18" s="179">
        <f t="shared" si="4"/>
        <v>5</v>
      </c>
      <c r="AH18" s="16"/>
      <c r="AI18" s="17"/>
      <c r="AJ18" s="16"/>
      <c r="AK18" s="16"/>
      <c r="AL18" s="178">
        <f t="shared" si="5"/>
        <v>2</v>
      </c>
      <c r="AM18" s="179">
        <f t="shared" si="5"/>
        <v>5</v>
      </c>
      <c r="AN18" s="16"/>
      <c r="AO18" s="17"/>
      <c r="AP18" s="16"/>
      <c r="AQ18" s="16"/>
      <c r="AR18" s="178">
        <f t="shared" si="6"/>
        <v>2</v>
      </c>
      <c r="AS18" s="179">
        <f t="shared" si="6"/>
        <v>5</v>
      </c>
      <c r="AT18" s="16"/>
      <c r="AU18" s="17"/>
      <c r="AV18" s="16"/>
      <c r="AW18" s="16"/>
      <c r="AX18" s="178">
        <f t="shared" si="7"/>
        <v>2</v>
      </c>
      <c r="AY18" s="179">
        <f t="shared" si="7"/>
        <v>5</v>
      </c>
      <c r="AZ18" s="16"/>
      <c r="BA18" s="17"/>
      <c r="BB18" s="16"/>
      <c r="BC18" s="16"/>
      <c r="BD18" s="178">
        <f t="shared" si="8"/>
        <v>2</v>
      </c>
      <c r="BE18" s="179">
        <f t="shared" si="8"/>
        <v>5</v>
      </c>
      <c r="BF18" s="16"/>
      <c r="BG18" s="17"/>
      <c r="BH18" s="16"/>
      <c r="BI18" s="16"/>
      <c r="BJ18" s="178">
        <f t="shared" si="9"/>
        <v>2</v>
      </c>
      <c r="BK18" s="197">
        <f t="shared" si="9"/>
        <v>5</v>
      </c>
      <c r="BL18" s="16"/>
      <c r="BM18" s="17"/>
      <c r="BN18" s="16"/>
      <c r="BO18" s="16"/>
      <c r="BP18" s="178">
        <f t="shared" si="10"/>
        <v>2</v>
      </c>
      <c r="BQ18" s="179">
        <f t="shared" si="10"/>
        <v>5</v>
      </c>
      <c r="BR18" s="16"/>
      <c r="BS18" s="17"/>
      <c r="BT18" s="16"/>
      <c r="BU18" s="17"/>
      <c r="BV18" s="178">
        <f t="shared" si="11"/>
        <v>2</v>
      </c>
      <c r="BW18" s="179">
        <f t="shared" si="11"/>
        <v>5</v>
      </c>
      <c r="BX18" s="16"/>
      <c r="BY18" s="17"/>
      <c r="BZ18" s="16"/>
      <c r="CA18" s="16"/>
      <c r="CB18" s="178">
        <f t="shared" si="12"/>
        <v>2</v>
      </c>
      <c r="CC18" s="196">
        <f t="shared" si="12"/>
        <v>5</v>
      </c>
    </row>
    <row r="19" spans="1:81" ht="15.75" x14ac:dyDescent="0.25">
      <c r="A19" s="16" t="s">
        <v>351</v>
      </c>
      <c r="B19" s="53"/>
      <c r="C19" s="198" t="s">
        <v>151</v>
      </c>
      <c r="D19" s="37" t="s">
        <v>364</v>
      </c>
      <c r="E19" s="8" t="s">
        <v>7</v>
      </c>
      <c r="F19" s="178">
        <v>25</v>
      </c>
      <c r="G19" s="182">
        <v>137.5</v>
      </c>
      <c r="H19" s="6"/>
      <c r="I19" s="201"/>
      <c r="J19" s="202"/>
      <c r="K19" s="16"/>
      <c r="L19" s="16"/>
      <c r="M19" s="16"/>
      <c r="N19" s="178">
        <f t="shared" si="0"/>
        <v>25</v>
      </c>
      <c r="O19" s="179">
        <f t="shared" si="1"/>
        <v>137.5</v>
      </c>
      <c r="P19" s="16"/>
      <c r="Q19" s="17"/>
      <c r="R19" s="16"/>
      <c r="S19" s="16"/>
      <c r="T19" s="178">
        <f t="shared" si="2"/>
        <v>25</v>
      </c>
      <c r="U19" s="179">
        <f t="shared" si="2"/>
        <v>137.5</v>
      </c>
      <c r="V19" s="16"/>
      <c r="W19" s="17"/>
      <c r="X19" s="16"/>
      <c r="Y19" s="16"/>
      <c r="Z19" s="178">
        <f t="shared" si="3"/>
        <v>25</v>
      </c>
      <c r="AA19" s="179">
        <f t="shared" si="3"/>
        <v>137.5</v>
      </c>
      <c r="AB19" s="16"/>
      <c r="AC19" s="17"/>
      <c r="AD19" s="16"/>
      <c r="AE19" s="16"/>
      <c r="AF19" s="178">
        <f t="shared" si="4"/>
        <v>25</v>
      </c>
      <c r="AG19" s="179">
        <f t="shared" si="4"/>
        <v>137.5</v>
      </c>
      <c r="AH19" s="16"/>
      <c r="AI19" s="17"/>
      <c r="AJ19" s="16"/>
      <c r="AK19" s="16"/>
      <c r="AL19" s="178">
        <f t="shared" si="5"/>
        <v>25</v>
      </c>
      <c r="AM19" s="179">
        <f t="shared" si="5"/>
        <v>137.5</v>
      </c>
      <c r="AN19" s="16"/>
      <c r="AO19" s="17"/>
      <c r="AP19" s="16"/>
      <c r="AQ19" s="16"/>
      <c r="AR19" s="178">
        <f t="shared" si="6"/>
        <v>25</v>
      </c>
      <c r="AS19" s="179">
        <f t="shared" si="6"/>
        <v>137.5</v>
      </c>
      <c r="AT19" s="16"/>
      <c r="AU19" s="17"/>
      <c r="AV19" s="16"/>
      <c r="AW19" s="16"/>
      <c r="AX19" s="178">
        <f t="shared" si="7"/>
        <v>25</v>
      </c>
      <c r="AY19" s="179">
        <f t="shared" si="7"/>
        <v>137.5</v>
      </c>
      <c r="AZ19" s="16"/>
      <c r="BA19" s="17"/>
      <c r="BB19" s="16"/>
      <c r="BC19" s="16"/>
      <c r="BD19" s="178">
        <f t="shared" si="8"/>
        <v>25</v>
      </c>
      <c r="BE19" s="179">
        <f t="shared" si="8"/>
        <v>137.5</v>
      </c>
      <c r="BF19" s="16"/>
      <c r="BG19" s="17"/>
      <c r="BH19" s="16"/>
      <c r="BI19" s="16"/>
      <c r="BJ19" s="178">
        <f t="shared" si="9"/>
        <v>25</v>
      </c>
      <c r="BK19" s="197">
        <f t="shared" si="9"/>
        <v>137.5</v>
      </c>
      <c r="BL19" s="16"/>
      <c r="BM19" s="17"/>
      <c r="BN19" s="16"/>
      <c r="BO19" s="16"/>
      <c r="BP19" s="178">
        <f t="shared" si="10"/>
        <v>25</v>
      </c>
      <c r="BQ19" s="179">
        <f t="shared" si="10"/>
        <v>137.5</v>
      </c>
      <c r="BR19" s="16"/>
      <c r="BS19" s="17"/>
      <c r="BT19" s="16"/>
      <c r="BU19" s="17"/>
      <c r="BV19" s="178">
        <f t="shared" si="11"/>
        <v>25</v>
      </c>
      <c r="BW19" s="179">
        <f t="shared" si="11"/>
        <v>137.5</v>
      </c>
      <c r="BX19" s="16"/>
      <c r="BY19" s="17"/>
      <c r="BZ19" s="16"/>
      <c r="CA19" s="16"/>
      <c r="CB19" s="178">
        <f t="shared" si="12"/>
        <v>25</v>
      </c>
      <c r="CC19" s="196">
        <f t="shared" si="12"/>
        <v>137.5</v>
      </c>
    </row>
    <row r="20" spans="1:81" ht="15.75" x14ac:dyDescent="0.25">
      <c r="A20" s="16" t="s">
        <v>351</v>
      </c>
      <c r="B20" s="53"/>
      <c r="C20" s="198" t="s">
        <v>151</v>
      </c>
      <c r="D20" s="37" t="s">
        <v>365</v>
      </c>
      <c r="E20" s="8" t="s">
        <v>7</v>
      </c>
      <c r="F20" s="178">
        <v>2</v>
      </c>
      <c r="G20" s="182">
        <v>3</v>
      </c>
      <c r="H20" s="6"/>
      <c r="I20" s="201"/>
      <c r="J20" s="202"/>
      <c r="K20" s="16"/>
      <c r="L20" s="16"/>
      <c r="M20" s="16"/>
      <c r="N20" s="178">
        <f t="shared" si="0"/>
        <v>2</v>
      </c>
      <c r="O20" s="179">
        <f t="shared" si="1"/>
        <v>3</v>
      </c>
      <c r="P20" s="16"/>
      <c r="Q20" s="17"/>
      <c r="R20" s="16"/>
      <c r="S20" s="16"/>
      <c r="T20" s="178">
        <f t="shared" si="2"/>
        <v>2</v>
      </c>
      <c r="U20" s="179">
        <f t="shared" si="2"/>
        <v>3</v>
      </c>
      <c r="V20" s="16"/>
      <c r="W20" s="17"/>
      <c r="X20" s="16"/>
      <c r="Y20" s="16"/>
      <c r="Z20" s="178">
        <f t="shared" si="3"/>
        <v>2</v>
      </c>
      <c r="AA20" s="179">
        <f t="shared" si="3"/>
        <v>3</v>
      </c>
      <c r="AB20" s="16"/>
      <c r="AC20" s="17"/>
      <c r="AD20" s="16"/>
      <c r="AE20" s="16"/>
      <c r="AF20" s="178">
        <f t="shared" si="4"/>
        <v>2</v>
      </c>
      <c r="AG20" s="179">
        <f t="shared" si="4"/>
        <v>3</v>
      </c>
      <c r="AH20" s="16"/>
      <c r="AI20" s="17"/>
      <c r="AJ20" s="16"/>
      <c r="AK20" s="16"/>
      <c r="AL20" s="178">
        <f t="shared" si="5"/>
        <v>2</v>
      </c>
      <c r="AM20" s="179">
        <f t="shared" si="5"/>
        <v>3</v>
      </c>
      <c r="AN20" s="16"/>
      <c r="AO20" s="17"/>
      <c r="AP20" s="16"/>
      <c r="AQ20" s="16"/>
      <c r="AR20" s="178">
        <f t="shared" si="6"/>
        <v>2</v>
      </c>
      <c r="AS20" s="179">
        <f t="shared" si="6"/>
        <v>3</v>
      </c>
      <c r="AT20" s="16"/>
      <c r="AU20" s="17"/>
      <c r="AV20" s="16"/>
      <c r="AW20" s="16"/>
      <c r="AX20" s="178">
        <f t="shared" si="7"/>
        <v>2</v>
      </c>
      <c r="AY20" s="179">
        <f t="shared" si="7"/>
        <v>3</v>
      </c>
      <c r="AZ20" s="16"/>
      <c r="BA20" s="17"/>
      <c r="BB20" s="16"/>
      <c r="BC20" s="16"/>
      <c r="BD20" s="178">
        <f t="shared" si="8"/>
        <v>2</v>
      </c>
      <c r="BE20" s="179">
        <f t="shared" si="8"/>
        <v>3</v>
      </c>
      <c r="BF20" s="16"/>
      <c r="BG20" s="17"/>
      <c r="BH20" s="16"/>
      <c r="BI20" s="16"/>
      <c r="BJ20" s="178">
        <f t="shared" si="9"/>
        <v>2</v>
      </c>
      <c r="BK20" s="197">
        <f t="shared" si="9"/>
        <v>3</v>
      </c>
      <c r="BL20" s="16"/>
      <c r="BM20" s="17"/>
      <c r="BN20" s="16"/>
      <c r="BO20" s="16"/>
      <c r="BP20" s="178">
        <f t="shared" si="10"/>
        <v>2</v>
      </c>
      <c r="BQ20" s="179">
        <f t="shared" si="10"/>
        <v>3</v>
      </c>
      <c r="BR20" s="16"/>
      <c r="BS20" s="17"/>
      <c r="BT20" s="16"/>
      <c r="BU20" s="17"/>
      <c r="BV20" s="178">
        <f t="shared" si="11"/>
        <v>2</v>
      </c>
      <c r="BW20" s="179">
        <f t="shared" si="11"/>
        <v>3</v>
      </c>
      <c r="BX20" s="16"/>
      <c r="BY20" s="17"/>
      <c r="BZ20" s="16"/>
      <c r="CA20" s="16"/>
      <c r="CB20" s="178">
        <f t="shared" si="12"/>
        <v>2</v>
      </c>
      <c r="CC20" s="196">
        <f t="shared" si="12"/>
        <v>3</v>
      </c>
    </row>
    <row r="21" spans="1:81" ht="15.75" x14ac:dyDescent="0.25">
      <c r="A21" s="16" t="s">
        <v>351</v>
      </c>
      <c r="B21" s="53"/>
      <c r="C21" s="198" t="s">
        <v>151</v>
      </c>
      <c r="D21" s="37" t="s">
        <v>367</v>
      </c>
      <c r="E21" s="8" t="s">
        <v>7</v>
      </c>
      <c r="F21" s="178">
        <v>1</v>
      </c>
      <c r="G21" s="182">
        <v>48.5</v>
      </c>
      <c r="H21" s="6"/>
      <c r="I21" s="201"/>
      <c r="J21" s="202"/>
      <c r="K21" s="16"/>
      <c r="L21" s="16"/>
      <c r="M21" s="16"/>
      <c r="N21" s="178">
        <f t="shared" si="0"/>
        <v>1</v>
      </c>
      <c r="O21" s="179">
        <f t="shared" si="1"/>
        <v>48.5</v>
      </c>
      <c r="P21" s="16"/>
      <c r="Q21" s="17"/>
      <c r="R21" s="16"/>
      <c r="S21" s="16"/>
      <c r="T21" s="178">
        <f t="shared" si="2"/>
        <v>1</v>
      </c>
      <c r="U21" s="179">
        <f t="shared" si="2"/>
        <v>48.5</v>
      </c>
      <c r="V21" s="16"/>
      <c r="W21" s="17"/>
      <c r="X21" s="16"/>
      <c r="Y21" s="16"/>
      <c r="Z21" s="178">
        <f t="shared" si="3"/>
        <v>1</v>
      </c>
      <c r="AA21" s="179">
        <f t="shared" si="3"/>
        <v>48.5</v>
      </c>
      <c r="AB21" s="16"/>
      <c r="AC21" s="17"/>
      <c r="AD21" s="16"/>
      <c r="AE21" s="16"/>
      <c r="AF21" s="178">
        <f t="shared" si="4"/>
        <v>1</v>
      </c>
      <c r="AG21" s="179">
        <f t="shared" si="4"/>
        <v>48.5</v>
      </c>
      <c r="AH21" s="16"/>
      <c r="AI21" s="17"/>
      <c r="AJ21" s="16"/>
      <c r="AK21" s="16"/>
      <c r="AL21" s="178">
        <f t="shared" si="5"/>
        <v>1</v>
      </c>
      <c r="AM21" s="179">
        <f t="shared" si="5"/>
        <v>48.5</v>
      </c>
      <c r="AN21" s="16"/>
      <c r="AO21" s="17"/>
      <c r="AP21" s="16"/>
      <c r="AQ21" s="16"/>
      <c r="AR21" s="178">
        <f t="shared" si="6"/>
        <v>1</v>
      </c>
      <c r="AS21" s="179">
        <f t="shared" si="6"/>
        <v>48.5</v>
      </c>
      <c r="AT21" s="16"/>
      <c r="AU21" s="17"/>
      <c r="AV21" s="16"/>
      <c r="AW21" s="17"/>
      <c r="AX21" s="178">
        <f t="shared" si="7"/>
        <v>1</v>
      </c>
      <c r="AY21" s="179">
        <f t="shared" si="7"/>
        <v>48.5</v>
      </c>
      <c r="AZ21" s="16"/>
      <c r="BA21" s="17"/>
      <c r="BB21" s="16"/>
      <c r="BC21" s="16"/>
      <c r="BD21" s="178">
        <f t="shared" si="8"/>
        <v>1</v>
      </c>
      <c r="BE21" s="179">
        <f t="shared" si="8"/>
        <v>48.5</v>
      </c>
      <c r="BF21" s="16"/>
      <c r="BG21" s="17"/>
      <c r="BH21" s="16"/>
      <c r="BI21" s="16"/>
      <c r="BJ21" s="178">
        <f t="shared" si="9"/>
        <v>1</v>
      </c>
      <c r="BK21" s="197">
        <f t="shared" si="9"/>
        <v>48.5</v>
      </c>
      <c r="BL21" s="16"/>
      <c r="BM21" s="17"/>
      <c r="BN21" s="16"/>
      <c r="BO21" s="16"/>
      <c r="BP21" s="178">
        <f t="shared" si="10"/>
        <v>1</v>
      </c>
      <c r="BQ21" s="179">
        <f t="shared" si="10"/>
        <v>48.5</v>
      </c>
      <c r="BR21" s="16"/>
      <c r="BS21" s="17"/>
      <c r="BT21" s="16"/>
      <c r="BU21" s="17"/>
      <c r="BV21" s="178">
        <f t="shared" si="11"/>
        <v>1</v>
      </c>
      <c r="BW21" s="179">
        <f t="shared" si="11"/>
        <v>48.5</v>
      </c>
      <c r="BX21" s="16"/>
      <c r="BY21" s="17"/>
      <c r="BZ21" s="16"/>
      <c r="CA21" s="16"/>
      <c r="CB21" s="178">
        <f t="shared" si="12"/>
        <v>1</v>
      </c>
      <c r="CC21" s="196">
        <f t="shared" si="12"/>
        <v>48.5</v>
      </c>
    </row>
    <row r="22" spans="1:81" ht="15.75" x14ac:dyDescent="0.25">
      <c r="A22" s="16" t="s">
        <v>351</v>
      </c>
      <c r="B22" s="53"/>
      <c r="C22" s="198" t="s">
        <v>151</v>
      </c>
      <c r="D22" s="37" t="s">
        <v>368</v>
      </c>
      <c r="E22" s="8" t="s">
        <v>7</v>
      </c>
      <c r="F22" s="178">
        <v>1</v>
      </c>
      <c r="G22" s="182">
        <v>99</v>
      </c>
      <c r="H22" s="6"/>
      <c r="I22" s="201"/>
      <c r="J22" s="202"/>
      <c r="K22" s="16"/>
      <c r="L22" s="16"/>
      <c r="M22" s="16"/>
      <c r="N22" s="178">
        <f t="shared" si="0"/>
        <v>1</v>
      </c>
      <c r="O22" s="179">
        <f t="shared" si="1"/>
        <v>99</v>
      </c>
      <c r="P22" s="16"/>
      <c r="Q22" s="17"/>
      <c r="R22" s="16"/>
      <c r="S22" s="16"/>
      <c r="T22" s="178">
        <f t="shared" si="2"/>
        <v>1</v>
      </c>
      <c r="U22" s="179">
        <f t="shared" si="2"/>
        <v>99</v>
      </c>
      <c r="V22" s="16"/>
      <c r="W22" s="17"/>
      <c r="X22" s="16"/>
      <c r="Y22" s="16"/>
      <c r="Z22" s="178">
        <f t="shared" si="3"/>
        <v>1</v>
      </c>
      <c r="AA22" s="179">
        <f t="shared" si="3"/>
        <v>99</v>
      </c>
      <c r="AB22" s="16"/>
      <c r="AC22" s="17"/>
      <c r="AD22" s="16"/>
      <c r="AE22" s="16"/>
      <c r="AF22" s="178">
        <f t="shared" si="4"/>
        <v>1</v>
      </c>
      <c r="AG22" s="179">
        <f t="shared" si="4"/>
        <v>99</v>
      </c>
      <c r="AH22" s="16"/>
      <c r="AI22" s="17"/>
      <c r="AJ22" s="16"/>
      <c r="AK22" s="16"/>
      <c r="AL22" s="178">
        <f t="shared" si="5"/>
        <v>1</v>
      </c>
      <c r="AM22" s="179">
        <f t="shared" si="5"/>
        <v>99</v>
      </c>
      <c r="AN22" s="16"/>
      <c r="AO22" s="17"/>
      <c r="AP22" s="16"/>
      <c r="AQ22" s="16"/>
      <c r="AR22" s="178">
        <f t="shared" si="6"/>
        <v>1</v>
      </c>
      <c r="AS22" s="179">
        <f t="shared" si="6"/>
        <v>99</v>
      </c>
      <c r="AT22" s="16"/>
      <c r="AU22" s="17"/>
      <c r="AV22" s="16"/>
      <c r="AW22" s="17"/>
      <c r="AX22" s="178">
        <f t="shared" si="7"/>
        <v>1</v>
      </c>
      <c r="AY22" s="179">
        <f t="shared" si="7"/>
        <v>99</v>
      </c>
      <c r="AZ22" s="16"/>
      <c r="BA22" s="17"/>
      <c r="BB22" s="16"/>
      <c r="BC22" s="16"/>
      <c r="BD22" s="178">
        <f t="shared" si="8"/>
        <v>1</v>
      </c>
      <c r="BE22" s="179">
        <f t="shared" si="8"/>
        <v>99</v>
      </c>
      <c r="BF22" s="16"/>
      <c r="BG22" s="17"/>
      <c r="BH22" s="16"/>
      <c r="BI22" s="16"/>
      <c r="BJ22" s="178">
        <f t="shared" si="9"/>
        <v>1</v>
      </c>
      <c r="BK22" s="197">
        <f t="shared" si="9"/>
        <v>99</v>
      </c>
      <c r="BL22" s="16"/>
      <c r="BM22" s="17"/>
      <c r="BN22" s="16"/>
      <c r="BO22" s="16"/>
      <c r="BP22" s="178">
        <f t="shared" si="10"/>
        <v>1</v>
      </c>
      <c r="BQ22" s="179">
        <f t="shared" si="10"/>
        <v>99</v>
      </c>
      <c r="BR22" s="16"/>
      <c r="BS22" s="17"/>
      <c r="BT22" s="16"/>
      <c r="BU22" s="17"/>
      <c r="BV22" s="178">
        <f t="shared" si="11"/>
        <v>1</v>
      </c>
      <c r="BW22" s="179">
        <f t="shared" si="11"/>
        <v>99</v>
      </c>
      <c r="BX22" s="16"/>
      <c r="BY22" s="17"/>
      <c r="BZ22" s="16"/>
      <c r="CA22" s="16"/>
      <c r="CB22" s="178">
        <f t="shared" si="12"/>
        <v>1</v>
      </c>
      <c r="CC22" s="196">
        <f t="shared" si="12"/>
        <v>99</v>
      </c>
    </row>
    <row r="23" spans="1:81" ht="15.75" x14ac:dyDescent="0.25">
      <c r="A23" s="16" t="s">
        <v>351</v>
      </c>
      <c r="B23" s="53"/>
      <c r="C23" s="198" t="s">
        <v>151</v>
      </c>
      <c r="D23" s="37" t="s">
        <v>361</v>
      </c>
      <c r="E23" s="8" t="s">
        <v>7</v>
      </c>
      <c r="F23" s="178">
        <v>20</v>
      </c>
      <c r="G23" s="182">
        <v>80</v>
      </c>
      <c r="H23" s="6"/>
      <c r="I23" s="201"/>
      <c r="J23" s="202"/>
      <c r="K23" s="16"/>
      <c r="L23" s="16"/>
      <c r="M23" s="16"/>
      <c r="N23" s="178">
        <f t="shared" si="0"/>
        <v>20</v>
      </c>
      <c r="O23" s="179">
        <f t="shared" si="1"/>
        <v>80</v>
      </c>
      <c r="P23" s="16"/>
      <c r="Q23" s="17"/>
      <c r="R23" s="16"/>
      <c r="S23" s="16"/>
      <c r="T23" s="178">
        <f t="shared" si="2"/>
        <v>20</v>
      </c>
      <c r="U23" s="179">
        <f t="shared" si="2"/>
        <v>80</v>
      </c>
      <c r="V23" s="16"/>
      <c r="W23" s="17"/>
      <c r="X23" s="16"/>
      <c r="Y23" s="16"/>
      <c r="Z23" s="178">
        <f t="shared" si="3"/>
        <v>20</v>
      </c>
      <c r="AA23" s="179">
        <f t="shared" si="3"/>
        <v>80</v>
      </c>
      <c r="AB23" s="16"/>
      <c r="AC23" s="17"/>
      <c r="AD23" s="16"/>
      <c r="AE23" s="16"/>
      <c r="AF23" s="178">
        <f t="shared" si="4"/>
        <v>20</v>
      </c>
      <c r="AG23" s="179">
        <f t="shared" si="4"/>
        <v>80</v>
      </c>
      <c r="AH23" s="16"/>
      <c r="AI23" s="17"/>
      <c r="AJ23" s="16"/>
      <c r="AK23" s="16"/>
      <c r="AL23" s="178">
        <f t="shared" si="5"/>
        <v>20</v>
      </c>
      <c r="AM23" s="179">
        <f t="shared" si="5"/>
        <v>80</v>
      </c>
      <c r="AN23" s="16"/>
      <c r="AO23" s="17"/>
      <c r="AP23" s="16"/>
      <c r="AQ23" s="16"/>
      <c r="AR23" s="178">
        <f t="shared" si="6"/>
        <v>20</v>
      </c>
      <c r="AS23" s="179">
        <f t="shared" si="6"/>
        <v>80</v>
      </c>
      <c r="AT23" s="16"/>
      <c r="AU23" s="17"/>
      <c r="AV23" s="16"/>
      <c r="AW23" s="17"/>
      <c r="AX23" s="178">
        <f t="shared" si="7"/>
        <v>20</v>
      </c>
      <c r="AY23" s="179">
        <f t="shared" si="7"/>
        <v>80</v>
      </c>
      <c r="AZ23" s="16"/>
      <c r="BA23" s="17"/>
      <c r="BB23" s="16"/>
      <c r="BC23" s="16"/>
      <c r="BD23" s="178">
        <f t="shared" si="8"/>
        <v>20</v>
      </c>
      <c r="BE23" s="179">
        <f t="shared" si="8"/>
        <v>80</v>
      </c>
      <c r="BF23" s="16"/>
      <c r="BG23" s="17"/>
      <c r="BH23" s="16"/>
      <c r="BI23" s="16"/>
      <c r="BJ23" s="178">
        <f t="shared" si="9"/>
        <v>20</v>
      </c>
      <c r="BK23" s="197">
        <f t="shared" si="9"/>
        <v>80</v>
      </c>
      <c r="BL23" s="16"/>
      <c r="BM23" s="17"/>
      <c r="BN23" s="16"/>
      <c r="BO23" s="16"/>
      <c r="BP23" s="178">
        <f t="shared" si="10"/>
        <v>20</v>
      </c>
      <c r="BQ23" s="179">
        <f t="shared" si="10"/>
        <v>80</v>
      </c>
      <c r="BR23" s="16"/>
      <c r="BS23" s="17"/>
      <c r="BT23" s="16"/>
      <c r="BU23" s="17"/>
      <c r="BV23" s="178">
        <f t="shared" si="11"/>
        <v>20</v>
      </c>
      <c r="BW23" s="179">
        <f t="shared" si="11"/>
        <v>80</v>
      </c>
      <c r="BX23" s="16"/>
      <c r="BY23" s="17"/>
      <c r="BZ23" s="16"/>
      <c r="CA23" s="16"/>
      <c r="CB23" s="178">
        <f t="shared" si="12"/>
        <v>20</v>
      </c>
      <c r="CC23" s="196">
        <f t="shared" si="12"/>
        <v>80</v>
      </c>
    </row>
    <row r="24" spans="1:81" ht="15.75" x14ac:dyDescent="0.25">
      <c r="A24" s="16" t="s">
        <v>351</v>
      </c>
      <c r="B24" s="53"/>
      <c r="C24" s="198" t="s">
        <v>151</v>
      </c>
      <c r="D24" s="37" t="s">
        <v>369</v>
      </c>
      <c r="E24" s="8" t="s">
        <v>7</v>
      </c>
      <c r="F24" s="178">
        <v>50</v>
      </c>
      <c r="G24" s="182">
        <v>300</v>
      </c>
      <c r="H24" s="6"/>
      <c r="I24" s="201"/>
      <c r="J24" s="202"/>
      <c r="K24" s="16"/>
      <c r="L24" s="16"/>
      <c r="M24" s="16"/>
      <c r="N24" s="178">
        <f t="shared" si="0"/>
        <v>50</v>
      </c>
      <c r="O24" s="179">
        <f t="shared" si="1"/>
        <v>300</v>
      </c>
      <c r="P24" s="16"/>
      <c r="Q24" s="17"/>
      <c r="R24" s="16"/>
      <c r="S24" s="16"/>
      <c r="T24" s="178">
        <f t="shared" si="2"/>
        <v>50</v>
      </c>
      <c r="U24" s="179">
        <f t="shared" si="2"/>
        <v>300</v>
      </c>
      <c r="V24" s="16"/>
      <c r="W24" s="17"/>
      <c r="X24" s="16"/>
      <c r="Y24" s="16"/>
      <c r="Z24" s="178">
        <f t="shared" si="3"/>
        <v>50</v>
      </c>
      <c r="AA24" s="179">
        <f t="shared" si="3"/>
        <v>300</v>
      </c>
      <c r="AB24" s="16"/>
      <c r="AC24" s="17"/>
      <c r="AD24" s="16"/>
      <c r="AE24" s="16"/>
      <c r="AF24" s="178">
        <f t="shared" si="4"/>
        <v>50</v>
      </c>
      <c r="AG24" s="179">
        <f t="shared" si="4"/>
        <v>300</v>
      </c>
      <c r="AH24" s="16"/>
      <c r="AI24" s="17"/>
      <c r="AJ24" s="16"/>
      <c r="AK24" s="16"/>
      <c r="AL24" s="178">
        <f t="shared" si="5"/>
        <v>50</v>
      </c>
      <c r="AM24" s="179">
        <f t="shared" si="5"/>
        <v>300</v>
      </c>
      <c r="AN24" s="16"/>
      <c r="AO24" s="17"/>
      <c r="AP24" s="16"/>
      <c r="AQ24" s="16"/>
      <c r="AR24" s="178">
        <f t="shared" si="6"/>
        <v>50</v>
      </c>
      <c r="AS24" s="179">
        <f t="shared" si="6"/>
        <v>300</v>
      </c>
      <c r="AT24" s="16"/>
      <c r="AU24" s="17"/>
      <c r="AV24" s="16"/>
      <c r="AW24" s="17"/>
      <c r="AX24" s="178">
        <f t="shared" si="7"/>
        <v>50</v>
      </c>
      <c r="AY24" s="179">
        <f t="shared" si="7"/>
        <v>300</v>
      </c>
      <c r="AZ24" s="16"/>
      <c r="BA24" s="17"/>
      <c r="BB24" s="16"/>
      <c r="BC24" s="16"/>
      <c r="BD24" s="178">
        <f t="shared" si="8"/>
        <v>50</v>
      </c>
      <c r="BE24" s="179">
        <f t="shared" si="8"/>
        <v>300</v>
      </c>
      <c r="BF24" s="16"/>
      <c r="BG24" s="17"/>
      <c r="BH24" s="16"/>
      <c r="BI24" s="16"/>
      <c r="BJ24" s="178">
        <f t="shared" si="9"/>
        <v>50</v>
      </c>
      <c r="BK24" s="197">
        <f t="shared" si="9"/>
        <v>300</v>
      </c>
      <c r="BL24" s="16"/>
      <c r="BM24" s="17"/>
      <c r="BN24" s="16"/>
      <c r="BO24" s="16"/>
      <c r="BP24" s="178">
        <f t="shared" si="10"/>
        <v>50</v>
      </c>
      <c r="BQ24" s="179">
        <f t="shared" si="10"/>
        <v>300</v>
      </c>
      <c r="BR24" s="16"/>
      <c r="BS24" s="17"/>
      <c r="BT24" s="16"/>
      <c r="BU24" s="17"/>
      <c r="BV24" s="178">
        <f t="shared" si="11"/>
        <v>50</v>
      </c>
      <c r="BW24" s="179">
        <f t="shared" si="11"/>
        <v>300</v>
      </c>
      <c r="BX24" s="16"/>
      <c r="BY24" s="17"/>
      <c r="BZ24" s="16"/>
      <c r="CA24" s="16"/>
      <c r="CB24" s="178">
        <f t="shared" si="12"/>
        <v>50</v>
      </c>
      <c r="CC24" s="196">
        <f t="shared" si="12"/>
        <v>300</v>
      </c>
    </row>
    <row r="25" spans="1:81" ht="15.75" x14ac:dyDescent="0.25">
      <c r="A25" s="16" t="s">
        <v>351</v>
      </c>
      <c r="B25" s="53"/>
      <c r="C25" s="198" t="s">
        <v>151</v>
      </c>
      <c r="D25" s="37" t="s">
        <v>370</v>
      </c>
      <c r="E25" s="8" t="s">
        <v>7</v>
      </c>
      <c r="F25" s="178">
        <v>4</v>
      </c>
      <c r="G25" s="182">
        <v>0</v>
      </c>
      <c r="H25" s="6"/>
      <c r="I25" s="201"/>
      <c r="J25" s="202"/>
      <c r="K25" s="16"/>
      <c r="L25" s="16"/>
      <c r="M25" s="16"/>
      <c r="N25" s="178">
        <f t="shared" si="0"/>
        <v>4</v>
      </c>
      <c r="O25" s="179">
        <f t="shared" si="1"/>
        <v>0</v>
      </c>
      <c r="P25" s="16"/>
      <c r="Q25" s="17"/>
      <c r="R25" s="16"/>
      <c r="S25" s="16"/>
      <c r="T25" s="178">
        <f t="shared" si="2"/>
        <v>4</v>
      </c>
      <c r="U25" s="179">
        <f t="shared" si="2"/>
        <v>0</v>
      </c>
      <c r="V25" s="16"/>
      <c r="W25" s="17"/>
      <c r="X25" s="16"/>
      <c r="Y25" s="16"/>
      <c r="Z25" s="178">
        <f t="shared" si="3"/>
        <v>4</v>
      </c>
      <c r="AA25" s="179">
        <f t="shared" si="3"/>
        <v>0</v>
      </c>
      <c r="AB25" s="16"/>
      <c r="AC25" s="17"/>
      <c r="AD25" s="16"/>
      <c r="AE25" s="16"/>
      <c r="AF25" s="178">
        <f t="shared" si="4"/>
        <v>4</v>
      </c>
      <c r="AG25" s="179">
        <f t="shared" si="4"/>
        <v>0</v>
      </c>
      <c r="AH25" s="16"/>
      <c r="AI25" s="17"/>
      <c r="AJ25" s="16"/>
      <c r="AK25" s="16"/>
      <c r="AL25" s="178">
        <f t="shared" si="5"/>
        <v>4</v>
      </c>
      <c r="AM25" s="179">
        <f t="shared" si="5"/>
        <v>0</v>
      </c>
      <c r="AN25" s="16"/>
      <c r="AO25" s="17"/>
      <c r="AP25" s="16"/>
      <c r="AQ25" s="16"/>
      <c r="AR25" s="178">
        <f t="shared" si="6"/>
        <v>4</v>
      </c>
      <c r="AS25" s="179">
        <f t="shared" si="6"/>
        <v>0</v>
      </c>
      <c r="AT25" s="16"/>
      <c r="AU25" s="17"/>
      <c r="AV25" s="16"/>
      <c r="AW25" s="16"/>
      <c r="AX25" s="178">
        <f t="shared" si="7"/>
        <v>4</v>
      </c>
      <c r="AY25" s="179">
        <f t="shared" si="7"/>
        <v>0</v>
      </c>
      <c r="AZ25" s="16"/>
      <c r="BA25" s="17"/>
      <c r="BB25" s="16"/>
      <c r="BC25" s="16"/>
      <c r="BD25" s="178">
        <f t="shared" si="8"/>
        <v>4</v>
      </c>
      <c r="BE25" s="179">
        <f t="shared" si="8"/>
        <v>0</v>
      </c>
      <c r="BF25" s="16"/>
      <c r="BG25" s="17"/>
      <c r="BH25" s="16"/>
      <c r="BI25" s="16"/>
      <c r="BJ25" s="178">
        <f t="shared" si="9"/>
        <v>4</v>
      </c>
      <c r="BK25" s="197">
        <f t="shared" si="9"/>
        <v>0</v>
      </c>
      <c r="BL25" s="16"/>
      <c r="BM25" s="17"/>
      <c r="BN25" s="16"/>
      <c r="BO25" s="16"/>
      <c r="BP25" s="178">
        <f t="shared" si="10"/>
        <v>4</v>
      </c>
      <c r="BQ25" s="179">
        <f t="shared" si="10"/>
        <v>0</v>
      </c>
      <c r="BR25" s="16"/>
      <c r="BS25" s="17"/>
      <c r="BT25" s="16"/>
      <c r="BU25" s="17"/>
      <c r="BV25" s="178">
        <f t="shared" si="11"/>
        <v>4</v>
      </c>
      <c r="BW25" s="179">
        <f t="shared" si="11"/>
        <v>0</v>
      </c>
      <c r="BX25" s="16"/>
      <c r="BY25" s="17"/>
      <c r="BZ25" s="16"/>
      <c r="CA25" s="16"/>
      <c r="CB25" s="178">
        <f t="shared" si="12"/>
        <v>4</v>
      </c>
      <c r="CC25" s="196">
        <f t="shared" si="12"/>
        <v>0</v>
      </c>
    </row>
    <row r="26" spans="1:81" ht="15.75" x14ac:dyDescent="0.25">
      <c r="A26" s="16" t="s">
        <v>351</v>
      </c>
      <c r="B26" s="53"/>
      <c r="C26" s="198" t="s">
        <v>151</v>
      </c>
      <c r="D26" s="37" t="s">
        <v>371</v>
      </c>
      <c r="E26" s="8" t="s">
        <v>7</v>
      </c>
      <c r="F26" s="178">
        <v>3</v>
      </c>
      <c r="G26" s="182">
        <v>45</v>
      </c>
      <c r="H26" s="6"/>
      <c r="I26" s="201"/>
      <c r="J26" s="202"/>
      <c r="K26" s="16"/>
      <c r="L26" s="16"/>
      <c r="M26" s="16"/>
      <c r="N26" s="178">
        <f t="shared" si="0"/>
        <v>3</v>
      </c>
      <c r="O26" s="179">
        <f t="shared" si="1"/>
        <v>45</v>
      </c>
      <c r="P26" s="16"/>
      <c r="Q26" s="17"/>
      <c r="R26" s="16"/>
      <c r="S26" s="16"/>
      <c r="T26" s="178">
        <f t="shared" si="2"/>
        <v>3</v>
      </c>
      <c r="U26" s="179">
        <f t="shared" si="2"/>
        <v>45</v>
      </c>
      <c r="V26" s="16"/>
      <c r="W26" s="17"/>
      <c r="X26" s="16"/>
      <c r="Y26" s="16"/>
      <c r="Z26" s="178">
        <f t="shared" si="3"/>
        <v>3</v>
      </c>
      <c r="AA26" s="179">
        <f t="shared" si="3"/>
        <v>45</v>
      </c>
      <c r="AB26" s="16"/>
      <c r="AC26" s="17"/>
      <c r="AD26" s="16"/>
      <c r="AE26" s="16"/>
      <c r="AF26" s="178">
        <f t="shared" si="4"/>
        <v>3</v>
      </c>
      <c r="AG26" s="179">
        <f t="shared" si="4"/>
        <v>45</v>
      </c>
      <c r="AH26" s="16"/>
      <c r="AI26" s="17"/>
      <c r="AJ26" s="16"/>
      <c r="AK26" s="16"/>
      <c r="AL26" s="178">
        <f t="shared" si="5"/>
        <v>3</v>
      </c>
      <c r="AM26" s="179">
        <f t="shared" si="5"/>
        <v>45</v>
      </c>
      <c r="AN26" s="16"/>
      <c r="AO26" s="17"/>
      <c r="AP26" s="16"/>
      <c r="AQ26" s="16"/>
      <c r="AR26" s="178">
        <f t="shared" si="6"/>
        <v>3</v>
      </c>
      <c r="AS26" s="179">
        <f t="shared" si="6"/>
        <v>45</v>
      </c>
      <c r="AT26" s="16"/>
      <c r="AU26" s="17"/>
      <c r="AV26" s="16"/>
      <c r="AW26" s="16"/>
      <c r="AX26" s="178">
        <f t="shared" si="7"/>
        <v>3</v>
      </c>
      <c r="AY26" s="179">
        <f t="shared" si="7"/>
        <v>45</v>
      </c>
      <c r="AZ26" s="16"/>
      <c r="BA26" s="17"/>
      <c r="BB26" s="16"/>
      <c r="BC26" s="16"/>
      <c r="BD26" s="178">
        <f t="shared" si="8"/>
        <v>3</v>
      </c>
      <c r="BE26" s="179">
        <f t="shared" si="8"/>
        <v>45</v>
      </c>
      <c r="BF26" s="16"/>
      <c r="BG26" s="17"/>
      <c r="BH26" s="16"/>
      <c r="BI26" s="16"/>
      <c r="BJ26" s="178">
        <f t="shared" si="9"/>
        <v>3</v>
      </c>
      <c r="BK26" s="197">
        <f t="shared" si="9"/>
        <v>45</v>
      </c>
      <c r="BL26" s="16"/>
      <c r="BM26" s="17"/>
      <c r="BN26" s="16"/>
      <c r="BO26" s="16"/>
      <c r="BP26" s="178">
        <f t="shared" si="10"/>
        <v>3</v>
      </c>
      <c r="BQ26" s="179">
        <f t="shared" si="10"/>
        <v>45</v>
      </c>
      <c r="BR26" s="16"/>
      <c r="BS26" s="17"/>
      <c r="BT26" s="16"/>
      <c r="BU26" s="17"/>
      <c r="BV26" s="178">
        <f t="shared" si="11"/>
        <v>3</v>
      </c>
      <c r="BW26" s="179">
        <f t="shared" si="11"/>
        <v>45</v>
      </c>
      <c r="BX26" s="16"/>
      <c r="BY26" s="17"/>
      <c r="BZ26" s="16"/>
      <c r="CA26" s="16"/>
      <c r="CB26" s="178">
        <f t="shared" si="12"/>
        <v>3</v>
      </c>
      <c r="CC26" s="196">
        <f t="shared" si="12"/>
        <v>45</v>
      </c>
    </row>
    <row r="27" spans="1:81" ht="15.75" x14ac:dyDescent="0.25">
      <c r="A27" s="16" t="s">
        <v>351</v>
      </c>
      <c r="B27" s="53"/>
      <c r="C27" s="198" t="s">
        <v>151</v>
      </c>
      <c r="D27" s="37" t="s">
        <v>372</v>
      </c>
      <c r="E27" s="8" t="s">
        <v>7</v>
      </c>
      <c r="F27" s="178">
        <v>1</v>
      </c>
      <c r="G27" s="182">
        <v>74</v>
      </c>
      <c r="H27" s="6"/>
      <c r="I27" s="201"/>
      <c r="J27" s="202"/>
      <c r="K27" s="16"/>
      <c r="L27" s="16"/>
      <c r="M27" s="16"/>
      <c r="N27" s="178">
        <f t="shared" si="0"/>
        <v>1</v>
      </c>
      <c r="O27" s="179">
        <f t="shared" si="1"/>
        <v>74</v>
      </c>
      <c r="P27" s="16"/>
      <c r="Q27" s="17"/>
      <c r="R27" s="16"/>
      <c r="S27" s="16"/>
      <c r="T27" s="178">
        <f t="shared" si="2"/>
        <v>1</v>
      </c>
      <c r="U27" s="179">
        <f t="shared" si="2"/>
        <v>74</v>
      </c>
      <c r="V27" s="16"/>
      <c r="W27" s="17"/>
      <c r="X27" s="16"/>
      <c r="Y27" s="16"/>
      <c r="Z27" s="178">
        <f t="shared" si="3"/>
        <v>1</v>
      </c>
      <c r="AA27" s="179">
        <f t="shared" si="3"/>
        <v>74</v>
      </c>
      <c r="AB27" s="16"/>
      <c r="AC27" s="17"/>
      <c r="AD27" s="16"/>
      <c r="AE27" s="16"/>
      <c r="AF27" s="178">
        <f t="shared" si="4"/>
        <v>1</v>
      </c>
      <c r="AG27" s="179">
        <f t="shared" si="4"/>
        <v>74</v>
      </c>
      <c r="AH27" s="16"/>
      <c r="AI27" s="17"/>
      <c r="AJ27" s="16"/>
      <c r="AK27" s="16"/>
      <c r="AL27" s="178">
        <f t="shared" si="5"/>
        <v>1</v>
      </c>
      <c r="AM27" s="179">
        <f t="shared" si="5"/>
        <v>74</v>
      </c>
      <c r="AN27" s="16"/>
      <c r="AO27" s="17"/>
      <c r="AP27" s="16"/>
      <c r="AQ27" s="16"/>
      <c r="AR27" s="178">
        <f t="shared" si="6"/>
        <v>1</v>
      </c>
      <c r="AS27" s="179">
        <f t="shared" si="6"/>
        <v>74</v>
      </c>
      <c r="AT27" s="16"/>
      <c r="AU27" s="17"/>
      <c r="AV27" s="16"/>
      <c r="AW27" s="16"/>
      <c r="AX27" s="178">
        <f t="shared" si="7"/>
        <v>1</v>
      </c>
      <c r="AY27" s="179">
        <f t="shared" si="7"/>
        <v>74</v>
      </c>
      <c r="AZ27" s="16"/>
      <c r="BA27" s="17"/>
      <c r="BB27" s="16"/>
      <c r="BC27" s="16"/>
      <c r="BD27" s="178">
        <f t="shared" si="8"/>
        <v>1</v>
      </c>
      <c r="BE27" s="179">
        <f t="shared" si="8"/>
        <v>74</v>
      </c>
      <c r="BF27" s="16"/>
      <c r="BG27" s="17"/>
      <c r="BH27" s="16"/>
      <c r="BI27" s="16"/>
      <c r="BJ27" s="178">
        <f t="shared" si="9"/>
        <v>1</v>
      </c>
      <c r="BK27" s="197">
        <f t="shared" si="9"/>
        <v>74</v>
      </c>
      <c r="BL27" s="16"/>
      <c r="BM27" s="17"/>
      <c r="BN27" s="16"/>
      <c r="BO27" s="16"/>
      <c r="BP27" s="178">
        <f t="shared" si="10"/>
        <v>1</v>
      </c>
      <c r="BQ27" s="179">
        <f t="shared" si="10"/>
        <v>74</v>
      </c>
      <c r="BR27" s="16"/>
      <c r="BS27" s="17"/>
      <c r="BT27" s="16"/>
      <c r="BU27" s="17"/>
      <c r="BV27" s="178">
        <f t="shared" si="11"/>
        <v>1</v>
      </c>
      <c r="BW27" s="179">
        <f t="shared" si="11"/>
        <v>74</v>
      </c>
      <c r="BX27" s="16"/>
      <c r="BY27" s="17"/>
      <c r="BZ27" s="16"/>
      <c r="CA27" s="16"/>
      <c r="CB27" s="178">
        <f t="shared" si="12"/>
        <v>1</v>
      </c>
      <c r="CC27" s="196">
        <f t="shared" si="12"/>
        <v>74</v>
      </c>
    </row>
    <row r="28" spans="1:81" ht="15.75" x14ac:dyDescent="0.25">
      <c r="A28" s="16" t="s">
        <v>351</v>
      </c>
      <c r="B28" s="53"/>
      <c r="C28" s="198" t="s">
        <v>151</v>
      </c>
      <c r="D28" s="37" t="s">
        <v>373</v>
      </c>
      <c r="E28" s="8" t="s">
        <v>7</v>
      </c>
      <c r="F28" s="178">
        <v>1</v>
      </c>
      <c r="G28" s="182">
        <v>82</v>
      </c>
      <c r="H28" s="6"/>
      <c r="I28" s="201"/>
      <c r="J28" s="202"/>
      <c r="K28" s="16"/>
      <c r="L28" s="16"/>
      <c r="M28" s="16"/>
      <c r="N28" s="178">
        <f t="shared" si="0"/>
        <v>1</v>
      </c>
      <c r="O28" s="179">
        <f t="shared" si="1"/>
        <v>82</v>
      </c>
      <c r="P28" s="16"/>
      <c r="Q28" s="17"/>
      <c r="R28" s="16"/>
      <c r="S28" s="16"/>
      <c r="T28" s="178">
        <f t="shared" si="2"/>
        <v>1</v>
      </c>
      <c r="U28" s="179">
        <f t="shared" si="2"/>
        <v>82</v>
      </c>
      <c r="V28" s="16"/>
      <c r="W28" s="17"/>
      <c r="X28" s="16"/>
      <c r="Y28" s="16"/>
      <c r="Z28" s="178">
        <f t="shared" si="3"/>
        <v>1</v>
      </c>
      <c r="AA28" s="179">
        <f t="shared" si="3"/>
        <v>82</v>
      </c>
      <c r="AB28" s="16"/>
      <c r="AC28" s="17"/>
      <c r="AD28" s="16"/>
      <c r="AE28" s="16"/>
      <c r="AF28" s="178">
        <f t="shared" si="4"/>
        <v>1</v>
      </c>
      <c r="AG28" s="179">
        <f t="shared" si="4"/>
        <v>82</v>
      </c>
      <c r="AH28" s="16"/>
      <c r="AI28" s="17"/>
      <c r="AJ28" s="16"/>
      <c r="AK28" s="16"/>
      <c r="AL28" s="178">
        <f t="shared" si="5"/>
        <v>1</v>
      </c>
      <c r="AM28" s="179">
        <f t="shared" si="5"/>
        <v>82</v>
      </c>
      <c r="AN28" s="16"/>
      <c r="AO28" s="17"/>
      <c r="AP28" s="16"/>
      <c r="AQ28" s="16"/>
      <c r="AR28" s="178">
        <f t="shared" si="6"/>
        <v>1</v>
      </c>
      <c r="AS28" s="179">
        <f t="shared" si="6"/>
        <v>82</v>
      </c>
      <c r="AT28" s="16"/>
      <c r="AU28" s="17"/>
      <c r="AV28" s="16"/>
      <c r="AW28" s="16"/>
      <c r="AX28" s="178">
        <f t="shared" si="7"/>
        <v>1</v>
      </c>
      <c r="AY28" s="179">
        <f t="shared" si="7"/>
        <v>82</v>
      </c>
      <c r="AZ28" s="16"/>
      <c r="BA28" s="17"/>
      <c r="BB28" s="16"/>
      <c r="BC28" s="16"/>
      <c r="BD28" s="178">
        <f t="shared" si="8"/>
        <v>1</v>
      </c>
      <c r="BE28" s="179">
        <f t="shared" si="8"/>
        <v>82</v>
      </c>
      <c r="BF28" s="16"/>
      <c r="BG28" s="17"/>
      <c r="BH28" s="16"/>
      <c r="BI28" s="16"/>
      <c r="BJ28" s="178">
        <f t="shared" si="9"/>
        <v>1</v>
      </c>
      <c r="BK28" s="197">
        <f t="shared" si="9"/>
        <v>82</v>
      </c>
      <c r="BL28" s="16"/>
      <c r="BM28" s="17"/>
      <c r="BN28" s="16"/>
      <c r="BO28" s="16"/>
      <c r="BP28" s="178">
        <f t="shared" si="10"/>
        <v>1</v>
      </c>
      <c r="BQ28" s="179">
        <f t="shared" si="10"/>
        <v>82</v>
      </c>
      <c r="BR28" s="16"/>
      <c r="BS28" s="17"/>
      <c r="BT28" s="16"/>
      <c r="BU28" s="17"/>
      <c r="BV28" s="178">
        <f t="shared" si="11"/>
        <v>1</v>
      </c>
      <c r="BW28" s="179">
        <f t="shared" si="11"/>
        <v>82</v>
      </c>
      <c r="BX28" s="16"/>
      <c r="BY28" s="17"/>
      <c r="BZ28" s="16"/>
      <c r="CA28" s="16"/>
      <c r="CB28" s="178">
        <f t="shared" si="12"/>
        <v>1</v>
      </c>
      <c r="CC28" s="196">
        <f t="shared" si="12"/>
        <v>82</v>
      </c>
    </row>
    <row r="29" spans="1:81" ht="15.75" x14ac:dyDescent="0.25">
      <c r="A29" s="16" t="s">
        <v>351</v>
      </c>
      <c r="B29" s="53"/>
      <c r="C29" s="198" t="s">
        <v>151</v>
      </c>
      <c r="D29" s="37" t="s">
        <v>374</v>
      </c>
      <c r="E29" s="8" t="s">
        <v>7</v>
      </c>
      <c r="F29" s="178">
        <v>4</v>
      </c>
      <c r="G29" s="182">
        <v>32</v>
      </c>
      <c r="H29" s="6"/>
      <c r="I29" s="201"/>
      <c r="J29" s="202"/>
      <c r="K29" s="16"/>
      <c r="L29" s="16"/>
      <c r="M29" s="16"/>
      <c r="N29" s="178">
        <f t="shared" si="0"/>
        <v>4</v>
      </c>
      <c r="O29" s="179">
        <f t="shared" si="1"/>
        <v>32</v>
      </c>
      <c r="P29" s="16"/>
      <c r="Q29" s="17"/>
      <c r="R29" s="16"/>
      <c r="S29" s="16"/>
      <c r="T29" s="178">
        <f t="shared" si="2"/>
        <v>4</v>
      </c>
      <c r="U29" s="179">
        <f t="shared" si="2"/>
        <v>32</v>
      </c>
      <c r="V29" s="16"/>
      <c r="W29" s="17"/>
      <c r="X29" s="16"/>
      <c r="Y29" s="16"/>
      <c r="Z29" s="178">
        <f t="shared" si="3"/>
        <v>4</v>
      </c>
      <c r="AA29" s="179">
        <f t="shared" si="3"/>
        <v>32</v>
      </c>
      <c r="AB29" s="16"/>
      <c r="AC29" s="17"/>
      <c r="AD29" s="16"/>
      <c r="AE29" s="16"/>
      <c r="AF29" s="178">
        <f t="shared" si="4"/>
        <v>4</v>
      </c>
      <c r="AG29" s="179">
        <f t="shared" si="4"/>
        <v>32</v>
      </c>
      <c r="AH29" s="16"/>
      <c r="AI29" s="17"/>
      <c r="AJ29" s="16"/>
      <c r="AK29" s="16"/>
      <c r="AL29" s="178">
        <f t="shared" si="5"/>
        <v>4</v>
      </c>
      <c r="AM29" s="179">
        <f t="shared" si="5"/>
        <v>32</v>
      </c>
      <c r="AN29" s="16"/>
      <c r="AO29" s="17"/>
      <c r="AP29" s="16"/>
      <c r="AQ29" s="16"/>
      <c r="AR29" s="178">
        <f t="shared" si="6"/>
        <v>4</v>
      </c>
      <c r="AS29" s="179">
        <f t="shared" si="6"/>
        <v>32</v>
      </c>
      <c r="AT29" s="16"/>
      <c r="AU29" s="17"/>
      <c r="AV29" s="16"/>
      <c r="AW29" s="16"/>
      <c r="AX29" s="178">
        <f t="shared" si="7"/>
        <v>4</v>
      </c>
      <c r="AY29" s="179">
        <f t="shared" si="7"/>
        <v>32</v>
      </c>
      <c r="AZ29" s="16"/>
      <c r="BA29" s="17"/>
      <c r="BB29" s="16"/>
      <c r="BC29" s="16"/>
      <c r="BD29" s="178">
        <f t="shared" si="8"/>
        <v>4</v>
      </c>
      <c r="BE29" s="179">
        <f t="shared" si="8"/>
        <v>32</v>
      </c>
      <c r="BF29" s="16"/>
      <c r="BG29" s="17"/>
      <c r="BH29" s="16"/>
      <c r="BI29" s="16"/>
      <c r="BJ29" s="178">
        <f t="shared" si="9"/>
        <v>4</v>
      </c>
      <c r="BK29" s="197">
        <f t="shared" si="9"/>
        <v>32</v>
      </c>
      <c r="BL29" s="16"/>
      <c r="BM29" s="17"/>
      <c r="BN29" s="16"/>
      <c r="BO29" s="16"/>
      <c r="BP29" s="178">
        <f t="shared" si="10"/>
        <v>4</v>
      </c>
      <c r="BQ29" s="179">
        <f t="shared" si="10"/>
        <v>32</v>
      </c>
      <c r="BR29" s="16"/>
      <c r="BS29" s="17"/>
      <c r="BT29" s="16"/>
      <c r="BU29" s="17"/>
      <c r="BV29" s="178">
        <f t="shared" si="11"/>
        <v>4</v>
      </c>
      <c r="BW29" s="179">
        <f t="shared" si="11"/>
        <v>32</v>
      </c>
      <c r="BX29" s="16"/>
      <c r="BY29" s="17"/>
      <c r="BZ29" s="16"/>
      <c r="CA29" s="16"/>
      <c r="CB29" s="178">
        <f t="shared" si="12"/>
        <v>4</v>
      </c>
      <c r="CC29" s="196">
        <f t="shared" si="12"/>
        <v>32</v>
      </c>
    </row>
    <row r="30" spans="1:81" ht="15.75" x14ac:dyDescent="0.25">
      <c r="A30" s="16" t="s">
        <v>351</v>
      </c>
      <c r="B30" s="53"/>
      <c r="C30" s="198" t="s">
        <v>151</v>
      </c>
      <c r="D30" s="37" t="s">
        <v>375</v>
      </c>
      <c r="E30" s="8" t="s">
        <v>7</v>
      </c>
      <c r="F30" s="178">
        <v>1</v>
      </c>
      <c r="G30" s="182">
        <v>42</v>
      </c>
      <c r="H30" s="6"/>
      <c r="I30" s="201"/>
      <c r="J30" s="202"/>
      <c r="K30" s="16"/>
      <c r="L30" s="16"/>
      <c r="M30" s="16"/>
      <c r="N30" s="178">
        <f t="shared" si="0"/>
        <v>1</v>
      </c>
      <c r="O30" s="179">
        <f t="shared" si="1"/>
        <v>42</v>
      </c>
      <c r="P30" s="16"/>
      <c r="Q30" s="17"/>
      <c r="R30" s="16"/>
      <c r="S30" s="16"/>
      <c r="T30" s="178">
        <f t="shared" si="2"/>
        <v>1</v>
      </c>
      <c r="U30" s="179">
        <f t="shared" si="2"/>
        <v>42</v>
      </c>
      <c r="V30" s="16"/>
      <c r="W30" s="17"/>
      <c r="X30" s="16"/>
      <c r="Y30" s="16"/>
      <c r="Z30" s="178">
        <f t="shared" si="3"/>
        <v>1</v>
      </c>
      <c r="AA30" s="179">
        <f t="shared" si="3"/>
        <v>42</v>
      </c>
      <c r="AB30" s="16"/>
      <c r="AC30" s="17"/>
      <c r="AD30" s="16"/>
      <c r="AE30" s="16"/>
      <c r="AF30" s="178">
        <f t="shared" si="4"/>
        <v>1</v>
      </c>
      <c r="AG30" s="179">
        <f t="shared" si="4"/>
        <v>42</v>
      </c>
      <c r="AH30" s="16"/>
      <c r="AI30" s="17"/>
      <c r="AJ30" s="16"/>
      <c r="AK30" s="16"/>
      <c r="AL30" s="178">
        <f t="shared" si="5"/>
        <v>1</v>
      </c>
      <c r="AM30" s="179">
        <f t="shared" si="5"/>
        <v>42</v>
      </c>
      <c r="AN30" s="16"/>
      <c r="AO30" s="17"/>
      <c r="AP30" s="16"/>
      <c r="AQ30" s="16"/>
      <c r="AR30" s="178">
        <f t="shared" si="6"/>
        <v>1</v>
      </c>
      <c r="AS30" s="179">
        <f t="shared" si="6"/>
        <v>42</v>
      </c>
      <c r="AT30" s="16"/>
      <c r="AU30" s="17"/>
      <c r="AV30" s="16"/>
      <c r="AW30" s="16"/>
      <c r="AX30" s="178">
        <f t="shared" si="7"/>
        <v>1</v>
      </c>
      <c r="AY30" s="179">
        <f t="shared" si="7"/>
        <v>42</v>
      </c>
      <c r="AZ30" s="16"/>
      <c r="BA30" s="17"/>
      <c r="BB30" s="16"/>
      <c r="BC30" s="16"/>
      <c r="BD30" s="178">
        <f t="shared" si="8"/>
        <v>1</v>
      </c>
      <c r="BE30" s="179">
        <f t="shared" si="8"/>
        <v>42</v>
      </c>
      <c r="BF30" s="16"/>
      <c r="BG30" s="17"/>
      <c r="BH30" s="16"/>
      <c r="BI30" s="16"/>
      <c r="BJ30" s="178">
        <f t="shared" si="9"/>
        <v>1</v>
      </c>
      <c r="BK30" s="197">
        <f t="shared" si="9"/>
        <v>42</v>
      </c>
      <c r="BL30" s="16"/>
      <c r="BM30" s="17"/>
      <c r="BN30" s="16"/>
      <c r="BO30" s="16"/>
      <c r="BP30" s="178">
        <f t="shared" si="10"/>
        <v>1</v>
      </c>
      <c r="BQ30" s="179">
        <f t="shared" si="10"/>
        <v>42</v>
      </c>
      <c r="BR30" s="16"/>
      <c r="BS30" s="17"/>
      <c r="BT30" s="16"/>
      <c r="BU30" s="17"/>
      <c r="BV30" s="178">
        <f t="shared" si="11"/>
        <v>1</v>
      </c>
      <c r="BW30" s="179">
        <f t="shared" si="11"/>
        <v>42</v>
      </c>
      <c r="BX30" s="16"/>
      <c r="BY30" s="17"/>
      <c r="BZ30" s="16"/>
      <c r="CA30" s="16"/>
      <c r="CB30" s="178">
        <f t="shared" si="12"/>
        <v>1</v>
      </c>
      <c r="CC30" s="196">
        <f t="shared" si="12"/>
        <v>42</v>
      </c>
    </row>
    <row r="31" spans="1:81" ht="15.75" x14ac:dyDescent="0.25">
      <c r="A31" s="16" t="s">
        <v>351</v>
      </c>
      <c r="B31" s="53"/>
      <c r="C31" s="198" t="s">
        <v>151</v>
      </c>
      <c r="D31" s="37" t="s">
        <v>376</v>
      </c>
      <c r="E31" s="8" t="s">
        <v>7</v>
      </c>
      <c r="F31" s="178">
        <v>1</v>
      </c>
      <c r="G31" s="182">
        <v>37</v>
      </c>
      <c r="H31" s="6"/>
      <c r="I31" s="201"/>
      <c r="J31" s="202"/>
      <c r="K31" s="16"/>
      <c r="L31" s="16"/>
      <c r="M31" s="16"/>
      <c r="N31" s="178">
        <f t="shared" si="0"/>
        <v>1</v>
      </c>
      <c r="O31" s="179">
        <f t="shared" si="1"/>
        <v>37</v>
      </c>
      <c r="P31" s="16"/>
      <c r="Q31" s="17"/>
      <c r="R31" s="16"/>
      <c r="S31" s="16"/>
      <c r="T31" s="178">
        <f t="shared" si="2"/>
        <v>1</v>
      </c>
      <c r="U31" s="179">
        <f t="shared" si="2"/>
        <v>37</v>
      </c>
      <c r="V31" s="16"/>
      <c r="W31" s="17"/>
      <c r="X31" s="16"/>
      <c r="Y31" s="16"/>
      <c r="Z31" s="178">
        <f t="shared" si="3"/>
        <v>1</v>
      </c>
      <c r="AA31" s="179">
        <f t="shared" si="3"/>
        <v>37</v>
      </c>
      <c r="AB31" s="16"/>
      <c r="AC31" s="17"/>
      <c r="AD31" s="16"/>
      <c r="AE31" s="16"/>
      <c r="AF31" s="178">
        <f t="shared" si="4"/>
        <v>1</v>
      </c>
      <c r="AG31" s="179">
        <f t="shared" si="4"/>
        <v>37</v>
      </c>
      <c r="AH31" s="16"/>
      <c r="AI31" s="17"/>
      <c r="AJ31" s="16"/>
      <c r="AK31" s="16"/>
      <c r="AL31" s="178">
        <f t="shared" si="5"/>
        <v>1</v>
      </c>
      <c r="AM31" s="179">
        <f t="shared" si="5"/>
        <v>37</v>
      </c>
      <c r="AN31" s="16"/>
      <c r="AO31" s="17"/>
      <c r="AP31" s="16"/>
      <c r="AQ31" s="16"/>
      <c r="AR31" s="178">
        <f t="shared" si="6"/>
        <v>1</v>
      </c>
      <c r="AS31" s="179">
        <f t="shared" si="6"/>
        <v>37</v>
      </c>
      <c r="AT31" s="16"/>
      <c r="AU31" s="17"/>
      <c r="AV31" s="16"/>
      <c r="AW31" s="16"/>
      <c r="AX31" s="178">
        <f t="shared" si="7"/>
        <v>1</v>
      </c>
      <c r="AY31" s="179">
        <f t="shared" si="7"/>
        <v>37</v>
      </c>
      <c r="AZ31" s="16"/>
      <c r="BA31" s="17"/>
      <c r="BB31" s="16"/>
      <c r="BC31" s="16"/>
      <c r="BD31" s="178">
        <f t="shared" si="8"/>
        <v>1</v>
      </c>
      <c r="BE31" s="179">
        <f t="shared" si="8"/>
        <v>37</v>
      </c>
      <c r="BF31" s="16"/>
      <c r="BG31" s="17"/>
      <c r="BH31" s="16"/>
      <c r="BI31" s="16"/>
      <c r="BJ31" s="178">
        <f t="shared" si="9"/>
        <v>1</v>
      </c>
      <c r="BK31" s="197">
        <f t="shared" si="9"/>
        <v>37</v>
      </c>
      <c r="BL31" s="16"/>
      <c r="BM31" s="17"/>
      <c r="BN31" s="16"/>
      <c r="BO31" s="16"/>
      <c r="BP31" s="178">
        <f t="shared" si="10"/>
        <v>1</v>
      </c>
      <c r="BQ31" s="179">
        <f t="shared" si="10"/>
        <v>37</v>
      </c>
      <c r="BR31" s="16"/>
      <c r="BS31" s="17"/>
      <c r="BT31" s="16"/>
      <c r="BU31" s="17"/>
      <c r="BV31" s="178">
        <f t="shared" si="11"/>
        <v>1</v>
      </c>
      <c r="BW31" s="179">
        <f t="shared" si="11"/>
        <v>37</v>
      </c>
      <c r="BX31" s="16"/>
      <c r="BY31" s="17"/>
      <c r="BZ31" s="16"/>
      <c r="CA31" s="16"/>
      <c r="CB31" s="178">
        <f t="shared" si="12"/>
        <v>1</v>
      </c>
      <c r="CC31" s="196">
        <f t="shared" si="12"/>
        <v>37</v>
      </c>
    </row>
    <row r="32" spans="1:81" ht="15.75" x14ac:dyDescent="0.25">
      <c r="A32" s="16" t="s">
        <v>351</v>
      </c>
      <c r="B32" s="53"/>
      <c r="C32" s="198" t="s">
        <v>151</v>
      </c>
      <c r="D32" s="37" t="s">
        <v>377</v>
      </c>
      <c r="E32" s="8" t="s">
        <v>7</v>
      </c>
      <c r="F32" s="178">
        <v>7</v>
      </c>
      <c r="G32" s="182">
        <v>7.17</v>
      </c>
      <c r="H32" s="6"/>
      <c r="I32" s="203"/>
      <c r="J32" s="202"/>
      <c r="K32" s="16"/>
      <c r="L32" s="16"/>
      <c r="M32" s="16"/>
      <c r="N32" s="178">
        <f t="shared" si="0"/>
        <v>7</v>
      </c>
      <c r="O32" s="179">
        <f t="shared" si="1"/>
        <v>7.17</v>
      </c>
      <c r="P32" s="16"/>
      <c r="Q32" s="17"/>
      <c r="R32" s="16"/>
      <c r="S32" s="16"/>
      <c r="T32" s="178">
        <f t="shared" si="2"/>
        <v>7</v>
      </c>
      <c r="U32" s="179">
        <f t="shared" si="2"/>
        <v>7.17</v>
      </c>
      <c r="V32" s="16"/>
      <c r="W32" s="17"/>
      <c r="X32" s="16"/>
      <c r="Y32" s="16"/>
      <c r="Z32" s="178">
        <f t="shared" si="3"/>
        <v>7</v>
      </c>
      <c r="AA32" s="179">
        <f t="shared" si="3"/>
        <v>7.17</v>
      </c>
      <c r="AB32" s="16"/>
      <c r="AC32" s="17"/>
      <c r="AD32" s="16"/>
      <c r="AE32" s="16"/>
      <c r="AF32" s="178">
        <f t="shared" si="4"/>
        <v>7</v>
      </c>
      <c r="AG32" s="179">
        <f t="shared" si="4"/>
        <v>7.17</v>
      </c>
      <c r="AH32" s="16"/>
      <c r="AI32" s="17"/>
      <c r="AJ32" s="16"/>
      <c r="AK32" s="16"/>
      <c r="AL32" s="178">
        <f t="shared" si="5"/>
        <v>7</v>
      </c>
      <c r="AM32" s="179">
        <f t="shared" si="5"/>
        <v>7.17</v>
      </c>
      <c r="AN32" s="16"/>
      <c r="AO32" s="17"/>
      <c r="AP32" s="16"/>
      <c r="AQ32" s="16"/>
      <c r="AR32" s="178">
        <f t="shared" si="6"/>
        <v>7</v>
      </c>
      <c r="AS32" s="179">
        <f t="shared" si="6"/>
        <v>7.17</v>
      </c>
      <c r="AT32" s="16"/>
      <c r="AU32" s="17"/>
      <c r="AV32" s="16"/>
      <c r="AW32" s="16"/>
      <c r="AX32" s="178">
        <f t="shared" si="7"/>
        <v>7</v>
      </c>
      <c r="AY32" s="179">
        <f t="shared" si="7"/>
        <v>7.17</v>
      </c>
      <c r="AZ32" s="16"/>
      <c r="BA32" s="17"/>
      <c r="BB32" s="16"/>
      <c r="BC32" s="16"/>
      <c r="BD32" s="178">
        <f t="shared" si="8"/>
        <v>7</v>
      </c>
      <c r="BE32" s="179">
        <f t="shared" si="8"/>
        <v>7.17</v>
      </c>
      <c r="BF32" s="16"/>
      <c r="BG32" s="17"/>
      <c r="BH32" s="16"/>
      <c r="BI32" s="16"/>
      <c r="BJ32" s="178">
        <f t="shared" si="9"/>
        <v>7</v>
      </c>
      <c r="BK32" s="197">
        <f t="shared" si="9"/>
        <v>7.17</v>
      </c>
      <c r="BL32" s="16"/>
      <c r="BM32" s="17"/>
      <c r="BN32" s="16"/>
      <c r="BO32" s="16"/>
      <c r="BP32" s="178">
        <f t="shared" si="10"/>
        <v>7</v>
      </c>
      <c r="BQ32" s="179">
        <f t="shared" si="10"/>
        <v>7.17</v>
      </c>
      <c r="BR32" s="16"/>
      <c r="BS32" s="17"/>
      <c r="BT32" s="16"/>
      <c r="BU32" s="17"/>
      <c r="BV32" s="178">
        <f t="shared" si="11"/>
        <v>7</v>
      </c>
      <c r="BW32" s="179">
        <f t="shared" si="11"/>
        <v>7.17</v>
      </c>
      <c r="BX32" s="16"/>
      <c r="BY32" s="17"/>
      <c r="BZ32" s="16"/>
      <c r="CA32" s="16"/>
      <c r="CB32" s="178">
        <f t="shared" si="12"/>
        <v>7</v>
      </c>
      <c r="CC32" s="196">
        <f t="shared" si="12"/>
        <v>7.17</v>
      </c>
    </row>
    <row r="33" spans="1:81" ht="15.75" x14ac:dyDescent="0.25">
      <c r="A33" s="16" t="s">
        <v>351</v>
      </c>
      <c r="B33" s="53"/>
      <c r="C33" s="198" t="s">
        <v>151</v>
      </c>
      <c r="D33" s="37" t="s">
        <v>378</v>
      </c>
      <c r="E33" s="8" t="s">
        <v>7</v>
      </c>
      <c r="F33" s="178">
        <v>1</v>
      </c>
      <c r="G33" s="182">
        <v>50</v>
      </c>
      <c r="H33" s="6"/>
      <c r="I33" s="201"/>
      <c r="J33" s="202"/>
      <c r="K33" s="16"/>
      <c r="L33" s="16"/>
      <c r="M33" s="16"/>
      <c r="N33" s="178">
        <f t="shared" ref="N33:N84" si="13">F33+H33-K33</f>
        <v>1</v>
      </c>
      <c r="O33" s="179">
        <f t="shared" ref="O33:O84" si="14">G33+J33-M33</f>
        <v>50</v>
      </c>
      <c r="P33" s="16"/>
      <c r="Q33" s="17"/>
      <c r="R33" s="16"/>
      <c r="S33" s="16"/>
      <c r="T33" s="178">
        <f t="shared" ref="T33:U85" si="15">N33+P33-R33</f>
        <v>1</v>
      </c>
      <c r="U33" s="179">
        <f t="shared" si="15"/>
        <v>50</v>
      </c>
      <c r="V33" s="16"/>
      <c r="W33" s="17"/>
      <c r="X33" s="16"/>
      <c r="Y33" s="16"/>
      <c r="Z33" s="178">
        <f t="shared" ref="Z33:AA89" si="16">T33+V33-X33</f>
        <v>1</v>
      </c>
      <c r="AA33" s="179">
        <f t="shared" si="16"/>
        <v>50</v>
      </c>
      <c r="AB33" s="16"/>
      <c r="AC33" s="17"/>
      <c r="AD33" s="16"/>
      <c r="AE33" s="16"/>
      <c r="AF33" s="178">
        <f t="shared" ref="AF33:AG94" si="17">Z33+AB33-AD33</f>
        <v>1</v>
      </c>
      <c r="AG33" s="179">
        <f t="shared" si="17"/>
        <v>50</v>
      </c>
      <c r="AH33" s="16"/>
      <c r="AI33" s="17"/>
      <c r="AJ33" s="16"/>
      <c r="AK33" s="16"/>
      <c r="AL33" s="178">
        <f t="shared" ref="AL33:AM99" si="18">AF33+AH33-AJ33</f>
        <v>1</v>
      </c>
      <c r="AM33" s="179">
        <f t="shared" si="18"/>
        <v>50</v>
      </c>
      <c r="AN33" s="16"/>
      <c r="AO33" s="17"/>
      <c r="AP33" s="16"/>
      <c r="AQ33" s="16"/>
      <c r="AR33" s="178">
        <f t="shared" ref="AR33:AS99" si="19">AL33+AN33-AP33</f>
        <v>1</v>
      </c>
      <c r="AS33" s="179">
        <f t="shared" si="19"/>
        <v>50</v>
      </c>
      <c r="AT33" s="16"/>
      <c r="AU33" s="17"/>
      <c r="AV33" s="16"/>
      <c r="AW33" s="16"/>
      <c r="AX33" s="178">
        <f t="shared" ref="AX33:AY99" si="20">AR33+AT33-AV33</f>
        <v>1</v>
      </c>
      <c r="AY33" s="179">
        <f t="shared" si="20"/>
        <v>50</v>
      </c>
      <c r="AZ33" s="16"/>
      <c r="BA33" s="17"/>
      <c r="BB33" s="16"/>
      <c r="BC33" s="16"/>
      <c r="BD33" s="178">
        <f t="shared" ref="BD33:BE99" si="21">AX33+AZ33-BB33</f>
        <v>1</v>
      </c>
      <c r="BE33" s="179">
        <f t="shared" si="21"/>
        <v>50</v>
      </c>
      <c r="BF33" s="16"/>
      <c r="BG33" s="17"/>
      <c r="BH33" s="16"/>
      <c r="BI33" s="16"/>
      <c r="BJ33" s="178">
        <f t="shared" ref="BJ33:BK99" si="22">BD33+BF33-BH33</f>
        <v>1</v>
      </c>
      <c r="BK33" s="197">
        <f t="shared" si="22"/>
        <v>50</v>
      </c>
      <c r="BL33" s="16"/>
      <c r="BM33" s="17"/>
      <c r="BN33" s="16"/>
      <c r="BO33" s="16"/>
      <c r="BP33" s="178">
        <f t="shared" ref="BP33:BQ99" si="23">BJ33+BL33-BN33</f>
        <v>1</v>
      </c>
      <c r="BQ33" s="179">
        <f t="shared" si="23"/>
        <v>50</v>
      </c>
      <c r="BR33" s="16"/>
      <c r="BS33" s="17"/>
      <c r="BT33" s="16"/>
      <c r="BU33" s="17"/>
      <c r="BV33" s="178">
        <f t="shared" ref="BV33:BW99" si="24">BP33+BR33-BT33</f>
        <v>1</v>
      </c>
      <c r="BW33" s="179">
        <f t="shared" si="24"/>
        <v>50</v>
      </c>
      <c r="BX33" s="16"/>
      <c r="BY33" s="17"/>
      <c r="BZ33" s="16"/>
      <c r="CA33" s="16"/>
      <c r="CB33" s="178">
        <f t="shared" ref="CB33:CC99" si="25">BV33+BX33-BZ33</f>
        <v>1</v>
      </c>
      <c r="CC33" s="196">
        <f t="shared" si="25"/>
        <v>50</v>
      </c>
    </row>
    <row r="34" spans="1:81" ht="15.75" x14ac:dyDescent="0.25">
      <c r="A34" s="16" t="s">
        <v>351</v>
      </c>
      <c r="B34" s="53"/>
      <c r="C34" s="198" t="s">
        <v>151</v>
      </c>
      <c r="D34" s="37" t="s">
        <v>379</v>
      </c>
      <c r="E34" s="8" t="s">
        <v>7</v>
      </c>
      <c r="F34" s="178">
        <v>1</v>
      </c>
      <c r="G34" s="182">
        <v>0</v>
      </c>
      <c r="H34" s="6"/>
      <c r="I34" s="201"/>
      <c r="J34" s="202"/>
      <c r="K34" s="16"/>
      <c r="L34" s="16"/>
      <c r="M34" s="16"/>
      <c r="N34" s="178">
        <f t="shared" si="13"/>
        <v>1</v>
      </c>
      <c r="O34" s="179">
        <f t="shared" si="14"/>
        <v>0</v>
      </c>
      <c r="P34" s="16"/>
      <c r="Q34" s="17"/>
      <c r="R34" s="16"/>
      <c r="S34" s="16"/>
      <c r="T34" s="178">
        <f t="shared" si="15"/>
        <v>1</v>
      </c>
      <c r="U34" s="179">
        <f t="shared" si="15"/>
        <v>0</v>
      </c>
      <c r="V34" s="16"/>
      <c r="W34" s="17"/>
      <c r="X34" s="16"/>
      <c r="Y34" s="16"/>
      <c r="Z34" s="178">
        <f t="shared" si="16"/>
        <v>1</v>
      </c>
      <c r="AA34" s="179">
        <f t="shared" si="16"/>
        <v>0</v>
      </c>
      <c r="AB34" s="16"/>
      <c r="AC34" s="17"/>
      <c r="AD34" s="16"/>
      <c r="AE34" s="16"/>
      <c r="AF34" s="178">
        <f t="shared" si="17"/>
        <v>1</v>
      </c>
      <c r="AG34" s="179">
        <f t="shared" si="17"/>
        <v>0</v>
      </c>
      <c r="AH34" s="16"/>
      <c r="AI34" s="17"/>
      <c r="AJ34" s="16"/>
      <c r="AK34" s="16"/>
      <c r="AL34" s="178">
        <f t="shared" si="18"/>
        <v>1</v>
      </c>
      <c r="AM34" s="179">
        <f t="shared" si="18"/>
        <v>0</v>
      </c>
      <c r="AN34" s="16"/>
      <c r="AO34" s="17"/>
      <c r="AP34" s="16"/>
      <c r="AQ34" s="16"/>
      <c r="AR34" s="178">
        <f t="shared" si="19"/>
        <v>1</v>
      </c>
      <c r="AS34" s="179">
        <f t="shared" si="19"/>
        <v>0</v>
      </c>
      <c r="AT34" s="16"/>
      <c r="AU34" s="17"/>
      <c r="AV34" s="16"/>
      <c r="AW34" s="16"/>
      <c r="AX34" s="178">
        <f t="shared" si="20"/>
        <v>1</v>
      </c>
      <c r="AY34" s="179">
        <f t="shared" si="20"/>
        <v>0</v>
      </c>
      <c r="AZ34" s="16"/>
      <c r="BA34" s="17"/>
      <c r="BB34" s="16"/>
      <c r="BC34" s="16"/>
      <c r="BD34" s="178">
        <f t="shared" si="21"/>
        <v>1</v>
      </c>
      <c r="BE34" s="179">
        <f t="shared" si="21"/>
        <v>0</v>
      </c>
      <c r="BF34" s="16"/>
      <c r="BG34" s="17"/>
      <c r="BH34" s="16"/>
      <c r="BI34" s="16"/>
      <c r="BJ34" s="178">
        <f t="shared" si="22"/>
        <v>1</v>
      </c>
      <c r="BK34" s="197">
        <f t="shared" si="22"/>
        <v>0</v>
      </c>
      <c r="BL34" s="16"/>
      <c r="BM34" s="17"/>
      <c r="BN34" s="16"/>
      <c r="BO34" s="16"/>
      <c r="BP34" s="178">
        <f t="shared" si="23"/>
        <v>1</v>
      </c>
      <c r="BQ34" s="179">
        <f t="shared" si="23"/>
        <v>0</v>
      </c>
      <c r="BR34" s="16"/>
      <c r="BS34" s="17"/>
      <c r="BT34" s="16"/>
      <c r="BU34" s="17"/>
      <c r="BV34" s="178">
        <f t="shared" si="24"/>
        <v>1</v>
      </c>
      <c r="BW34" s="179">
        <f t="shared" si="24"/>
        <v>0</v>
      </c>
      <c r="BX34" s="16"/>
      <c r="BY34" s="17"/>
      <c r="BZ34" s="16"/>
      <c r="CA34" s="16"/>
      <c r="CB34" s="178">
        <f t="shared" si="25"/>
        <v>1</v>
      </c>
      <c r="CC34" s="196">
        <f t="shared" si="25"/>
        <v>0</v>
      </c>
    </row>
    <row r="35" spans="1:81" ht="15.75" x14ac:dyDescent="0.25">
      <c r="A35" s="16" t="s">
        <v>351</v>
      </c>
      <c r="B35" s="53"/>
      <c r="C35" s="198" t="s">
        <v>151</v>
      </c>
      <c r="D35" s="37" t="s">
        <v>380</v>
      </c>
      <c r="E35" s="8" t="s">
        <v>7</v>
      </c>
      <c r="F35" s="178">
        <v>1</v>
      </c>
      <c r="G35" s="182">
        <v>0</v>
      </c>
      <c r="H35" s="6"/>
      <c r="I35" s="201"/>
      <c r="J35" s="202"/>
      <c r="K35" s="16"/>
      <c r="L35" s="16"/>
      <c r="M35" s="16"/>
      <c r="N35" s="178">
        <f t="shared" si="13"/>
        <v>1</v>
      </c>
      <c r="O35" s="179">
        <f t="shared" si="14"/>
        <v>0</v>
      </c>
      <c r="P35" s="16"/>
      <c r="Q35" s="17"/>
      <c r="R35" s="16"/>
      <c r="S35" s="16"/>
      <c r="T35" s="178">
        <f t="shared" si="15"/>
        <v>1</v>
      </c>
      <c r="U35" s="179">
        <f t="shared" si="15"/>
        <v>0</v>
      </c>
      <c r="V35" s="16"/>
      <c r="W35" s="17"/>
      <c r="X35" s="16"/>
      <c r="Y35" s="16"/>
      <c r="Z35" s="178">
        <f t="shared" si="16"/>
        <v>1</v>
      </c>
      <c r="AA35" s="179">
        <f t="shared" si="16"/>
        <v>0</v>
      </c>
      <c r="AB35" s="16"/>
      <c r="AC35" s="17"/>
      <c r="AD35" s="16"/>
      <c r="AE35" s="16"/>
      <c r="AF35" s="178">
        <f t="shared" si="17"/>
        <v>1</v>
      </c>
      <c r="AG35" s="179">
        <f t="shared" si="17"/>
        <v>0</v>
      </c>
      <c r="AH35" s="16"/>
      <c r="AI35" s="17"/>
      <c r="AJ35" s="16"/>
      <c r="AK35" s="16"/>
      <c r="AL35" s="178">
        <f t="shared" si="18"/>
        <v>1</v>
      </c>
      <c r="AM35" s="179">
        <f t="shared" si="18"/>
        <v>0</v>
      </c>
      <c r="AN35" s="16"/>
      <c r="AO35" s="17"/>
      <c r="AP35" s="16"/>
      <c r="AQ35" s="16"/>
      <c r="AR35" s="178">
        <f t="shared" si="19"/>
        <v>1</v>
      </c>
      <c r="AS35" s="179">
        <f t="shared" si="19"/>
        <v>0</v>
      </c>
      <c r="AT35" s="16"/>
      <c r="AU35" s="17"/>
      <c r="AV35" s="16"/>
      <c r="AW35" s="16"/>
      <c r="AX35" s="178">
        <f t="shared" si="20"/>
        <v>1</v>
      </c>
      <c r="AY35" s="179">
        <f t="shared" si="20"/>
        <v>0</v>
      </c>
      <c r="AZ35" s="16"/>
      <c r="BA35" s="17"/>
      <c r="BB35" s="16"/>
      <c r="BC35" s="16"/>
      <c r="BD35" s="178">
        <f t="shared" si="21"/>
        <v>1</v>
      </c>
      <c r="BE35" s="179">
        <f t="shared" si="21"/>
        <v>0</v>
      </c>
      <c r="BF35" s="16"/>
      <c r="BG35" s="17"/>
      <c r="BH35" s="16"/>
      <c r="BI35" s="16"/>
      <c r="BJ35" s="178">
        <f t="shared" si="22"/>
        <v>1</v>
      </c>
      <c r="BK35" s="197">
        <f t="shared" si="22"/>
        <v>0</v>
      </c>
      <c r="BL35" s="16"/>
      <c r="BM35" s="17"/>
      <c r="BN35" s="16"/>
      <c r="BO35" s="16"/>
      <c r="BP35" s="178">
        <f t="shared" si="23"/>
        <v>1</v>
      </c>
      <c r="BQ35" s="179">
        <f t="shared" si="23"/>
        <v>0</v>
      </c>
      <c r="BR35" s="16"/>
      <c r="BS35" s="17"/>
      <c r="BT35" s="16"/>
      <c r="BU35" s="17"/>
      <c r="BV35" s="178">
        <f t="shared" si="24"/>
        <v>1</v>
      </c>
      <c r="BW35" s="179">
        <f t="shared" si="24"/>
        <v>0</v>
      </c>
      <c r="BX35" s="16"/>
      <c r="BY35" s="17"/>
      <c r="BZ35" s="16"/>
      <c r="CA35" s="16"/>
      <c r="CB35" s="178">
        <f t="shared" si="25"/>
        <v>1</v>
      </c>
      <c r="CC35" s="196">
        <f t="shared" si="25"/>
        <v>0</v>
      </c>
    </row>
    <row r="36" spans="1:81" ht="15.75" x14ac:dyDescent="0.25">
      <c r="A36" s="16" t="s">
        <v>351</v>
      </c>
      <c r="B36" s="53"/>
      <c r="C36" s="198" t="s">
        <v>151</v>
      </c>
      <c r="D36" s="37" t="s">
        <v>381</v>
      </c>
      <c r="E36" s="8" t="s">
        <v>7</v>
      </c>
      <c r="F36" s="178">
        <v>1</v>
      </c>
      <c r="G36" s="182">
        <v>0</v>
      </c>
      <c r="H36" s="6"/>
      <c r="I36" s="201"/>
      <c r="J36" s="202"/>
      <c r="K36" s="16"/>
      <c r="L36" s="16"/>
      <c r="M36" s="16"/>
      <c r="N36" s="178">
        <f t="shared" si="13"/>
        <v>1</v>
      </c>
      <c r="O36" s="179">
        <f t="shared" si="14"/>
        <v>0</v>
      </c>
      <c r="P36" s="16"/>
      <c r="Q36" s="17"/>
      <c r="R36" s="16"/>
      <c r="S36" s="16"/>
      <c r="T36" s="178">
        <f t="shared" si="15"/>
        <v>1</v>
      </c>
      <c r="U36" s="179">
        <f t="shared" si="15"/>
        <v>0</v>
      </c>
      <c r="V36" s="16"/>
      <c r="W36" s="17"/>
      <c r="X36" s="16"/>
      <c r="Y36" s="16"/>
      <c r="Z36" s="178">
        <f t="shared" si="16"/>
        <v>1</v>
      </c>
      <c r="AA36" s="179">
        <f t="shared" si="16"/>
        <v>0</v>
      </c>
      <c r="AB36" s="16"/>
      <c r="AC36" s="17"/>
      <c r="AD36" s="16"/>
      <c r="AE36" s="16"/>
      <c r="AF36" s="178">
        <f t="shared" si="17"/>
        <v>1</v>
      </c>
      <c r="AG36" s="179">
        <f t="shared" si="17"/>
        <v>0</v>
      </c>
      <c r="AH36" s="16"/>
      <c r="AI36" s="17"/>
      <c r="AJ36" s="16"/>
      <c r="AK36" s="16"/>
      <c r="AL36" s="178">
        <f t="shared" si="18"/>
        <v>1</v>
      </c>
      <c r="AM36" s="179">
        <f t="shared" si="18"/>
        <v>0</v>
      </c>
      <c r="AN36" s="16"/>
      <c r="AO36" s="17"/>
      <c r="AP36" s="16"/>
      <c r="AQ36" s="16"/>
      <c r="AR36" s="178">
        <f t="shared" si="19"/>
        <v>1</v>
      </c>
      <c r="AS36" s="179">
        <f t="shared" si="19"/>
        <v>0</v>
      </c>
      <c r="AT36" s="16"/>
      <c r="AU36" s="17"/>
      <c r="AV36" s="16"/>
      <c r="AW36" s="16"/>
      <c r="AX36" s="178">
        <f t="shared" si="20"/>
        <v>1</v>
      </c>
      <c r="AY36" s="179">
        <f t="shared" si="20"/>
        <v>0</v>
      </c>
      <c r="AZ36" s="16"/>
      <c r="BA36" s="17"/>
      <c r="BB36" s="16"/>
      <c r="BC36" s="16"/>
      <c r="BD36" s="178">
        <f t="shared" si="21"/>
        <v>1</v>
      </c>
      <c r="BE36" s="179">
        <f t="shared" si="21"/>
        <v>0</v>
      </c>
      <c r="BF36" s="16"/>
      <c r="BG36" s="17"/>
      <c r="BH36" s="16"/>
      <c r="BI36" s="16"/>
      <c r="BJ36" s="178">
        <f t="shared" si="22"/>
        <v>1</v>
      </c>
      <c r="BK36" s="197">
        <f t="shared" si="22"/>
        <v>0</v>
      </c>
      <c r="BL36" s="16"/>
      <c r="BM36" s="17"/>
      <c r="BN36" s="16"/>
      <c r="BO36" s="16"/>
      <c r="BP36" s="178">
        <f t="shared" si="23"/>
        <v>1</v>
      </c>
      <c r="BQ36" s="179">
        <f t="shared" si="23"/>
        <v>0</v>
      </c>
      <c r="BR36" s="16"/>
      <c r="BS36" s="17"/>
      <c r="BT36" s="16"/>
      <c r="BU36" s="17"/>
      <c r="BV36" s="178">
        <f t="shared" si="24"/>
        <v>1</v>
      </c>
      <c r="BW36" s="179">
        <f t="shared" si="24"/>
        <v>0</v>
      </c>
      <c r="BX36" s="16"/>
      <c r="BY36" s="17"/>
      <c r="BZ36" s="16"/>
      <c r="CA36" s="16"/>
      <c r="CB36" s="178">
        <f t="shared" si="25"/>
        <v>1</v>
      </c>
      <c r="CC36" s="196">
        <f t="shared" si="25"/>
        <v>0</v>
      </c>
    </row>
    <row r="37" spans="1:81" ht="15.75" x14ac:dyDescent="0.25">
      <c r="A37" s="16" t="s">
        <v>351</v>
      </c>
      <c r="B37" s="53"/>
      <c r="C37" s="198" t="s">
        <v>151</v>
      </c>
      <c r="D37" s="37" t="s">
        <v>382</v>
      </c>
      <c r="E37" s="8" t="s">
        <v>7</v>
      </c>
      <c r="F37" s="178">
        <v>1</v>
      </c>
      <c r="G37" s="182">
        <v>0</v>
      </c>
      <c r="H37" s="6"/>
      <c r="I37" s="201"/>
      <c r="J37" s="202"/>
      <c r="K37" s="16"/>
      <c r="L37" s="16"/>
      <c r="M37" s="16"/>
      <c r="N37" s="178">
        <f t="shared" si="13"/>
        <v>1</v>
      </c>
      <c r="O37" s="179">
        <f t="shared" si="14"/>
        <v>0</v>
      </c>
      <c r="P37" s="16"/>
      <c r="Q37" s="17"/>
      <c r="R37" s="16"/>
      <c r="S37" s="16"/>
      <c r="T37" s="178">
        <f t="shared" si="15"/>
        <v>1</v>
      </c>
      <c r="U37" s="179">
        <f t="shared" si="15"/>
        <v>0</v>
      </c>
      <c r="V37" s="16"/>
      <c r="W37" s="17"/>
      <c r="X37" s="16"/>
      <c r="Y37" s="16"/>
      <c r="Z37" s="178">
        <f t="shared" si="16"/>
        <v>1</v>
      </c>
      <c r="AA37" s="179">
        <f t="shared" si="16"/>
        <v>0</v>
      </c>
      <c r="AB37" s="16"/>
      <c r="AC37" s="17"/>
      <c r="AD37" s="16"/>
      <c r="AE37" s="16"/>
      <c r="AF37" s="178">
        <f t="shared" si="17"/>
        <v>1</v>
      </c>
      <c r="AG37" s="179">
        <f t="shared" si="17"/>
        <v>0</v>
      </c>
      <c r="AH37" s="16"/>
      <c r="AI37" s="17"/>
      <c r="AJ37" s="16"/>
      <c r="AK37" s="16"/>
      <c r="AL37" s="178">
        <f t="shared" si="18"/>
        <v>1</v>
      </c>
      <c r="AM37" s="179">
        <f t="shared" si="18"/>
        <v>0</v>
      </c>
      <c r="AN37" s="16"/>
      <c r="AO37" s="17"/>
      <c r="AP37" s="16"/>
      <c r="AQ37" s="16"/>
      <c r="AR37" s="178">
        <f t="shared" si="19"/>
        <v>1</v>
      </c>
      <c r="AS37" s="179">
        <f t="shared" si="19"/>
        <v>0</v>
      </c>
      <c r="AT37" s="16"/>
      <c r="AU37" s="17"/>
      <c r="AV37" s="16"/>
      <c r="AW37" s="16"/>
      <c r="AX37" s="178">
        <f t="shared" si="20"/>
        <v>1</v>
      </c>
      <c r="AY37" s="179">
        <f t="shared" si="20"/>
        <v>0</v>
      </c>
      <c r="AZ37" s="16"/>
      <c r="BA37" s="17"/>
      <c r="BB37" s="16"/>
      <c r="BC37" s="16"/>
      <c r="BD37" s="178">
        <f t="shared" si="21"/>
        <v>1</v>
      </c>
      <c r="BE37" s="179">
        <f t="shared" si="21"/>
        <v>0</v>
      </c>
      <c r="BF37" s="16"/>
      <c r="BG37" s="17"/>
      <c r="BH37" s="16"/>
      <c r="BI37" s="16"/>
      <c r="BJ37" s="178">
        <f t="shared" si="22"/>
        <v>1</v>
      </c>
      <c r="BK37" s="197">
        <f t="shared" si="22"/>
        <v>0</v>
      </c>
      <c r="BL37" s="16"/>
      <c r="BM37" s="17"/>
      <c r="BN37" s="16"/>
      <c r="BO37" s="16"/>
      <c r="BP37" s="178">
        <f t="shared" si="23"/>
        <v>1</v>
      </c>
      <c r="BQ37" s="179">
        <f t="shared" si="23"/>
        <v>0</v>
      </c>
      <c r="BR37" s="16"/>
      <c r="BS37" s="17"/>
      <c r="BT37" s="16"/>
      <c r="BU37" s="17"/>
      <c r="BV37" s="178">
        <f t="shared" si="24"/>
        <v>1</v>
      </c>
      <c r="BW37" s="179">
        <f t="shared" si="24"/>
        <v>0</v>
      </c>
      <c r="BX37" s="16"/>
      <c r="BY37" s="17"/>
      <c r="BZ37" s="16"/>
      <c r="CA37" s="16"/>
      <c r="CB37" s="178">
        <f t="shared" si="25"/>
        <v>1</v>
      </c>
      <c r="CC37" s="196">
        <f t="shared" si="25"/>
        <v>0</v>
      </c>
    </row>
    <row r="38" spans="1:81" ht="15.75" x14ac:dyDescent="0.25">
      <c r="A38" s="16" t="s">
        <v>351</v>
      </c>
      <c r="B38" s="53"/>
      <c r="C38" s="198" t="s">
        <v>151</v>
      </c>
      <c r="D38" s="37" t="s">
        <v>383</v>
      </c>
      <c r="E38" s="8" t="s">
        <v>7</v>
      </c>
      <c r="F38" s="178">
        <v>1</v>
      </c>
      <c r="G38" s="182">
        <v>0</v>
      </c>
      <c r="H38" s="6"/>
      <c r="I38" s="201"/>
      <c r="J38" s="202"/>
      <c r="K38" s="16"/>
      <c r="L38" s="16"/>
      <c r="M38" s="16"/>
      <c r="N38" s="178">
        <f t="shared" si="13"/>
        <v>1</v>
      </c>
      <c r="O38" s="179">
        <f t="shared" si="14"/>
        <v>0</v>
      </c>
      <c r="P38" s="16"/>
      <c r="Q38" s="17"/>
      <c r="R38" s="16"/>
      <c r="S38" s="16"/>
      <c r="T38" s="178">
        <f t="shared" si="15"/>
        <v>1</v>
      </c>
      <c r="U38" s="179">
        <f t="shared" si="15"/>
        <v>0</v>
      </c>
      <c r="V38" s="16"/>
      <c r="W38" s="17"/>
      <c r="X38" s="16"/>
      <c r="Y38" s="16"/>
      <c r="Z38" s="178">
        <f t="shared" si="16"/>
        <v>1</v>
      </c>
      <c r="AA38" s="179">
        <f t="shared" si="16"/>
        <v>0</v>
      </c>
      <c r="AB38" s="16"/>
      <c r="AC38" s="17"/>
      <c r="AD38" s="16"/>
      <c r="AE38" s="16"/>
      <c r="AF38" s="178">
        <f t="shared" si="17"/>
        <v>1</v>
      </c>
      <c r="AG38" s="179">
        <f t="shared" si="17"/>
        <v>0</v>
      </c>
      <c r="AH38" s="16"/>
      <c r="AI38" s="17"/>
      <c r="AJ38" s="16"/>
      <c r="AK38" s="16"/>
      <c r="AL38" s="178">
        <f t="shared" si="18"/>
        <v>1</v>
      </c>
      <c r="AM38" s="179">
        <f t="shared" si="18"/>
        <v>0</v>
      </c>
      <c r="AN38" s="16"/>
      <c r="AO38" s="17"/>
      <c r="AP38" s="16"/>
      <c r="AQ38" s="16"/>
      <c r="AR38" s="178">
        <f t="shared" si="19"/>
        <v>1</v>
      </c>
      <c r="AS38" s="179">
        <f t="shared" si="19"/>
        <v>0</v>
      </c>
      <c r="AT38" s="16"/>
      <c r="AU38" s="17"/>
      <c r="AV38" s="16"/>
      <c r="AW38" s="16"/>
      <c r="AX38" s="178">
        <f t="shared" si="20"/>
        <v>1</v>
      </c>
      <c r="AY38" s="179">
        <f t="shared" si="20"/>
        <v>0</v>
      </c>
      <c r="AZ38" s="16"/>
      <c r="BA38" s="17"/>
      <c r="BB38" s="16"/>
      <c r="BC38" s="16"/>
      <c r="BD38" s="178">
        <f t="shared" si="21"/>
        <v>1</v>
      </c>
      <c r="BE38" s="179">
        <f t="shared" si="21"/>
        <v>0</v>
      </c>
      <c r="BF38" s="16"/>
      <c r="BG38" s="17"/>
      <c r="BH38" s="16"/>
      <c r="BI38" s="16"/>
      <c r="BJ38" s="178">
        <f t="shared" si="22"/>
        <v>1</v>
      </c>
      <c r="BK38" s="197">
        <f t="shared" si="22"/>
        <v>0</v>
      </c>
      <c r="BL38" s="16"/>
      <c r="BM38" s="17"/>
      <c r="BN38" s="16"/>
      <c r="BO38" s="16"/>
      <c r="BP38" s="178">
        <f t="shared" si="23"/>
        <v>1</v>
      </c>
      <c r="BQ38" s="179">
        <f t="shared" si="23"/>
        <v>0</v>
      </c>
      <c r="BR38" s="16"/>
      <c r="BS38" s="17"/>
      <c r="BT38" s="16"/>
      <c r="BU38" s="17"/>
      <c r="BV38" s="178">
        <f t="shared" si="24"/>
        <v>1</v>
      </c>
      <c r="BW38" s="179">
        <f t="shared" si="24"/>
        <v>0</v>
      </c>
      <c r="BX38" s="16"/>
      <c r="BY38" s="17"/>
      <c r="BZ38" s="16"/>
      <c r="CA38" s="16"/>
      <c r="CB38" s="178">
        <f t="shared" si="25"/>
        <v>1</v>
      </c>
      <c r="CC38" s="196">
        <f t="shared" si="25"/>
        <v>0</v>
      </c>
    </row>
    <row r="39" spans="1:81" ht="15.75" x14ac:dyDescent="0.25">
      <c r="A39" s="60" t="s">
        <v>351</v>
      </c>
      <c r="B39" s="27"/>
      <c r="C39" s="205" t="s">
        <v>151</v>
      </c>
      <c r="D39" s="206" t="s">
        <v>384</v>
      </c>
      <c r="E39" s="207" t="s">
        <v>7</v>
      </c>
      <c r="F39" s="208">
        <v>7</v>
      </c>
      <c r="G39" s="209">
        <v>0</v>
      </c>
      <c r="H39" s="45"/>
      <c r="I39" s="210"/>
      <c r="J39" s="211"/>
      <c r="K39" s="60"/>
      <c r="L39" s="60"/>
      <c r="M39" s="60"/>
      <c r="N39" s="208">
        <f t="shared" si="13"/>
        <v>7</v>
      </c>
      <c r="O39" s="212">
        <f t="shared" si="14"/>
        <v>0</v>
      </c>
      <c r="P39" s="60"/>
      <c r="Q39" s="213"/>
      <c r="R39" s="60"/>
      <c r="S39" s="60"/>
      <c r="T39" s="208">
        <f t="shared" si="15"/>
        <v>7</v>
      </c>
      <c r="U39" s="212">
        <f t="shared" si="15"/>
        <v>0</v>
      </c>
      <c r="V39" s="60"/>
      <c r="W39" s="213"/>
      <c r="X39" s="60"/>
      <c r="Y39" s="60"/>
      <c r="Z39" s="208">
        <f t="shared" si="16"/>
        <v>7</v>
      </c>
      <c r="AA39" s="212">
        <f t="shared" si="16"/>
        <v>0</v>
      </c>
      <c r="AB39" s="60"/>
      <c r="AC39" s="213"/>
      <c r="AD39" s="60"/>
      <c r="AE39" s="60"/>
      <c r="AF39" s="208">
        <f t="shared" si="17"/>
        <v>7</v>
      </c>
      <c r="AG39" s="212">
        <f t="shared" si="17"/>
        <v>0</v>
      </c>
      <c r="AH39" s="60"/>
      <c r="AI39" s="213"/>
      <c r="AJ39" s="60"/>
      <c r="AK39" s="60"/>
      <c r="AL39" s="208">
        <f t="shared" si="18"/>
        <v>7</v>
      </c>
      <c r="AM39" s="212">
        <f t="shared" si="18"/>
        <v>0</v>
      </c>
      <c r="AN39" s="60"/>
      <c r="AO39" s="213"/>
      <c r="AP39" s="60"/>
      <c r="AQ39" s="60"/>
      <c r="AR39" s="208">
        <f t="shared" si="19"/>
        <v>7</v>
      </c>
      <c r="AS39" s="212">
        <f t="shared" si="19"/>
        <v>0</v>
      </c>
      <c r="AT39" s="60"/>
      <c r="AU39" s="213"/>
      <c r="AV39" s="60"/>
      <c r="AW39" s="60"/>
      <c r="AX39" s="208">
        <f t="shared" si="20"/>
        <v>7</v>
      </c>
      <c r="AY39" s="212">
        <f t="shared" si="20"/>
        <v>0</v>
      </c>
      <c r="AZ39" s="60"/>
      <c r="BA39" s="213"/>
      <c r="BB39" s="60"/>
      <c r="BC39" s="60"/>
      <c r="BD39" s="208">
        <f t="shared" si="21"/>
        <v>7</v>
      </c>
      <c r="BE39" s="212">
        <f t="shared" si="21"/>
        <v>0</v>
      </c>
      <c r="BF39" s="60"/>
      <c r="BG39" s="213"/>
      <c r="BH39" s="60"/>
      <c r="BI39" s="60"/>
      <c r="BJ39" s="208">
        <f t="shared" si="22"/>
        <v>7</v>
      </c>
      <c r="BK39" s="179">
        <f t="shared" si="22"/>
        <v>0</v>
      </c>
      <c r="BL39" s="60"/>
      <c r="BM39" s="213"/>
      <c r="BN39" s="60"/>
      <c r="BO39" s="60"/>
      <c r="BP39" s="208">
        <f t="shared" si="23"/>
        <v>7</v>
      </c>
      <c r="BQ39" s="212">
        <f t="shared" si="23"/>
        <v>0</v>
      </c>
      <c r="BR39" s="60"/>
      <c r="BS39" s="213"/>
      <c r="BT39" s="60"/>
      <c r="BU39" s="213"/>
      <c r="BV39" s="208">
        <f t="shared" si="24"/>
        <v>7</v>
      </c>
      <c r="BW39" s="212">
        <f t="shared" si="24"/>
        <v>0</v>
      </c>
      <c r="BX39" s="60"/>
      <c r="BY39" s="213"/>
      <c r="BZ39" s="60"/>
      <c r="CA39" s="60"/>
      <c r="CB39" s="208">
        <f t="shared" si="25"/>
        <v>7</v>
      </c>
      <c r="CC39" s="236">
        <f t="shared" si="25"/>
        <v>0</v>
      </c>
    </row>
    <row r="40" spans="1:81" ht="15.75" x14ac:dyDescent="0.25">
      <c r="A40" s="16" t="s">
        <v>351</v>
      </c>
      <c r="B40" s="53"/>
      <c r="C40" s="198" t="s">
        <v>151</v>
      </c>
      <c r="D40" s="24" t="s">
        <v>385</v>
      </c>
      <c r="E40" s="8" t="s">
        <v>386</v>
      </c>
      <c r="F40" s="178"/>
      <c r="G40" s="182"/>
      <c r="H40" s="6">
        <v>109.98</v>
      </c>
      <c r="I40" s="201">
        <v>85.5</v>
      </c>
      <c r="J40" s="202">
        <v>9403.2900000000009</v>
      </c>
      <c r="K40" s="16"/>
      <c r="L40" s="16"/>
      <c r="M40" s="16"/>
      <c r="N40" s="178">
        <f t="shared" si="13"/>
        <v>109.98</v>
      </c>
      <c r="O40" s="179">
        <f t="shared" si="14"/>
        <v>9403.2900000000009</v>
      </c>
      <c r="P40" s="16"/>
      <c r="Q40" s="17"/>
      <c r="R40" s="16"/>
      <c r="S40" s="16"/>
      <c r="T40" s="208">
        <f t="shared" si="15"/>
        <v>109.98</v>
      </c>
      <c r="U40" s="212">
        <f t="shared" si="15"/>
        <v>9403.2900000000009</v>
      </c>
      <c r="V40" s="16"/>
      <c r="W40" s="17"/>
      <c r="X40" s="16"/>
      <c r="Y40" s="16"/>
      <c r="Z40" s="208">
        <f t="shared" si="16"/>
        <v>109.98</v>
      </c>
      <c r="AA40" s="212">
        <f t="shared" si="16"/>
        <v>9403.2900000000009</v>
      </c>
      <c r="AB40" s="16"/>
      <c r="AC40" s="17"/>
      <c r="AD40" s="16"/>
      <c r="AE40" s="16"/>
      <c r="AF40" s="208">
        <f t="shared" si="17"/>
        <v>109.98</v>
      </c>
      <c r="AG40" s="212">
        <f t="shared" si="17"/>
        <v>9403.2900000000009</v>
      </c>
      <c r="AH40" s="16"/>
      <c r="AI40" s="17"/>
      <c r="AJ40" s="16"/>
      <c r="AK40" s="16"/>
      <c r="AL40" s="208">
        <f t="shared" si="18"/>
        <v>109.98</v>
      </c>
      <c r="AM40" s="212">
        <f t="shared" si="18"/>
        <v>9403.2900000000009</v>
      </c>
      <c r="AN40" s="16"/>
      <c r="AO40" s="17"/>
      <c r="AP40" s="16"/>
      <c r="AQ40" s="16"/>
      <c r="AR40" s="208">
        <f t="shared" si="19"/>
        <v>109.98</v>
      </c>
      <c r="AS40" s="212">
        <f t="shared" si="19"/>
        <v>9403.2900000000009</v>
      </c>
      <c r="AT40" s="16"/>
      <c r="AU40" s="17"/>
      <c r="AV40" s="16"/>
      <c r="AW40" s="16"/>
      <c r="AX40" s="208">
        <f t="shared" si="20"/>
        <v>109.98</v>
      </c>
      <c r="AY40" s="212">
        <f t="shared" si="20"/>
        <v>9403.2900000000009</v>
      </c>
      <c r="AZ40" s="16"/>
      <c r="BA40" s="17"/>
      <c r="BB40" s="16"/>
      <c r="BC40" s="16"/>
      <c r="BD40" s="208">
        <f t="shared" si="21"/>
        <v>109.98</v>
      </c>
      <c r="BE40" s="212">
        <f t="shared" si="21"/>
        <v>9403.2900000000009</v>
      </c>
      <c r="BF40" s="16"/>
      <c r="BG40" s="17"/>
      <c r="BH40" s="16"/>
      <c r="BI40" s="16"/>
      <c r="BJ40" s="208">
        <f t="shared" si="22"/>
        <v>109.98</v>
      </c>
      <c r="BK40" s="179">
        <f t="shared" si="22"/>
        <v>9403.2900000000009</v>
      </c>
      <c r="BL40" s="16"/>
      <c r="BM40" s="17"/>
      <c r="BN40" s="16"/>
      <c r="BO40" s="16"/>
      <c r="BP40" s="208">
        <f t="shared" si="23"/>
        <v>109.98</v>
      </c>
      <c r="BQ40" s="212">
        <f t="shared" si="23"/>
        <v>9403.2900000000009</v>
      </c>
      <c r="BR40" s="16"/>
      <c r="BS40" s="17"/>
      <c r="BT40" s="16"/>
      <c r="BU40" s="17"/>
      <c r="BV40" s="208">
        <f t="shared" si="24"/>
        <v>109.98</v>
      </c>
      <c r="BW40" s="212">
        <f t="shared" si="24"/>
        <v>9403.2900000000009</v>
      </c>
      <c r="BX40" s="16"/>
      <c r="BY40" s="17"/>
      <c r="BZ40" s="16"/>
      <c r="CA40" s="16"/>
      <c r="CB40" s="208">
        <f t="shared" si="25"/>
        <v>109.98</v>
      </c>
      <c r="CC40" s="236">
        <f t="shared" si="25"/>
        <v>9403.2900000000009</v>
      </c>
    </row>
    <row r="41" spans="1:81" ht="15.75" x14ac:dyDescent="0.25">
      <c r="A41" s="16" t="s">
        <v>351</v>
      </c>
      <c r="B41" s="53"/>
      <c r="C41" s="198" t="s">
        <v>151</v>
      </c>
      <c r="D41" s="24" t="s">
        <v>387</v>
      </c>
      <c r="E41" s="8" t="s">
        <v>7</v>
      </c>
      <c r="F41" s="178"/>
      <c r="G41" s="182"/>
      <c r="H41" s="6">
        <v>1</v>
      </c>
      <c r="I41" s="201">
        <v>964</v>
      </c>
      <c r="J41" s="202">
        <v>964</v>
      </c>
      <c r="K41" s="16"/>
      <c r="L41" s="16"/>
      <c r="M41" s="16"/>
      <c r="N41" s="178">
        <f t="shared" si="13"/>
        <v>1</v>
      </c>
      <c r="O41" s="179">
        <f t="shared" si="14"/>
        <v>964</v>
      </c>
      <c r="P41" s="16"/>
      <c r="Q41" s="17"/>
      <c r="R41" s="16"/>
      <c r="S41" s="16"/>
      <c r="T41" s="208">
        <f t="shared" si="15"/>
        <v>1</v>
      </c>
      <c r="U41" s="212">
        <f t="shared" si="15"/>
        <v>964</v>
      </c>
      <c r="V41" s="16"/>
      <c r="W41" s="17"/>
      <c r="X41" s="16"/>
      <c r="Y41" s="16"/>
      <c r="Z41" s="208">
        <f t="shared" si="16"/>
        <v>1</v>
      </c>
      <c r="AA41" s="212">
        <f t="shared" si="16"/>
        <v>964</v>
      </c>
      <c r="AB41" s="16"/>
      <c r="AC41" s="17"/>
      <c r="AD41" s="16"/>
      <c r="AE41" s="16"/>
      <c r="AF41" s="208">
        <f t="shared" si="17"/>
        <v>1</v>
      </c>
      <c r="AG41" s="212">
        <f t="shared" si="17"/>
        <v>964</v>
      </c>
      <c r="AH41" s="16"/>
      <c r="AI41" s="17"/>
      <c r="AJ41" s="16"/>
      <c r="AK41" s="16"/>
      <c r="AL41" s="208">
        <f t="shared" si="18"/>
        <v>1</v>
      </c>
      <c r="AM41" s="212">
        <f t="shared" si="18"/>
        <v>964</v>
      </c>
      <c r="AN41" s="16"/>
      <c r="AO41" s="17"/>
      <c r="AP41" s="16"/>
      <c r="AQ41" s="16"/>
      <c r="AR41" s="208">
        <f t="shared" si="19"/>
        <v>1</v>
      </c>
      <c r="AS41" s="212">
        <f t="shared" si="19"/>
        <v>964</v>
      </c>
      <c r="AT41" s="16"/>
      <c r="AU41" s="17"/>
      <c r="AV41" s="16"/>
      <c r="AW41" s="16"/>
      <c r="AX41" s="208">
        <f t="shared" si="20"/>
        <v>1</v>
      </c>
      <c r="AY41" s="212">
        <f t="shared" si="20"/>
        <v>964</v>
      </c>
      <c r="AZ41" s="16"/>
      <c r="BA41" s="17"/>
      <c r="BB41" s="16"/>
      <c r="BC41" s="16"/>
      <c r="BD41" s="208">
        <f t="shared" si="21"/>
        <v>1</v>
      </c>
      <c r="BE41" s="212">
        <f t="shared" si="21"/>
        <v>964</v>
      </c>
      <c r="BF41" s="16"/>
      <c r="BG41" s="17"/>
      <c r="BH41" s="16"/>
      <c r="BI41" s="16"/>
      <c r="BJ41" s="208">
        <f t="shared" si="22"/>
        <v>1</v>
      </c>
      <c r="BK41" s="179">
        <f t="shared" si="22"/>
        <v>964</v>
      </c>
      <c r="BL41" s="16"/>
      <c r="BM41" s="17"/>
      <c r="BN41" s="16"/>
      <c r="BO41" s="16"/>
      <c r="BP41" s="208">
        <f t="shared" si="23"/>
        <v>1</v>
      </c>
      <c r="BQ41" s="212">
        <f t="shared" si="23"/>
        <v>964</v>
      </c>
      <c r="BR41" s="16"/>
      <c r="BS41" s="17"/>
      <c r="BT41" s="16"/>
      <c r="BU41" s="17"/>
      <c r="BV41" s="208">
        <f t="shared" si="24"/>
        <v>1</v>
      </c>
      <c r="BW41" s="212">
        <f t="shared" si="24"/>
        <v>964</v>
      </c>
      <c r="BX41" s="16"/>
      <c r="BY41" s="17"/>
      <c r="BZ41" s="16"/>
      <c r="CA41" s="16"/>
      <c r="CB41" s="208">
        <f t="shared" si="25"/>
        <v>1</v>
      </c>
      <c r="CC41" s="236">
        <f t="shared" si="25"/>
        <v>964</v>
      </c>
    </row>
    <row r="42" spans="1:81" ht="15.75" x14ac:dyDescent="0.25">
      <c r="A42" s="16" t="s">
        <v>351</v>
      </c>
      <c r="B42" s="53"/>
      <c r="C42" s="198" t="s">
        <v>151</v>
      </c>
      <c r="D42" s="24" t="s">
        <v>388</v>
      </c>
      <c r="E42" s="8" t="s">
        <v>7</v>
      </c>
      <c r="F42" s="178"/>
      <c r="G42" s="182"/>
      <c r="H42" s="6">
        <v>5</v>
      </c>
      <c r="I42" s="201">
        <v>55</v>
      </c>
      <c r="J42" s="202">
        <v>275</v>
      </c>
      <c r="K42" s="16"/>
      <c r="L42" s="16"/>
      <c r="M42" s="16"/>
      <c r="N42" s="178">
        <f t="shared" si="13"/>
        <v>5</v>
      </c>
      <c r="O42" s="179">
        <f t="shared" si="14"/>
        <v>275</v>
      </c>
      <c r="P42" s="16"/>
      <c r="Q42" s="17"/>
      <c r="R42" s="16"/>
      <c r="S42" s="16"/>
      <c r="T42" s="208">
        <f t="shared" si="15"/>
        <v>5</v>
      </c>
      <c r="U42" s="212">
        <f t="shared" si="15"/>
        <v>275</v>
      </c>
      <c r="V42" s="16"/>
      <c r="W42" s="17"/>
      <c r="X42" s="16"/>
      <c r="Y42" s="16"/>
      <c r="Z42" s="208">
        <f t="shared" si="16"/>
        <v>5</v>
      </c>
      <c r="AA42" s="212">
        <f t="shared" si="16"/>
        <v>275</v>
      </c>
      <c r="AB42" s="16"/>
      <c r="AC42" s="17"/>
      <c r="AD42" s="16"/>
      <c r="AE42" s="16"/>
      <c r="AF42" s="208">
        <f t="shared" si="17"/>
        <v>5</v>
      </c>
      <c r="AG42" s="212">
        <f t="shared" si="17"/>
        <v>275</v>
      </c>
      <c r="AH42" s="16"/>
      <c r="AI42" s="17"/>
      <c r="AJ42" s="16"/>
      <c r="AK42" s="16"/>
      <c r="AL42" s="208">
        <f t="shared" si="18"/>
        <v>5</v>
      </c>
      <c r="AM42" s="212">
        <f t="shared" si="18"/>
        <v>275</v>
      </c>
      <c r="AN42" s="16"/>
      <c r="AO42" s="17"/>
      <c r="AP42" s="16"/>
      <c r="AQ42" s="16"/>
      <c r="AR42" s="208">
        <f t="shared" si="19"/>
        <v>5</v>
      </c>
      <c r="AS42" s="212">
        <f t="shared" si="19"/>
        <v>275</v>
      </c>
      <c r="AT42" s="16"/>
      <c r="AU42" s="17"/>
      <c r="AV42" s="16"/>
      <c r="AW42" s="16"/>
      <c r="AX42" s="208">
        <f t="shared" si="20"/>
        <v>5</v>
      </c>
      <c r="AY42" s="212">
        <f t="shared" si="20"/>
        <v>275</v>
      </c>
      <c r="AZ42" s="16"/>
      <c r="BA42" s="17"/>
      <c r="BB42" s="16"/>
      <c r="BC42" s="16"/>
      <c r="BD42" s="208">
        <f t="shared" si="21"/>
        <v>5</v>
      </c>
      <c r="BE42" s="212">
        <f t="shared" si="21"/>
        <v>275</v>
      </c>
      <c r="BF42" s="16"/>
      <c r="BG42" s="17"/>
      <c r="BH42" s="16"/>
      <c r="BI42" s="16"/>
      <c r="BJ42" s="208">
        <f t="shared" si="22"/>
        <v>5</v>
      </c>
      <c r="BK42" s="179">
        <f t="shared" si="22"/>
        <v>275</v>
      </c>
      <c r="BL42" s="16"/>
      <c r="BM42" s="17"/>
      <c r="BN42" s="16"/>
      <c r="BO42" s="16"/>
      <c r="BP42" s="208">
        <f t="shared" si="23"/>
        <v>5</v>
      </c>
      <c r="BQ42" s="212">
        <f t="shared" si="23"/>
        <v>275</v>
      </c>
      <c r="BR42" s="16"/>
      <c r="BS42" s="17"/>
      <c r="BT42" s="16"/>
      <c r="BU42" s="17"/>
      <c r="BV42" s="208">
        <f t="shared" si="24"/>
        <v>5</v>
      </c>
      <c r="BW42" s="212">
        <f t="shared" si="24"/>
        <v>275</v>
      </c>
      <c r="BX42" s="16"/>
      <c r="BY42" s="17"/>
      <c r="BZ42" s="16"/>
      <c r="CA42" s="16"/>
      <c r="CB42" s="208">
        <f t="shared" si="25"/>
        <v>5</v>
      </c>
      <c r="CC42" s="236">
        <f t="shared" si="25"/>
        <v>275</v>
      </c>
    </row>
    <row r="43" spans="1:81" ht="15.75" x14ac:dyDescent="0.25">
      <c r="A43" s="16" t="s">
        <v>351</v>
      </c>
      <c r="B43" s="53"/>
      <c r="C43" s="198" t="s">
        <v>151</v>
      </c>
      <c r="D43" s="24" t="s">
        <v>390</v>
      </c>
      <c r="E43" s="8" t="s">
        <v>7</v>
      </c>
      <c r="F43" s="178"/>
      <c r="G43" s="182"/>
      <c r="H43" s="6">
        <v>4</v>
      </c>
      <c r="I43" s="201">
        <v>11</v>
      </c>
      <c r="J43" s="202">
        <v>44</v>
      </c>
      <c r="K43" s="16"/>
      <c r="L43" s="16"/>
      <c r="M43" s="16"/>
      <c r="N43" s="178">
        <f t="shared" si="13"/>
        <v>4</v>
      </c>
      <c r="O43" s="179">
        <f t="shared" si="14"/>
        <v>44</v>
      </c>
      <c r="P43" s="16"/>
      <c r="Q43" s="17"/>
      <c r="R43" s="16"/>
      <c r="S43" s="16"/>
      <c r="T43" s="208">
        <f t="shared" si="15"/>
        <v>4</v>
      </c>
      <c r="U43" s="212">
        <f t="shared" si="15"/>
        <v>44</v>
      </c>
      <c r="V43" s="16"/>
      <c r="W43" s="17"/>
      <c r="X43" s="16"/>
      <c r="Y43" s="16"/>
      <c r="Z43" s="208">
        <f t="shared" si="16"/>
        <v>4</v>
      </c>
      <c r="AA43" s="212">
        <f t="shared" si="16"/>
        <v>44</v>
      </c>
      <c r="AB43" s="16"/>
      <c r="AC43" s="17"/>
      <c r="AD43" s="16"/>
      <c r="AE43" s="16"/>
      <c r="AF43" s="208">
        <f t="shared" si="17"/>
        <v>4</v>
      </c>
      <c r="AG43" s="212">
        <f t="shared" si="17"/>
        <v>44</v>
      </c>
      <c r="AH43" s="16"/>
      <c r="AI43" s="17"/>
      <c r="AJ43" s="16"/>
      <c r="AK43" s="16"/>
      <c r="AL43" s="208">
        <f t="shared" si="18"/>
        <v>4</v>
      </c>
      <c r="AM43" s="212">
        <f t="shared" si="18"/>
        <v>44</v>
      </c>
      <c r="AN43" s="16"/>
      <c r="AO43" s="17"/>
      <c r="AP43" s="16"/>
      <c r="AQ43" s="16"/>
      <c r="AR43" s="208">
        <f t="shared" si="19"/>
        <v>4</v>
      </c>
      <c r="AS43" s="212">
        <f t="shared" si="19"/>
        <v>44</v>
      </c>
      <c r="AT43" s="16"/>
      <c r="AU43" s="17"/>
      <c r="AV43" s="16"/>
      <c r="AW43" s="16"/>
      <c r="AX43" s="208">
        <f t="shared" si="20"/>
        <v>4</v>
      </c>
      <c r="AY43" s="212">
        <f t="shared" si="20"/>
        <v>44</v>
      </c>
      <c r="AZ43" s="16"/>
      <c r="BA43" s="17"/>
      <c r="BB43" s="16"/>
      <c r="BC43" s="16"/>
      <c r="BD43" s="208">
        <f t="shared" si="21"/>
        <v>4</v>
      </c>
      <c r="BE43" s="212">
        <f t="shared" si="21"/>
        <v>44</v>
      </c>
      <c r="BF43" s="16"/>
      <c r="BG43" s="17"/>
      <c r="BH43" s="16"/>
      <c r="BI43" s="16"/>
      <c r="BJ43" s="208">
        <f t="shared" si="22"/>
        <v>4</v>
      </c>
      <c r="BK43" s="179">
        <f t="shared" si="22"/>
        <v>44</v>
      </c>
      <c r="BL43" s="16"/>
      <c r="BM43" s="17"/>
      <c r="BN43" s="16"/>
      <c r="BO43" s="16"/>
      <c r="BP43" s="208">
        <f t="shared" si="23"/>
        <v>4</v>
      </c>
      <c r="BQ43" s="212">
        <f t="shared" si="23"/>
        <v>44</v>
      </c>
      <c r="BR43" s="16"/>
      <c r="BS43" s="17"/>
      <c r="BT43" s="16"/>
      <c r="BU43" s="17"/>
      <c r="BV43" s="208">
        <f t="shared" si="24"/>
        <v>4</v>
      </c>
      <c r="BW43" s="212">
        <f t="shared" si="24"/>
        <v>44</v>
      </c>
      <c r="BX43" s="16"/>
      <c r="BY43" s="17"/>
      <c r="BZ43" s="16"/>
      <c r="CA43" s="16"/>
      <c r="CB43" s="208">
        <f t="shared" si="25"/>
        <v>4</v>
      </c>
      <c r="CC43" s="236">
        <f t="shared" si="25"/>
        <v>44</v>
      </c>
    </row>
    <row r="44" spans="1:81" ht="15.75" x14ac:dyDescent="0.25">
      <c r="A44" s="16" t="s">
        <v>351</v>
      </c>
      <c r="B44" s="53"/>
      <c r="C44" s="198" t="s">
        <v>151</v>
      </c>
      <c r="D44" s="24" t="s">
        <v>391</v>
      </c>
      <c r="E44" s="8" t="s">
        <v>7</v>
      </c>
      <c r="F44" s="178"/>
      <c r="G44" s="182"/>
      <c r="H44" s="6">
        <v>2</v>
      </c>
      <c r="I44" s="201">
        <v>73</v>
      </c>
      <c r="J44" s="202">
        <v>146</v>
      </c>
      <c r="K44" s="16"/>
      <c r="L44" s="16"/>
      <c r="M44" s="16"/>
      <c r="N44" s="178">
        <f t="shared" si="13"/>
        <v>2</v>
      </c>
      <c r="O44" s="179">
        <f t="shared" si="14"/>
        <v>146</v>
      </c>
      <c r="P44" s="16"/>
      <c r="Q44" s="17"/>
      <c r="R44" s="16"/>
      <c r="S44" s="16"/>
      <c r="T44" s="208">
        <f t="shared" si="15"/>
        <v>2</v>
      </c>
      <c r="U44" s="212">
        <f t="shared" si="15"/>
        <v>146</v>
      </c>
      <c r="V44" s="16"/>
      <c r="W44" s="17"/>
      <c r="X44" s="16"/>
      <c r="Y44" s="16"/>
      <c r="Z44" s="208">
        <f t="shared" si="16"/>
        <v>2</v>
      </c>
      <c r="AA44" s="212">
        <f t="shared" si="16"/>
        <v>146</v>
      </c>
      <c r="AB44" s="16"/>
      <c r="AC44" s="17"/>
      <c r="AD44" s="16"/>
      <c r="AE44" s="16"/>
      <c r="AF44" s="208">
        <f t="shared" si="17"/>
        <v>2</v>
      </c>
      <c r="AG44" s="212">
        <f t="shared" si="17"/>
        <v>146</v>
      </c>
      <c r="AH44" s="16"/>
      <c r="AI44" s="17"/>
      <c r="AJ44" s="16"/>
      <c r="AK44" s="16"/>
      <c r="AL44" s="208">
        <f t="shared" si="18"/>
        <v>2</v>
      </c>
      <c r="AM44" s="212">
        <f t="shared" si="18"/>
        <v>146</v>
      </c>
      <c r="AN44" s="16"/>
      <c r="AO44" s="17"/>
      <c r="AP44" s="16"/>
      <c r="AQ44" s="16"/>
      <c r="AR44" s="208">
        <f t="shared" si="19"/>
        <v>2</v>
      </c>
      <c r="AS44" s="212">
        <f t="shared" si="19"/>
        <v>146</v>
      </c>
      <c r="AT44" s="16"/>
      <c r="AU44" s="17"/>
      <c r="AV44" s="16"/>
      <c r="AW44" s="16"/>
      <c r="AX44" s="208">
        <f t="shared" si="20"/>
        <v>2</v>
      </c>
      <c r="AY44" s="212">
        <f t="shared" si="20"/>
        <v>146</v>
      </c>
      <c r="AZ44" s="16"/>
      <c r="BA44" s="17"/>
      <c r="BB44" s="16"/>
      <c r="BC44" s="16"/>
      <c r="BD44" s="208">
        <f t="shared" si="21"/>
        <v>2</v>
      </c>
      <c r="BE44" s="212">
        <f t="shared" si="21"/>
        <v>146</v>
      </c>
      <c r="BF44" s="16"/>
      <c r="BG44" s="17"/>
      <c r="BH44" s="16"/>
      <c r="BI44" s="16"/>
      <c r="BJ44" s="208">
        <f t="shared" si="22"/>
        <v>2</v>
      </c>
      <c r="BK44" s="179">
        <f t="shared" si="22"/>
        <v>146</v>
      </c>
      <c r="BL44" s="16"/>
      <c r="BM44" s="17"/>
      <c r="BN44" s="16"/>
      <c r="BO44" s="16"/>
      <c r="BP44" s="208">
        <f t="shared" si="23"/>
        <v>2</v>
      </c>
      <c r="BQ44" s="212">
        <f t="shared" si="23"/>
        <v>146</v>
      </c>
      <c r="BR44" s="16"/>
      <c r="BS44" s="17"/>
      <c r="BT44" s="16"/>
      <c r="BU44" s="17"/>
      <c r="BV44" s="208">
        <f t="shared" si="24"/>
        <v>2</v>
      </c>
      <c r="BW44" s="212">
        <f t="shared" si="24"/>
        <v>146</v>
      </c>
      <c r="BX44" s="16"/>
      <c r="BY44" s="17"/>
      <c r="BZ44" s="16"/>
      <c r="CA44" s="16"/>
      <c r="CB44" s="208">
        <f t="shared" si="25"/>
        <v>2</v>
      </c>
      <c r="CC44" s="236">
        <f t="shared" si="25"/>
        <v>146</v>
      </c>
    </row>
    <row r="45" spans="1:81" ht="15.75" x14ac:dyDescent="0.25">
      <c r="A45" s="16" t="s">
        <v>351</v>
      </c>
      <c r="B45" s="53"/>
      <c r="C45" s="198" t="s">
        <v>151</v>
      </c>
      <c r="D45" s="24" t="s">
        <v>392</v>
      </c>
      <c r="E45" s="8" t="s">
        <v>7</v>
      </c>
      <c r="F45" s="178"/>
      <c r="G45" s="182"/>
      <c r="H45" s="6">
        <v>1</v>
      </c>
      <c r="I45" s="201">
        <v>58</v>
      </c>
      <c r="J45" s="202">
        <v>58</v>
      </c>
      <c r="K45" s="16"/>
      <c r="L45" s="16"/>
      <c r="M45" s="16"/>
      <c r="N45" s="178">
        <f t="shared" si="13"/>
        <v>1</v>
      </c>
      <c r="O45" s="179">
        <f t="shared" si="14"/>
        <v>58</v>
      </c>
      <c r="P45" s="16"/>
      <c r="Q45" s="17"/>
      <c r="R45" s="16"/>
      <c r="S45" s="16"/>
      <c r="T45" s="208">
        <f t="shared" si="15"/>
        <v>1</v>
      </c>
      <c r="U45" s="212">
        <f t="shared" si="15"/>
        <v>58</v>
      </c>
      <c r="V45" s="16"/>
      <c r="W45" s="17"/>
      <c r="X45" s="16"/>
      <c r="Y45" s="16"/>
      <c r="Z45" s="208">
        <f t="shared" si="16"/>
        <v>1</v>
      </c>
      <c r="AA45" s="212">
        <f t="shared" si="16"/>
        <v>58</v>
      </c>
      <c r="AB45" s="16"/>
      <c r="AC45" s="17"/>
      <c r="AD45" s="16"/>
      <c r="AE45" s="16"/>
      <c r="AF45" s="208">
        <f t="shared" si="17"/>
        <v>1</v>
      </c>
      <c r="AG45" s="212">
        <f t="shared" si="17"/>
        <v>58</v>
      </c>
      <c r="AH45" s="16"/>
      <c r="AI45" s="17"/>
      <c r="AJ45" s="16"/>
      <c r="AK45" s="16"/>
      <c r="AL45" s="208">
        <f t="shared" si="18"/>
        <v>1</v>
      </c>
      <c r="AM45" s="212">
        <f t="shared" si="18"/>
        <v>58</v>
      </c>
      <c r="AN45" s="16"/>
      <c r="AO45" s="17"/>
      <c r="AP45" s="16"/>
      <c r="AQ45" s="16"/>
      <c r="AR45" s="208">
        <f t="shared" si="19"/>
        <v>1</v>
      </c>
      <c r="AS45" s="212">
        <f t="shared" si="19"/>
        <v>58</v>
      </c>
      <c r="AT45" s="16"/>
      <c r="AU45" s="17"/>
      <c r="AV45" s="16"/>
      <c r="AW45" s="16"/>
      <c r="AX45" s="208">
        <f t="shared" si="20"/>
        <v>1</v>
      </c>
      <c r="AY45" s="212">
        <f t="shared" si="20"/>
        <v>58</v>
      </c>
      <c r="AZ45" s="16"/>
      <c r="BA45" s="17"/>
      <c r="BB45" s="16"/>
      <c r="BC45" s="16"/>
      <c r="BD45" s="208">
        <f t="shared" si="21"/>
        <v>1</v>
      </c>
      <c r="BE45" s="212">
        <f t="shared" si="21"/>
        <v>58</v>
      </c>
      <c r="BF45" s="16"/>
      <c r="BG45" s="17"/>
      <c r="BH45" s="16"/>
      <c r="BI45" s="16"/>
      <c r="BJ45" s="208">
        <f t="shared" si="22"/>
        <v>1</v>
      </c>
      <c r="BK45" s="179">
        <f t="shared" si="22"/>
        <v>58</v>
      </c>
      <c r="BL45" s="16"/>
      <c r="BM45" s="17"/>
      <c r="BN45" s="16"/>
      <c r="BO45" s="16"/>
      <c r="BP45" s="208">
        <f t="shared" si="23"/>
        <v>1</v>
      </c>
      <c r="BQ45" s="212">
        <f t="shared" si="23"/>
        <v>58</v>
      </c>
      <c r="BR45" s="16"/>
      <c r="BS45" s="17"/>
      <c r="BT45" s="16"/>
      <c r="BU45" s="17"/>
      <c r="BV45" s="208">
        <f t="shared" si="24"/>
        <v>1</v>
      </c>
      <c r="BW45" s="212">
        <f t="shared" si="24"/>
        <v>58</v>
      </c>
      <c r="BX45" s="16"/>
      <c r="BY45" s="17"/>
      <c r="BZ45" s="16"/>
      <c r="CA45" s="16"/>
      <c r="CB45" s="208">
        <f t="shared" si="25"/>
        <v>1</v>
      </c>
      <c r="CC45" s="236">
        <f t="shared" si="25"/>
        <v>58</v>
      </c>
    </row>
    <row r="46" spans="1:81" ht="15.75" x14ac:dyDescent="0.25">
      <c r="A46" s="16" t="s">
        <v>351</v>
      </c>
      <c r="B46" s="53"/>
      <c r="C46" s="198" t="s">
        <v>151</v>
      </c>
      <c r="D46" s="24" t="s">
        <v>393</v>
      </c>
      <c r="E46" s="8" t="s">
        <v>7</v>
      </c>
      <c r="F46" s="178"/>
      <c r="G46" s="182"/>
      <c r="H46" s="6">
        <v>2</v>
      </c>
      <c r="I46" s="201">
        <v>143</v>
      </c>
      <c r="J46" s="202">
        <v>286</v>
      </c>
      <c r="K46" s="16"/>
      <c r="L46" s="16"/>
      <c r="M46" s="16"/>
      <c r="N46" s="178">
        <f t="shared" si="13"/>
        <v>2</v>
      </c>
      <c r="O46" s="179">
        <f t="shared" si="14"/>
        <v>286</v>
      </c>
      <c r="P46" s="16"/>
      <c r="Q46" s="17"/>
      <c r="R46" s="16"/>
      <c r="S46" s="16"/>
      <c r="T46" s="208">
        <f t="shared" si="15"/>
        <v>2</v>
      </c>
      <c r="U46" s="212">
        <f t="shared" si="15"/>
        <v>286</v>
      </c>
      <c r="V46" s="16"/>
      <c r="W46" s="17"/>
      <c r="X46" s="16"/>
      <c r="Y46" s="16"/>
      <c r="Z46" s="208">
        <f t="shared" si="16"/>
        <v>2</v>
      </c>
      <c r="AA46" s="212">
        <f t="shared" si="16"/>
        <v>286</v>
      </c>
      <c r="AB46" s="16"/>
      <c r="AC46" s="17"/>
      <c r="AD46" s="16"/>
      <c r="AE46" s="16"/>
      <c r="AF46" s="208">
        <f t="shared" si="17"/>
        <v>2</v>
      </c>
      <c r="AG46" s="212">
        <f t="shared" si="17"/>
        <v>286</v>
      </c>
      <c r="AH46" s="16"/>
      <c r="AI46" s="17"/>
      <c r="AJ46" s="16"/>
      <c r="AK46" s="16"/>
      <c r="AL46" s="208">
        <f t="shared" si="18"/>
        <v>2</v>
      </c>
      <c r="AM46" s="212">
        <f t="shared" si="18"/>
        <v>286</v>
      </c>
      <c r="AN46" s="16"/>
      <c r="AO46" s="17"/>
      <c r="AP46" s="16"/>
      <c r="AQ46" s="16"/>
      <c r="AR46" s="208">
        <f t="shared" si="19"/>
        <v>2</v>
      </c>
      <c r="AS46" s="212">
        <f t="shared" si="19"/>
        <v>286</v>
      </c>
      <c r="AT46" s="16"/>
      <c r="AU46" s="17"/>
      <c r="AV46" s="16"/>
      <c r="AW46" s="16"/>
      <c r="AX46" s="208">
        <f t="shared" si="20"/>
        <v>2</v>
      </c>
      <c r="AY46" s="212">
        <f t="shared" si="20"/>
        <v>286</v>
      </c>
      <c r="AZ46" s="16"/>
      <c r="BA46" s="17"/>
      <c r="BB46" s="16"/>
      <c r="BC46" s="16"/>
      <c r="BD46" s="208">
        <f t="shared" si="21"/>
        <v>2</v>
      </c>
      <c r="BE46" s="212">
        <f t="shared" si="21"/>
        <v>286</v>
      </c>
      <c r="BF46" s="16"/>
      <c r="BG46" s="17"/>
      <c r="BH46" s="16"/>
      <c r="BI46" s="16"/>
      <c r="BJ46" s="208">
        <f t="shared" si="22"/>
        <v>2</v>
      </c>
      <c r="BK46" s="179">
        <f t="shared" si="22"/>
        <v>286</v>
      </c>
      <c r="BL46" s="16"/>
      <c r="BM46" s="17"/>
      <c r="BN46" s="16"/>
      <c r="BO46" s="16"/>
      <c r="BP46" s="208">
        <f t="shared" si="23"/>
        <v>2</v>
      </c>
      <c r="BQ46" s="212">
        <f t="shared" si="23"/>
        <v>286</v>
      </c>
      <c r="BR46" s="16"/>
      <c r="BS46" s="17"/>
      <c r="BT46" s="16"/>
      <c r="BU46" s="17"/>
      <c r="BV46" s="208">
        <f t="shared" si="24"/>
        <v>2</v>
      </c>
      <c r="BW46" s="212">
        <f t="shared" si="24"/>
        <v>286</v>
      </c>
      <c r="BX46" s="16"/>
      <c r="BY46" s="17"/>
      <c r="BZ46" s="16"/>
      <c r="CA46" s="16"/>
      <c r="CB46" s="208">
        <f t="shared" si="25"/>
        <v>2</v>
      </c>
      <c r="CC46" s="236">
        <f t="shared" si="25"/>
        <v>286</v>
      </c>
    </row>
    <row r="47" spans="1:81" ht="15.75" x14ac:dyDescent="0.25">
      <c r="A47" s="16" t="s">
        <v>351</v>
      </c>
      <c r="B47" s="53"/>
      <c r="C47" s="198" t="s">
        <v>151</v>
      </c>
      <c r="D47" s="24" t="s">
        <v>69</v>
      </c>
      <c r="E47" s="8" t="s">
        <v>7</v>
      </c>
      <c r="F47" s="178"/>
      <c r="G47" s="182"/>
      <c r="H47" s="6">
        <v>2</v>
      </c>
      <c r="I47" s="201">
        <v>125</v>
      </c>
      <c r="J47" s="202">
        <v>250</v>
      </c>
      <c r="K47" s="16"/>
      <c r="L47" s="16"/>
      <c r="M47" s="16"/>
      <c r="N47" s="178">
        <f t="shared" si="13"/>
        <v>2</v>
      </c>
      <c r="O47" s="179">
        <f t="shared" si="14"/>
        <v>250</v>
      </c>
      <c r="P47" s="16"/>
      <c r="Q47" s="17"/>
      <c r="R47" s="16"/>
      <c r="S47" s="16"/>
      <c r="T47" s="208">
        <f t="shared" si="15"/>
        <v>2</v>
      </c>
      <c r="U47" s="212">
        <f t="shared" si="15"/>
        <v>250</v>
      </c>
      <c r="V47" s="16"/>
      <c r="W47" s="17"/>
      <c r="X47" s="16"/>
      <c r="Y47" s="16"/>
      <c r="Z47" s="208">
        <f t="shared" si="16"/>
        <v>2</v>
      </c>
      <c r="AA47" s="212">
        <f t="shared" si="16"/>
        <v>250</v>
      </c>
      <c r="AB47" s="16"/>
      <c r="AC47" s="17"/>
      <c r="AD47" s="16"/>
      <c r="AE47" s="16"/>
      <c r="AF47" s="208">
        <f t="shared" si="17"/>
        <v>2</v>
      </c>
      <c r="AG47" s="212">
        <f t="shared" si="17"/>
        <v>250</v>
      </c>
      <c r="AH47" s="16"/>
      <c r="AI47" s="17"/>
      <c r="AJ47" s="16"/>
      <c r="AK47" s="16"/>
      <c r="AL47" s="208">
        <f t="shared" si="18"/>
        <v>2</v>
      </c>
      <c r="AM47" s="212">
        <f t="shared" si="18"/>
        <v>250</v>
      </c>
      <c r="AN47" s="16"/>
      <c r="AO47" s="17"/>
      <c r="AP47" s="16"/>
      <c r="AQ47" s="16"/>
      <c r="AR47" s="208">
        <f t="shared" si="19"/>
        <v>2</v>
      </c>
      <c r="AS47" s="212">
        <f t="shared" si="19"/>
        <v>250</v>
      </c>
      <c r="AT47" s="16"/>
      <c r="AU47" s="17"/>
      <c r="AV47" s="16"/>
      <c r="AW47" s="16"/>
      <c r="AX47" s="208">
        <f t="shared" si="20"/>
        <v>2</v>
      </c>
      <c r="AY47" s="212">
        <f t="shared" si="20"/>
        <v>250</v>
      </c>
      <c r="AZ47" s="16"/>
      <c r="BA47" s="17"/>
      <c r="BB47" s="16"/>
      <c r="BC47" s="16"/>
      <c r="BD47" s="208">
        <f t="shared" si="21"/>
        <v>2</v>
      </c>
      <c r="BE47" s="212">
        <f t="shared" si="21"/>
        <v>250</v>
      </c>
      <c r="BF47" s="16"/>
      <c r="BG47" s="17"/>
      <c r="BH47" s="16"/>
      <c r="BI47" s="16"/>
      <c r="BJ47" s="208">
        <f t="shared" si="22"/>
        <v>2</v>
      </c>
      <c r="BK47" s="179">
        <f t="shared" si="22"/>
        <v>250</v>
      </c>
      <c r="BL47" s="16"/>
      <c r="BM47" s="17"/>
      <c r="BN47" s="16"/>
      <c r="BO47" s="16"/>
      <c r="BP47" s="208">
        <f t="shared" si="23"/>
        <v>2</v>
      </c>
      <c r="BQ47" s="212">
        <f t="shared" si="23"/>
        <v>250</v>
      </c>
      <c r="BR47" s="16"/>
      <c r="BS47" s="17"/>
      <c r="BT47" s="16"/>
      <c r="BU47" s="17"/>
      <c r="BV47" s="208">
        <f t="shared" si="24"/>
        <v>2</v>
      </c>
      <c r="BW47" s="212">
        <f t="shared" si="24"/>
        <v>250</v>
      </c>
      <c r="BX47" s="16"/>
      <c r="BY47" s="17"/>
      <c r="BZ47" s="16"/>
      <c r="CA47" s="16"/>
      <c r="CB47" s="208">
        <f t="shared" si="25"/>
        <v>2</v>
      </c>
      <c r="CC47" s="236">
        <f t="shared" si="25"/>
        <v>250</v>
      </c>
    </row>
    <row r="48" spans="1:81" ht="15.75" x14ac:dyDescent="0.25">
      <c r="A48" s="16" t="s">
        <v>351</v>
      </c>
      <c r="B48" s="53"/>
      <c r="C48" s="198" t="s">
        <v>151</v>
      </c>
      <c r="D48" s="24" t="s">
        <v>352</v>
      </c>
      <c r="E48" s="8" t="s">
        <v>7</v>
      </c>
      <c r="F48" s="178"/>
      <c r="G48" s="182"/>
      <c r="H48" s="6">
        <v>39</v>
      </c>
      <c r="I48" s="201">
        <v>21</v>
      </c>
      <c r="J48" s="202">
        <v>819</v>
      </c>
      <c r="K48" s="16"/>
      <c r="L48" s="16"/>
      <c r="M48" s="16"/>
      <c r="N48" s="178">
        <f t="shared" si="13"/>
        <v>39</v>
      </c>
      <c r="O48" s="179">
        <f t="shared" si="14"/>
        <v>819</v>
      </c>
      <c r="P48" s="16"/>
      <c r="Q48" s="17"/>
      <c r="R48" s="16"/>
      <c r="S48" s="16"/>
      <c r="T48" s="208">
        <f t="shared" si="15"/>
        <v>39</v>
      </c>
      <c r="U48" s="212">
        <f t="shared" si="15"/>
        <v>819</v>
      </c>
      <c r="V48" s="16"/>
      <c r="W48" s="17"/>
      <c r="X48" s="16"/>
      <c r="Y48" s="16"/>
      <c r="Z48" s="208">
        <f t="shared" si="16"/>
        <v>39</v>
      </c>
      <c r="AA48" s="212">
        <f t="shared" si="16"/>
        <v>819</v>
      </c>
      <c r="AB48" s="16"/>
      <c r="AC48" s="17"/>
      <c r="AD48" s="16"/>
      <c r="AE48" s="16"/>
      <c r="AF48" s="208">
        <f t="shared" si="17"/>
        <v>39</v>
      </c>
      <c r="AG48" s="212">
        <f t="shared" si="17"/>
        <v>819</v>
      </c>
      <c r="AH48" s="16"/>
      <c r="AI48" s="17"/>
      <c r="AJ48" s="16"/>
      <c r="AK48" s="16"/>
      <c r="AL48" s="208">
        <f t="shared" si="18"/>
        <v>39</v>
      </c>
      <c r="AM48" s="212">
        <f t="shared" si="18"/>
        <v>819</v>
      </c>
      <c r="AN48" s="16"/>
      <c r="AO48" s="17"/>
      <c r="AP48" s="16"/>
      <c r="AQ48" s="16"/>
      <c r="AR48" s="208">
        <f t="shared" si="19"/>
        <v>39</v>
      </c>
      <c r="AS48" s="212">
        <f t="shared" si="19"/>
        <v>819</v>
      </c>
      <c r="AT48" s="16"/>
      <c r="AU48" s="17"/>
      <c r="AV48" s="16"/>
      <c r="AW48" s="16"/>
      <c r="AX48" s="208">
        <f t="shared" si="20"/>
        <v>39</v>
      </c>
      <c r="AY48" s="212">
        <f t="shared" si="20"/>
        <v>819</v>
      </c>
      <c r="AZ48" s="16"/>
      <c r="BA48" s="17"/>
      <c r="BB48" s="16"/>
      <c r="BC48" s="16"/>
      <c r="BD48" s="208">
        <f t="shared" si="21"/>
        <v>39</v>
      </c>
      <c r="BE48" s="212">
        <f t="shared" si="21"/>
        <v>819</v>
      </c>
      <c r="BF48" s="16"/>
      <c r="BG48" s="17"/>
      <c r="BH48" s="16"/>
      <c r="BI48" s="16"/>
      <c r="BJ48" s="208">
        <f t="shared" si="22"/>
        <v>39</v>
      </c>
      <c r="BK48" s="179">
        <f t="shared" si="22"/>
        <v>819</v>
      </c>
      <c r="BL48" s="16"/>
      <c r="BM48" s="17"/>
      <c r="BN48" s="16"/>
      <c r="BO48" s="16"/>
      <c r="BP48" s="208">
        <f t="shared" si="23"/>
        <v>39</v>
      </c>
      <c r="BQ48" s="212">
        <f t="shared" si="23"/>
        <v>819</v>
      </c>
      <c r="BR48" s="16"/>
      <c r="BS48" s="17"/>
      <c r="BT48" s="16"/>
      <c r="BU48" s="17"/>
      <c r="BV48" s="208">
        <f t="shared" si="24"/>
        <v>39</v>
      </c>
      <c r="BW48" s="212">
        <f t="shared" si="24"/>
        <v>819</v>
      </c>
      <c r="BX48" s="16"/>
      <c r="BY48" s="17"/>
      <c r="BZ48" s="16"/>
      <c r="CA48" s="16"/>
      <c r="CB48" s="208">
        <f t="shared" si="25"/>
        <v>39</v>
      </c>
      <c r="CC48" s="236">
        <f t="shared" si="25"/>
        <v>819</v>
      </c>
    </row>
    <row r="49" spans="1:81" ht="15.75" x14ac:dyDescent="0.25">
      <c r="A49" s="16" t="s">
        <v>351</v>
      </c>
      <c r="B49" s="53"/>
      <c r="C49" s="198" t="s">
        <v>151</v>
      </c>
      <c r="D49" s="24" t="s">
        <v>353</v>
      </c>
      <c r="E49" s="8" t="s">
        <v>7</v>
      </c>
      <c r="F49" s="178"/>
      <c r="G49" s="182"/>
      <c r="H49" s="6">
        <v>93</v>
      </c>
      <c r="I49" s="201">
        <v>27</v>
      </c>
      <c r="J49" s="202">
        <v>2511</v>
      </c>
      <c r="K49" s="16"/>
      <c r="L49" s="16"/>
      <c r="M49" s="16"/>
      <c r="N49" s="178">
        <f t="shared" si="13"/>
        <v>93</v>
      </c>
      <c r="O49" s="179">
        <f t="shared" si="14"/>
        <v>2511</v>
      </c>
      <c r="P49" s="16"/>
      <c r="Q49" s="17"/>
      <c r="R49" s="16"/>
      <c r="S49" s="16"/>
      <c r="T49" s="208">
        <f t="shared" si="15"/>
        <v>93</v>
      </c>
      <c r="U49" s="212">
        <f t="shared" si="15"/>
        <v>2511</v>
      </c>
      <c r="V49" s="16"/>
      <c r="W49" s="17"/>
      <c r="X49" s="16"/>
      <c r="Y49" s="16"/>
      <c r="Z49" s="208">
        <f t="shared" si="16"/>
        <v>93</v>
      </c>
      <c r="AA49" s="212">
        <f t="shared" si="16"/>
        <v>2511</v>
      </c>
      <c r="AB49" s="16"/>
      <c r="AC49" s="17"/>
      <c r="AD49" s="16"/>
      <c r="AE49" s="16"/>
      <c r="AF49" s="208">
        <f t="shared" si="17"/>
        <v>93</v>
      </c>
      <c r="AG49" s="212">
        <f t="shared" si="17"/>
        <v>2511</v>
      </c>
      <c r="AH49" s="16"/>
      <c r="AI49" s="17"/>
      <c r="AJ49" s="16"/>
      <c r="AK49" s="16"/>
      <c r="AL49" s="208">
        <f t="shared" si="18"/>
        <v>93</v>
      </c>
      <c r="AM49" s="212">
        <f t="shared" si="18"/>
        <v>2511</v>
      </c>
      <c r="AN49" s="16"/>
      <c r="AO49" s="17"/>
      <c r="AP49" s="16"/>
      <c r="AQ49" s="16"/>
      <c r="AR49" s="208">
        <f t="shared" si="19"/>
        <v>93</v>
      </c>
      <c r="AS49" s="212">
        <f t="shared" si="19"/>
        <v>2511</v>
      </c>
      <c r="AT49" s="16"/>
      <c r="AU49" s="17"/>
      <c r="AV49" s="16"/>
      <c r="AW49" s="16"/>
      <c r="AX49" s="208">
        <f t="shared" si="20"/>
        <v>93</v>
      </c>
      <c r="AY49" s="212">
        <f t="shared" si="20"/>
        <v>2511</v>
      </c>
      <c r="AZ49" s="16"/>
      <c r="BA49" s="17"/>
      <c r="BB49" s="16"/>
      <c r="BC49" s="16"/>
      <c r="BD49" s="208">
        <f t="shared" si="21"/>
        <v>93</v>
      </c>
      <c r="BE49" s="212">
        <f t="shared" si="21"/>
        <v>2511</v>
      </c>
      <c r="BF49" s="16"/>
      <c r="BG49" s="17"/>
      <c r="BH49" s="16"/>
      <c r="BI49" s="16"/>
      <c r="BJ49" s="208">
        <f t="shared" si="22"/>
        <v>93</v>
      </c>
      <c r="BK49" s="179">
        <f t="shared" si="22"/>
        <v>2511</v>
      </c>
      <c r="BL49" s="16"/>
      <c r="BM49" s="17"/>
      <c r="BN49" s="16"/>
      <c r="BO49" s="16"/>
      <c r="BP49" s="208">
        <f t="shared" si="23"/>
        <v>93</v>
      </c>
      <c r="BQ49" s="212">
        <f t="shared" si="23"/>
        <v>2511</v>
      </c>
      <c r="BR49" s="16"/>
      <c r="BS49" s="17"/>
      <c r="BT49" s="16"/>
      <c r="BU49" s="17"/>
      <c r="BV49" s="208">
        <f t="shared" si="24"/>
        <v>93</v>
      </c>
      <c r="BW49" s="212">
        <f t="shared" si="24"/>
        <v>2511</v>
      </c>
      <c r="BX49" s="16"/>
      <c r="BY49" s="17"/>
      <c r="BZ49" s="16"/>
      <c r="CA49" s="16"/>
      <c r="CB49" s="208">
        <f t="shared" si="25"/>
        <v>93</v>
      </c>
      <c r="CC49" s="236">
        <f t="shared" si="25"/>
        <v>2511</v>
      </c>
    </row>
    <row r="50" spans="1:81" ht="15.75" x14ac:dyDescent="0.25">
      <c r="A50" s="16" t="s">
        <v>351</v>
      </c>
      <c r="B50" s="53"/>
      <c r="C50" s="198" t="s">
        <v>151</v>
      </c>
      <c r="D50" s="24" t="s">
        <v>369</v>
      </c>
      <c r="E50" s="8" t="s">
        <v>7</v>
      </c>
      <c r="F50" s="178"/>
      <c r="G50" s="182"/>
      <c r="H50" s="6">
        <v>70</v>
      </c>
      <c r="I50" s="201">
        <v>18</v>
      </c>
      <c r="J50" s="202">
        <v>1260</v>
      </c>
      <c r="K50" s="16"/>
      <c r="L50" s="16"/>
      <c r="M50" s="16"/>
      <c r="N50" s="178">
        <f t="shared" si="13"/>
        <v>70</v>
      </c>
      <c r="O50" s="179">
        <f t="shared" si="14"/>
        <v>1260</v>
      </c>
      <c r="P50" s="16"/>
      <c r="Q50" s="17"/>
      <c r="R50" s="16"/>
      <c r="S50" s="16"/>
      <c r="T50" s="208">
        <f t="shared" si="15"/>
        <v>70</v>
      </c>
      <c r="U50" s="212">
        <f t="shared" si="15"/>
        <v>1260</v>
      </c>
      <c r="V50" s="16"/>
      <c r="W50" s="17"/>
      <c r="X50" s="16"/>
      <c r="Y50" s="16"/>
      <c r="Z50" s="208">
        <f t="shared" si="16"/>
        <v>70</v>
      </c>
      <c r="AA50" s="212">
        <f t="shared" si="16"/>
        <v>1260</v>
      </c>
      <c r="AB50" s="16"/>
      <c r="AC50" s="17"/>
      <c r="AD50" s="16"/>
      <c r="AE50" s="16"/>
      <c r="AF50" s="208">
        <f t="shared" si="17"/>
        <v>70</v>
      </c>
      <c r="AG50" s="212">
        <f t="shared" si="17"/>
        <v>1260</v>
      </c>
      <c r="AH50" s="16"/>
      <c r="AI50" s="17"/>
      <c r="AJ50" s="16"/>
      <c r="AK50" s="16"/>
      <c r="AL50" s="208">
        <f t="shared" si="18"/>
        <v>70</v>
      </c>
      <c r="AM50" s="212">
        <f t="shared" si="18"/>
        <v>1260</v>
      </c>
      <c r="AN50" s="16"/>
      <c r="AO50" s="17"/>
      <c r="AP50" s="16"/>
      <c r="AQ50" s="16"/>
      <c r="AR50" s="208">
        <f t="shared" si="19"/>
        <v>70</v>
      </c>
      <c r="AS50" s="212">
        <f t="shared" si="19"/>
        <v>1260</v>
      </c>
      <c r="AT50" s="16"/>
      <c r="AU50" s="17"/>
      <c r="AV50" s="16"/>
      <c r="AW50" s="16"/>
      <c r="AX50" s="208">
        <f t="shared" si="20"/>
        <v>70</v>
      </c>
      <c r="AY50" s="212">
        <f t="shared" si="20"/>
        <v>1260</v>
      </c>
      <c r="AZ50" s="16"/>
      <c r="BA50" s="17"/>
      <c r="BB50" s="16"/>
      <c r="BC50" s="16"/>
      <c r="BD50" s="208">
        <f t="shared" si="21"/>
        <v>70</v>
      </c>
      <c r="BE50" s="212">
        <f t="shared" si="21"/>
        <v>1260</v>
      </c>
      <c r="BF50" s="16"/>
      <c r="BG50" s="17"/>
      <c r="BH50" s="16"/>
      <c r="BI50" s="16"/>
      <c r="BJ50" s="208">
        <f t="shared" si="22"/>
        <v>70</v>
      </c>
      <c r="BK50" s="179">
        <f t="shared" si="22"/>
        <v>1260</v>
      </c>
      <c r="BL50" s="16"/>
      <c r="BM50" s="17"/>
      <c r="BN50" s="16"/>
      <c r="BO50" s="16"/>
      <c r="BP50" s="208">
        <f t="shared" si="23"/>
        <v>70</v>
      </c>
      <c r="BQ50" s="212">
        <f t="shared" si="23"/>
        <v>1260</v>
      </c>
      <c r="BR50" s="16"/>
      <c r="BS50" s="17"/>
      <c r="BT50" s="16"/>
      <c r="BU50" s="17"/>
      <c r="BV50" s="208">
        <f t="shared" si="24"/>
        <v>70</v>
      </c>
      <c r="BW50" s="212">
        <f t="shared" si="24"/>
        <v>1260</v>
      </c>
      <c r="BX50" s="16"/>
      <c r="BY50" s="17"/>
      <c r="BZ50" s="16"/>
      <c r="CA50" s="16"/>
      <c r="CB50" s="208">
        <f t="shared" si="25"/>
        <v>70</v>
      </c>
      <c r="CC50" s="236">
        <f t="shared" si="25"/>
        <v>1260</v>
      </c>
    </row>
    <row r="51" spans="1:81" ht="15.75" x14ac:dyDescent="0.25">
      <c r="A51" s="16" t="s">
        <v>351</v>
      </c>
      <c r="B51" s="53"/>
      <c r="C51" s="198" t="s">
        <v>151</v>
      </c>
      <c r="D51" s="24" t="s">
        <v>395</v>
      </c>
      <c r="E51" s="8" t="s">
        <v>7</v>
      </c>
      <c r="F51" s="178"/>
      <c r="G51" s="182"/>
      <c r="H51" s="6">
        <v>1</v>
      </c>
      <c r="I51" s="201">
        <v>415</v>
      </c>
      <c r="J51" s="202">
        <v>415</v>
      </c>
      <c r="K51" s="16"/>
      <c r="L51" s="16"/>
      <c r="M51" s="16"/>
      <c r="N51" s="178">
        <f t="shared" si="13"/>
        <v>1</v>
      </c>
      <c r="O51" s="179">
        <f t="shared" si="14"/>
        <v>415</v>
      </c>
      <c r="P51" s="16"/>
      <c r="Q51" s="17"/>
      <c r="R51" s="16"/>
      <c r="S51" s="16"/>
      <c r="T51" s="208">
        <f t="shared" si="15"/>
        <v>1</v>
      </c>
      <c r="U51" s="212">
        <f t="shared" si="15"/>
        <v>415</v>
      </c>
      <c r="V51" s="16"/>
      <c r="W51" s="17"/>
      <c r="X51" s="16"/>
      <c r="Y51" s="16"/>
      <c r="Z51" s="208">
        <f t="shared" si="16"/>
        <v>1</v>
      </c>
      <c r="AA51" s="212">
        <f t="shared" si="16"/>
        <v>415</v>
      </c>
      <c r="AB51" s="16"/>
      <c r="AC51" s="17"/>
      <c r="AD51" s="16"/>
      <c r="AE51" s="16"/>
      <c r="AF51" s="208">
        <f t="shared" si="17"/>
        <v>1</v>
      </c>
      <c r="AG51" s="212">
        <f t="shared" si="17"/>
        <v>415</v>
      </c>
      <c r="AH51" s="16"/>
      <c r="AI51" s="17"/>
      <c r="AJ51" s="16"/>
      <c r="AK51" s="16"/>
      <c r="AL51" s="208">
        <f t="shared" si="18"/>
        <v>1</v>
      </c>
      <c r="AM51" s="212">
        <f t="shared" si="18"/>
        <v>415</v>
      </c>
      <c r="AN51" s="16"/>
      <c r="AO51" s="17"/>
      <c r="AP51" s="16"/>
      <c r="AQ51" s="16"/>
      <c r="AR51" s="208">
        <f t="shared" si="19"/>
        <v>1</v>
      </c>
      <c r="AS51" s="212">
        <f t="shared" si="19"/>
        <v>415</v>
      </c>
      <c r="AT51" s="16"/>
      <c r="AU51" s="17"/>
      <c r="AV51" s="16"/>
      <c r="AW51" s="16"/>
      <c r="AX51" s="208">
        <f t="shared" si="20"/>
        <v>1</v>
      </c>
      <c r="AY51" s="212">
        <f t="shared" si="20"/>
        <v>415</v>
      </c>
      <c r="AZ51" s="16"/>
      <c r="BA51" s="17"/>
      <c r="BB51" s="16"/>
      <c r="BC51" s="16"/>
      <c r="BD51" s="208">
        <f t="shared" si="21"/>
        <v>1</v>
      </c>
      <c r="BE51" s="212">
        <f t="shared" si="21"/>
        <v>415</v>
      </c>
      <c r="BF51" s="16"/>
      <c r="BG51" s="17"/>
      <c r="BH51" s="16"/>
      <c r="BI51" s="16"/>
      <c r="BJ51" s="208">
        <f t="shared" si="22"/>
        <v>1</v>
      </c>
      <c r="BK51" s="179">
        <f t="shared" si="22"/>
        <v>415</v>
      </c>
      <c r="BL51" s="16"/>
      <c r="BM51" s="17"/>
      <c r="BN51" s="16"/>
      <c r="BO51" s="16"/>
      <c r="BP51" s="208">
        <f t="shared" si="23"/>
        <v>1</v>
      </c>
      <c r="BQ51" s="212">
        <f t="shared" si="23"/>
        <v>415</v>
      </c>
      <c r="BR51" s="16"/>
      <c r="BS51" s="17"/>
      <c r="BT51" s="16"/>
      <c r="BU51" s="17"/>
      <c r="BV51" s="208">
        <f t="shared" si="24"/>
        <v>1</v>
      </c>
      <c r="BW51" s="212">
        <f t="shared" si="24"/>
        <v>415</v>
      </c>
      <c r="BX51" s="16"/>
      <c r="BY51" s="17"/>
      <c r="BZ51" s="16"/>
      <c r="CA51" s="16"/>
      <c r="CB51" s="208">
        <f t="shared" si="25"/>
        <v>1</v>
      </c>
      <c r="CC51" s="236">
        <f t="shared" si="25"/>
        <v>415</v>
      </c>
    </row>
    <row r="52" spans="1:81" ht="15.75" x14ac:dyDescent="0.25">
      <c r="A52" s="16" t="s">
        <v>351</v>
      </c>
      <c r="B52" s="53"/>
      <c r="C52" s="198" t="s">
        <v>151</v>
      </c>
      <c r="D52" s="24" t="s">
        <v>396</v>
      </c>
      <c r="E52" s="8" t="s">
        <v>7</v>
      </c>
      <c r="F52" s="178"/>
      <c r="G52" s="182"/>
      <c r="H52" s="6">
        <v>50</v>
      </c>
      <c r="I52" s="201">
        <v>15</v>
      </c>
      <c r="J52" s="202">
        <v>750</v>
      </c>
      <c r="K52" s="16"/>
      <c r="L52" s="16"/>
      <c r="M52" s="16"/>
      <c r="N52" s="178">
        <f t="shared" si="13"/>
        <v>50</v>
      </c>
      <c r="O52" s="179">
        <f t="shared" si="14"/>
        <v>750</v>
      </c>
      <c r="P52" s="16"/>
      <c r="Q52" s="17"/>
      <c r="R52" s="16">
        <v>5</v>
      </c>
      <c r="S52" s="214">
        <v>75</v>
      </c>
      <c r="T52" s="208">
        <f t="shared" si="15"/>
        <v>45</v>
      </c>
      <c r="U52" s="212">
        <f t="shared" si="15"/>
        <v>675</v>
      </c>
      <c r="V52" s="16"/>
      <c r="W52" s="17"/>
      <c r="X52" s="16">
        <v>6</v>
      </c>
      <c r="Y52" s="215">
        <v>90</v>
      </c>
      <c r="Z52" s="208">
        <f t="shared" si="16"/>
        <v>39</v>
      </c>
      <c r="AA52" s="212">
        <f t="shared" si="16"/>
        <v>585</v>
      </c>
      <c r="AB52" s="16"/>
      <c r="AC52" s="17"/>
      <c r="AD52" s="16"/>
      <c r="AE52" s="16"/>
      <c r="AF52" s="208">
        <f t="shared" si="17"/>
        <v>39</v>
      </c>
      <c r="AG52" s="212">
        <f t="shared" si="17"/>
        <v>585</v>
      </c>
      <c r="AH52" s="16"/>
      <c r="AI52" s="17"/>
      <c r="AJ52" s="16"/>
      <c r="AK52" s="16"/>
      <c r="AL52" s="208">
        <f t="shared" si="18"/>
        <v>39</v>
      </c>
      <c r="AM52" s="212">
        <f t="shared" si="18"/>
        <v>585</v>
      </c>
      <c r="AN52" s="16"/>
      <c r="AO52" s="17"/>
      <c r="AP52" s="16"/>
      <c r="AQ52" s="16"/>
      <c r="AR52" s="208">
        <f t="shared" si="19"/>
        <v>39</v>
      </c>
      <c r="AS52" s="212">
        <f t="shared" si="19"/>
        <v>585</v>
      </c>
      <c r="AT52" s="16"/>
      <c r="AU52" s="17"/>
      <c r="AV52" s="16"/>
      <c r="AW52" s="16"/>
      <c r="AX52" s="208">
        <f t="shared" si="20"/>
        <v>39</v>
      </c>
      <c r="AY52" s="212">
        <f t="shared" si="20"/>
        <v>585</v>
      </c>
      <c r="AZ52" s="16"/>
      <c r="BA52" s="17"/>
      <c r="BB52" s="16">
        <v>10</v>
      </c>
      <c r="BC52" s="17">
        <v>150</v>
      </c>
      <c r="BD52" s="208">
        <f t="shared" si="21"/>
        <v>29</v>
      </c>
      <c r="BE52" s="212">
        <f t="shared" si="21"/>
        <v>435</v>
      </c>
      <c r="BF52" s="16"/>
      <c r="BG52" s="17"/>
      <c r="BH52" s="16">
        <v>10</v>
      </c>
      <c r="BI52" s="214">
        <v>150</v>
      </c>
      <c r="BJ52" s="208">
        <f t="shared" si="22"/>
        <v>19</v>
      </c>
      <c r="BK52" s="179">
        <f t="shared" si="22"/>
        <v>285</v>
      </c>
      <c r="BL52" s="16"/>
      <c r="BM52" s="17"/>
      <c r="BN52" s="16">
        <v>9</v>
      </c>
      <c r="BO52" s="215">
        <v>135</v>
      </c>
      <c r="BP52" s="208">
        <f t="shared" si="23"/>
        <v>10</v>
      </c>
      <c r="BQ52" s="212">
        <f t="shared" si="23"/>
        <v>150</v>
      </c>
      <c r="BR52" s="16"/>
      <c r="BS52" s="17"/>
      <c r="BT52" s="16"/>
      <c r="BU52" s="17"/>
      <c r="BV52" s="208">
        <f t="shared" si="24"/>
        <v>10</v>
      </c>
      <c r="BW52" s="212">
        <f t="shared" si="24"/>
        <v>150</v>
      </c>
      <c r="BX52" s="16"/>
      <c r="BY52" s="17"/>
      <c r="BZ52" s="16"/>
      <c r="CA52" s="16"/>
      <c r="CB52" s="208">
        <f t="shared" si="25"/>
        <v>10</v>
      </c>
      <c r="CC52" s="236">
        <f t="shared" si="25"/>
        <v>150</v>
      </c>
    </row>
    <row r="53" spans="1:81" ht="15.75" x14ac:dyDescent="0.25">
      <c r="A53" s="16" t="s">
        <v>351</v>
      </c>
      <c r="B53" s="53"/>
      <c r="C53" s="198" t="s">
        <v>151</v>
      </c>
      <c r="D53" s="24" t="s">
        <v>397</v>
      </c>
      <c r="E53" s="8" t="s">
        <v>7</v>
      </c>
      <c r="F53" s="178"/>
      <c r="G53" s="182"/>
      <c r="H53" s="6">
        <v>95</v>
      </c>
      <c r="I53" s="201">
        <v>5</v>
      </c>
      <c r="J53" s="202">
        <v>475</v>
      </c>
      <c r="K53" s="16"/>
      <c r="L53" s="16"/>
      <c r="M53" s="16"/>
      <c r="N53" s="178">
        <f t="shared" si="13"/>
        <v>95</v>
      </c>
      <c r="O53" s="179">
        <f t="shared" si="14"/>
        <v>475</v>
      </c>
      <c r="P53" s="16"/>
      <c r="Q53" s="17"/>
      <c r="R53" s="16">
        <v>5</v>
      </c>
      <c r="S53" s="214">
        <v>25</v>
      </c>
      <c r="T53" s="208">
        <f t="shared" si="15"/>
        <v>90</v>
      </c>
      <c r="U53" s="212">
        <f t="shared" si="15"/>
        <v>450</v>
      </c>
      <c r="V53" s="16"/>
      <c r="W53" s="17"/>
      <c r="X53" s="16">
        <v>2</v>
      </c>
      <c r="Y53" s="215">
        <v>10</v>
      </c>
      <c r="Z53" s="208">
        <f t="shared" si="16"/>
        <v>88</v>
      </c>
      <c r="AA53" s="212">
        <f t="shared" si="16"/>
        <v>440</v>
      </c>
      <c r="AB53" s="16"/>
      <c r="AC53" s="17"/>
      <c r="AD53" s="16"/>
      <c r="AE53" s="16"/>
      <c r="AF53" s="208">
        <f t="shared" si="17"/>
        <v>88</v>
      </c>
      <c r="AG53" s="212">
        <f t="shared" si="17"/>
        <v>440</v>
      </c>
      <c r="AH53" s="16"/>
      <c r="AI53" s="17"/>
      <c r="AJ53" s="16"/>
      <c r="AK53" s="16"/>
      <c r="AL53" s="208">
        <f t="shared" si="18"/>
        <v>88</v>
      </c>
      <c r="AM53" s="212">
        <f t="shared" si="18"/>
        <v>440</v>
      </c>
      <c r="AN53" s="16"/>
      <c r="AO53" s="17"/>
      <c r="AP53" s="16">
        <v>5</v>
      </c>
      <c r="AQ53" s="17">
        <v>25</v>
      </c>
      <c r="AR53" s="208">
        <f t="shared" si="19"/>
        <v>83</v>
      </c>
      <c r="AS53" s="212">
        <f t="shared" si="19"/>
        <v>415</v>
      </c>
      <c r="AT53" s="16"/>
      <c r="AU53" s="17"/>
      <c r="AV53" s="16"/>
      <c r="AW53" s="16"/>
      <c r="AX53" s="208">
        <f t="shared" si="20"/>
        <v>83</v>
      </c>
      <c r="AY53" s="212">
        <f t="shared" si="20"/>
        <v>415</v>
      </c>
      <c r="AZ53" s="16"/>
      <c r="BA53" s="17"/>
      <c r="BB53" s="16">
        <v>13</v>
      </c>
      <c r="BC53" s="17">
        <v>65</v>
      </c>
      <c r="BD53" s="208">
        <f t="shared" si="21"/>
        <v>70</v>
      </c>
      <c r="BE53" s="212">
        <f t="shared" si="21"/>
        <v>350</v>
      </c>
      <c r="BF53" s="16"/>
      <c r="BG53" s="17"/>
      <c r="BH53" s="16">
        <v>10</v>
      </c>
      <c r="BI53" s="214">
        <v>50</v>
      </c>
      <c r="BJ53" s="208">
        <f t="shared" si="22"/>
        <v>60</v>
      </c>
      <c r="BK53" s="179">
        <f t="shared" si="22"/>
        <v>300</v>
      </c>
      <c r="BL53" s="16"/>
      <c r="BM53" s="17"/>
      <c r="BN53" s="16">
        <v>13</v>
      </c>
      <c r="BO53" s="215">
        <v>65</v>
      </c>
      <c r="BP53" s="208">
        <f t="shared" si="23"/>
        <v>47</v>
      </c>
      <c r="BQ53" s="212">
        <f t="shared" si="23"/>
        <v>235</v>
      </c>
      <c r="BR53" s="16"/>
      <c r="BS53" s="17"/>
      <c r="BT53" s="16">
        <v>10</v>
      </c>
      <c r="BU53" s="200">
        <v>50</v>
      </c>
      <c r="BV53" s="208">
        <f t="shared" si="24"/>
        <v>37</v>
      </c>
      <c r="BW53" s="212">
        <f t="shared" si="24"/>
        <v>185</v>
      </c>
      <c r="BX53" s="16"/>
      <c r="BY53" s="17"/>
      <c r="BZ53" s="16"/>
      <c r="CA53" s="16"/>
      <c r="CB53" s="208">
        <f t="shared" si="25"/>
        <v>37</v>
      </c>
      <c r="CC53" s="236">
        <f t="shared" si="25"/>
        <v>185</v>
      </c>
    </row>
    <row r="54" spans="1:81" ht="15.75" x14ac:dyDescent="0.25">
      <c r="A54" s="16" t="s">
        <v>351</v>
      </c>
      <c r="B54" s="53"/>
      <c r="C54" s="198" t="s">
        <v>151</v>
      </c>
      <c r="D54" s="24" t="s">
        <v>369</v>
      </c>
      <c r="E54" s="8" t="s">
        <v>7</v>
      </c>
      <c r="F54" s="178"/>
      <c r="G54" s="182"/>
      <c r="H54" s="6">
        <v>55</v>
      </c>
      <c r="I54" s="201">
        <v>24</v>
      </c>
      <c r="J54" s="202">
        <v>1320</v>
      </c>
      <c r="K54" s="16"/>
      <c r="L54" s="16"/>
      <c r="M54" s="16"/>
      <c r="N54" s="178">
        <f t="shared" si="13"/>
        <v>55</v>
      </c>
      <c r="O54" s="179">
        <f t="shared" si="14"/>
        <v>1320</v>
      </c>
      <c r="P54" s="16"/>
      <c r="Q54" s="17"/>
      <c r="R54" s="16"/>
      <c r="S54" s="16"/>
      <c r="T54" s="208">
        <f t="shared" si="15"/>
        <v>55</v>
      </c>
      <c r="U54" s="212">
        <f t="shared" si="15"/>
        <v>1320</v>
      </c>
      <c r="V54" s="16"/>
      <c r="W54" s="17"/>
      <c r="X54" s="16"/>
      <c r="Y54" s="16"/>
      <c r="Z54" s="208">
        <f t="shared" si="16"/>
        <v>55</v>
      </c>
      <c r="AA54" s="212">
        <f t="shared" si="16"/>
        <v>1320</v>
      </c>
      <c r="AB54" s="16"/>
      <c r="AC54" s="17"/>
      <c r="AD54" s="16"/>
      <c r="AE54" s="16"/>
      <c r="AF54" s="208">
        <f t="shared" si="17"/>
        <v>55</v>
      </c>
      <c r="AG54" s="212">
        <f t="shared" si="17"/>
        <v>1320</v>
      </c>
      <c r="AH54" s="16"/>
      <c r="AI54" s="17"/>
      <c r="AJ54" s="16"/>
      <c r="AK54" s="16"/>
      <c r="AL54" s="208">
        <f t="shared" si="18"/>
        <v>55</v>
      </c>
      <c r="AM54" s="212">
        <f t="shared" si="18"/>
        <v>1320</v>
      </c>
      <c r="AN54" s="16"/>
      <c r="AO54" s="17"/>
      <c r="AP54" s="16"/>
      <c r="AQ54" s="17"/>
      <c r="AR54" s="208">
        <f t="shared" si="19"/>
        <v>55</v>
      </c>
      <c r="AS54" s="212">
        <f t="shared" si="19"/>
        <v>1320</v>
      </c>
      <c r="AT54" s="16"/>
      <c r="AU54" s="17"/>
      <c r="AV54" s="16"/>
      <c r="AW54" s="16"/>
      <c r="AX54" s="208">
        <f t="shared" si="20"/>
        <v>55</v>
      </c>
      <c r="AY54" s="212">
        <f t="shared" si="20"/>
        <v>1320</v>
      </c>
      <c r="AZ54" s="16"/>
      <c r="BA54" s="17"/>
      <c r="BB54" s="16"/>
      <c r="BC54" s="17"/>
      <c r="BD54" s="208">
        <f t="shared" si="21"/>
        <v>55</v>
      </c>
      <c r="BE54" s="212">
        <f t="shared" si="21"/>
        <v>1320</v>
      </c>
      <c r="BF54" s="16"/>
      <c r="BG54" s="17"/>
      <c r="BH54" s="16"/>
      <c r="BI54" s="16"/>
      <c r="BJ54" s="208">
        <f t="shared" si="22"/>
        <v>55</v>
      </c>
      <c r="BK54" s="179">
        <f t="shared" si="22"/>
        <v>1320</v>
      </c>
      <c r="BL54" s="16"/>
      <c r="BM54" s="17"/>
      <c r="BN54" s="16"/>
      <c r="BO54" s="17"/>
      <c r="BP54" s="208">
        <f t="shared" si="23"/>
        <v>55</v>
      </c>
      <c r="BQ54" s="212">
        <f t="shared" si="23"/>
        <v>1320</v>
      </c>
      <c r="BR54" s="16"/>
      <c r="BS54" s="17"/>
      <c r="BT54" s="16"/>
      <c r="BU54" s="17"/>
      <c r="BV54" s="208">
        <f t="shared" si="24"/>
        <v>55</v>
      </c>
      <c r="BW54" s="212">
        <f t="shared" si="24"/>
        <v>1320</v>
      </c>
      <c r="BX54" s="16"/>
      <c r="BY54" s="17"/>
      <c r="BZ54" s="16"/>
      <c r="CA54" s="16"/>
      <c r="CB54" s="208">
        <f t="shared" si="25"/>
        <v>55</v>
      </c>
      <c r="CC54" s="236">
        <f t="shared" si="25"/>
        <v>1320</v>
      </c>
    </row>
    <row r="55" spans="1:81" ht="15.75" x14ac:dyDescent="0.25">
      <c r="A55" s="16" t="s">
        <v>351</v>
      </c>
      <c r="B55" s="53"/>
      <c r="C55" s="198" t="s">
        <v>151</v>
      </c>
      <c r="D55" s="24" t="s">
        <v>398</v>
      </c>
      <c r="E55" s="8" t="s">
        <v>7</v>
      </c>
      <c r="F55" s="178"/>
      <c r="G55" s="182"/>
      <c r="H55" s="6">
        <v>46</v>
      </c>
      <c r="I55" s="201">
        <v>25</v>
      </c>
      <c r="J55" s="202">
        <v>1150</v>
      </c>
      <c r="K55" s="16"/>
      <c r="L55" s="16"/>
      <c r="M55" s="16"/>
      <c r="N55" s="178">
        <f t="shared" si="13"/>
        <v>46</v>
      </c>
      <c r="O55" s="179">
        <f t="shared" si="14"/>
        <v>1150</v>
      </c>
      <c r="P55" s="16"/>
      <c r="Q55" s="17"/>
      <c r="R55" s="16"/>
      <c r="S55" s="16"/>
      <c r="T55" s="208">
        <f t="shared" si="15"/>
        <v>46</v>
      </c>
      <c r="U55" s="212">
        <f t="shared" si="15"/>
        <v>1150</v>
      </c>
      <c r="V55" s="16"/>
      <c r="W55" s="17"/>
      <c r="X55" s="16">
        <v>2</v>
      </c>
      <c r="Y55" s="215">
        <v>50</v>
      </c>
      <c r="Z55" s="208">
        <f t="shared" si="16"/>
        <v>44</v>
      </c>
      <c r="AA55" s="212">
        <f t="shared" si="16"/>
        <v>1100</v>
      </c>
      <c r="AB55" s="16"/>
      <c r="AC55" s="17"/>
      <c r="AD55" s="16"/>
      <c r="AE55" s="16"/>
      <c r="AF55" s="208">
        <f t="shared" si="17"/>
        <v>44</v>
      </c>
      <c r="AG55" s="212">
        <f t="shared" si="17"/>
        <v>1100</v>
      </c>
      <c r="AH55" s="16"/>
      <c r="AI55" s="17"/>
      <c r="AJ55" s="16"/>
      <c r="AK55" s="16"/>
      <c r="AL55" s="208">
        <f t="shared" si="18"/>
        <v>44</v>
      </c>
      <c r="AM55" s="212">
        <f t="shared" si="18"/>
        <v>1100</v>
      </c>
      <c r="AN55" s="16"/>
      <c r="AO55" s="17"/>
      <c r="AP55" s="16">
        <v>5</v>
      </c>
      <c r="AQ55" s="17">
        <v>125</v>
      </c>
      <c r="AR55" s="208">
        <f t="shared" si="19"/>
        <v>39</v>
      </c>
      <c r="AS55" s="212">
        <f t="shared" si="19"/>
        <v>975</v>
      </c>
      <c r="AT55" s="16"/>
      <c r="AU55" s="17"/>
      <c r="AV55" s="16"/>
      <c r="AW55" s="16"/>
      <c r="AX55" s="208">
        <f t="shared" si="20"/>
        <v>39</v>
      </c>
      <c r="AY55" s="212">
        <f t="shared" si="20"/>
        <v>975</v>
      </c>
      <c r="AZ55" s="16"/>
      <c r="BA55" s="17"/>
      <c r="BB55" s="16">
        <v>9</v>
      </c>
      <c r="BC55" s="17">
        <v>225</v>
      </c>
      <c r="BD55" s="208">
        <f t="shared" si="21"/>
        <v>30</v>
      </c>
      <c r="BE55" s="212">
        <f t="shared" si="21"/>
        <v>750</v>
      </c>
      <c r="BF55" s="16"/>
      <c r="BG55" s="17"/>
      <c r="BH55" s="16">
        <v>2</v>
      </c>
      <c r="BI55" s="214">
        <v>50</v>
      </c>
      <c r="BJ55" s="208">
        <f t="shared" si="22"/>
        <v>28</v>
      </c>
      <c r="BK55" s="179">
        <f t="shared" si="22"/>
        <v>700</v>
      </c>
      <c r="BL55" s="16"/>
      <c r="BM55" s="17"/>
      <c r="BN55" s="16">
        <v>9</v>
      </c>
      <c r="BO55" s="215">
        <v>225</v>
      </c>
      <c r="BP55" s="208">
        <f t="shared" si="23"/>
        <v>19</v>
      </c>
      <c r="BQ55" s="212">
        <f t="shared" si="23"/>
        <v>475</v>
      </c>
      <c r="BR55" s="16"/>
      <c r="BS55" s="17"/>
      <c r="BT55" s="16">
        <v>9</v>
      </c>
      <c r="BU55" s="200">
        <v>225</v>
      </c>
      <c r="BV55" s="208">
        <f t="shared" si="24"/>
        <v>10</v>
      </c>
      <c r="BW55" s="212">
        <f t="shared" si="24"/>
        <v>250</v>
      </c>
      <c r="BX55" s="16"/>
      <c r="BY55" s="17"/>
      <c r="BZ55" s="16"/>
      <c r="CA55" s="16"/>
      <c r="CB55" s="208">
        <f t="shared" si="25"/>
        <v>10</v>
      </c>
      <c r="CC55" s="236">
        <f t="shared" si="25"/>
        <v>250</v>
      </c>
    </row>
    <row r="56" spans="1:81" ht="15.75" x14ac:dyDescent="0.25">
      <c r="A56" s="16" t="s">
        <v>351</v>
      </c>
      <c r="B56" s="53"/>
      <c r="C56" s="198" t="s">
        <v>151</v>
      </c>
      <c r="D56" s="24" t="s">
        <v>399</v>
      </c>
      <c r="E56" s="8" t="s">
        <v>7</v>
      </c>
      <c r="F56" s="178"/>
      <c r="G56" s="182"/>
      <c r="H56" s="6">
        <v>1</v>
      </c>
      <c r="I56" s="201">
        <v>36.5</v>
      </c>
      <c r="J56" s="202">
        <v>36.5</v>
      </c>
      <c r="K56" s="16"/>
      <c r="L56" s="16"/>
      <c r="M56" s="16"/>
      <c r="N56" s="178">
        <f t="shared" si="13"/>
        <v>1</v>
      </c>
      <c r="O56" s="179">
        <f t="shared" si="14"/>
        <v>36.5</v>
      </c>
      <c r="P56" s="16"/>
      <c r="Q56" s="17"/>
      <c r="R56" s="16"/>
      <c r="S56" s="16"/>
      <c r="T56" s="208">
        <f t="shared" si="15"/>
        <v>1</v>
      </c>
      <c r="U56" s="212">
        <f t="shared" si="15"/>
        <v>36.5</v>
      </c>
      <c r="V56" s="16"/>
      <c r="W56" s="17"/>
      <c r="X56" s="16"/>
      <c r="Y56" s="16"/>
      <c r="Z56" s="208">
        <f t="shared" si="16"/>
        <v>1</v>
      </c>
      <c r="AA56" s="212">
        <f t="shared" si="16"/>
        <v>36.5</v>
      </c>
      <c r="AB56" s="16"/>
      <c r="AC56" s="17"/>
      <c r="AD56" s="16"/>
      <c r="AE56" s="16"/>
      <c r="AF56" s="208">
        <f t="shared" si="17"/>
        <v>1</v>
      </c>
      <c r="AG56" s="212">
        <f t="shared" si="17"/>
        <v>36.5</v>
      </c>
      <c r="AH56" s="16"/>
      <c r="AI56" s="17"/>
      <c r="AJ56" s="16"/>
      <c r="AK56" s="16"/>
      <c r="AL56" s="208">
        <f t="shared" si="18"/>
        <v>1</v>
      </c>
      <c r="AM56" s="212">
        <f t="shared" si="18"/>
        <v>36.5</v>
      </c>
      <c r="AN56" s="16"/>
      <c r="AO56" s="17"/>
      <c r="AP56" s="16"/>
      <c r="AQ56" s="17"/>
      <c r="AR56" s="208">
        <f t="shared" si="19"/>
        <v>1</v>
      </c>
      <c r="AS56" s="212">
        <f t="shared" si="19"/>
        <v>36.5</v>
      </c>
      <c r="AT56" s="16"/>
      <c r="AU56" s="17"/>
      <c r="AV56" s="16"/>
      <c r="AW56" s="16"/>
      <c r="AX56" s="208">
        <f t="shared" si="20"/>
        <v>1</v>
      </c>
      <c r="AY56" s="212">
        <f t="shared" si="20"/>
        <v>36.5</v>
      </c>
      <c r="AZ56" s="16"/>
      <c r="BA56" s="17"/>
      <c r="BB56" s="16"/>
      <c r="BC56" s="17"/>
      <c r="BD56" s="208">
        <f t="shared" si="21"/>
        <v>1</v>
      </c>
      <c r="BE56" s="212">
        <f t="shared" si="21"/>
        <v>36.5</v>
      </c>
      <c r="BF56" s="16"/>
      <c r="BG56" s="17"/>
      <c r="BH56" s="16"/>
      <c r="BI56" s="16"/>
      <c r="BJ56" s="208">
        <f t="shared" si="22"/>
        <v>1</v>
      </c>
      <c r="BK56" s="179">
        <f t="shared" si="22"/>
        <v>36.5</v>
      </c>
      <c r="BL56" s="16"/>
      <c r="BM56" s="17"/>
      <c r="BN56" s="16"/>
      <c r="BO56" s="17"/>
      <c r="BP56" s="208">
        <f t="shared" si="23"/>
        <v>1</v>
      </c>
      <c r="BQ56" s="212">
        <f t="shared" si="23"/>
        <v>36.5</v>
      </c>
      <c r="BR56" s="16"/>
      <c r="BS56" s="17"/>
      <c r="BT56" s="16"/>
      <c r="BU56" s="17"/>
      <c r="BV56" s="208">
        <f t="shared" si="24"/>
        <v>1</v>
      </c>
      <c r="BW56" s="212">
        <f t="shared" si="24"/>
        <v>36.5</v>
      </c>
      <c r="BX56" s="16"/>
      <c r="BY56" s="17"/>
      <c r="BZ56" s="16"/>
      <c r="CA56" s="16"/>
      <c r="CB56" s="208">
        <f t="shared" si="25"/>
        <v>1</v>
      </c>
      <c r="CC56" s="236">
        <f t="shared" si="25"/>
        <v>36.5</v>
      </c>
    </row>
    <row r="57" spans="1:81" ht="15.75" x14ac:dyDescent="0.25">
      <c r="A57" s="16" t="s">
        <v>351</v>
      </c>
      <c r="B57" s="53"/>
      <c r="C57" s="198" t="s">
        <v>151</v>
      </c>
      <c r="D57" s="24" t="s">
        <v>400</v>
      </c>
      <c r="E57" s="8" t="s">
        <v>7</v>
      </c>
      <c r="F57" s="178"/>
      <c r="G57" s="182"/>
      <c r="H57" s="6">
        <v>2</v>
      </c>
      <c r="I57" s="201">
        <v>337</v>
      </c>
      <c r="J57" s="202">
        <v>674</v>
      </c>
      <c r="K57" s="16"/>
      <c r="L57" s="16"/>
      <c r="M57" s="16"/>
      <c r="N57" s="178">
        <f t="shared" si="13"/>
        <v>2</v>
      </c>
      <c r="O57" s="179">
        <f t="shared" si="14"/>
        <v>674</v>
      </c>
      <c r="P57" s="16"/>
      <c r="Q57" s="17"/>
      <c r="R57" s="16"/>
      <c r="S57" s="16"/>
      <c r="T57" s="208">
        <f t="shared" si="15"/>
        <v>2</v>
      </c>
      <c r="U57" s="212">
        <f t="shared" si="15"/>
        <v>674</v>
      </c>
      <c r="V57" s="16"/>
      <c r="W57" s="17"/>
      <c r="X57" s="16"/>
      <c r="Y57" s="16"/>
      <c r="Z57" s="208">
        <f t="shared" si="16"/>
        <v>2</v>
      </c>
      <c r="AA57" s="212">
        <f t="shared" si="16"/>
        <v>674</v>
      </c>
      <c r="AB57" s="16"/>
      <c r="AC57" s="17"/>
      <c r="AD57" s="16"/>
      <c r="AE57" s="16"/>
      <c r="AF57" s="208">
        <f t="shared" si="17"/>
        <v>2</v>
      </c>
      <c r="AG57" s="212">
        <f t="shared" si="17"/>
        <v>674</v>
      </c>
      <c r="AH57" s="16"/>
      <c r="AI57" s="17"/>
      <c r="AJ57" s="16"/>
      <c r="AK57" s="16"/>
      <c r="AL57" s="208">
        <f t="shared" si="18"/>
        <v>2</v>
      </c>
      <c r="AM57" s="212">
        <f t="shared" si="18"/>
        <v>674</v>
      </c>
      <c r="AN57" s="16"/>
      <c r="AO57" s="17"/>
      <c r="AP57" s="16"/>
      <c r="AQ57" s="17"/>
      <c r="AR57" s="208">
        <f t="shared" si="19"/>
        <v>2</v>
      </c>
      <c r="AS57" s="212">
        <f t="shared" si="19"/>
        <v>674</v>
      </c>
      <c r="AT57" s="16"/>
      <c r="AU57" s="17"/>
      <c r="AV57" s="16"/>
      <c r="AW57" s="16"/>
      <c r="AX57" s="208">
        <f t="shared" si="20"/>
        <v>2</v>
      </c>
      <c r="AY57" s="212">
        <f t="shared" si="20"/>
        <v>674</v>
      </c>
      <c r="AZ57" s="16"/>
      <c r="BA57" s="17"/>
      <c r="BB57" s="16"/>
      <c r="BC57" s="17"/>
      <c r="BD57" s="208">
        <f t="shared" si="21"/>
        <v>2</v>
      </c>
      <c r="BE57" s="212">
        <f t="shared" si="21"/>
        <v>674</v>
      </c>
      <c r="BF57" s="16"/>
      <c r="BG57" s="17"/>
      <c r="BH57" s="16"/>
      <c r="BI57" s="16"/>
      <c r="BJ57" s="208">
        <f t="shared" si="22"/>
        <v>2</v>
      </c>
      <c r="BK57" s="179">
        <f t="shared" si="22"/>
        <v>674</v>
      </c>
      <c r="BL57" s="16"/>
      <c r="BM57" s="17"/>
      <c r="BN57" s="16"/>
      <c r="BO57" s="17"/>
      <c r="BP57" s="208">
        <f t="shared" si="23"/>
        <v>2</v>
      </c>
      <c r="BQ57" s="212">
        <f t="shared" si="23"/>
        <v>674</v>
      </c>
      <c r="BR57" s="16"/>
      <c r="BS57" s="17"/>
      <c r="BT57" s="16"/>
      <c r="BU57" s="17"/>
      <c r="BV57" s="208">
        <f t="shared" si="24"/>
        <v>2</v>
      </c>
      <c r="BW57" s="212">
        <f t="shared" si="24"/>
        <v>674</v>
      </c>
      <c r="BX57" s="16"/>
      <c r="BY57" s="17"/>
      <c r="BZ57" s="16"/>
      <c r="CA57" s="16"/>
      <c r="CB57" s="208">
        <f t="shared" si="25"/>
        <v>2</v>
      </c>
      <c r="CC57" s="236">
        <f t="shared" si="25"/>
        <v>674</v>
      </c>
    </row>
    <row r="58" spans="1:81" ht="15.75" x14ac:dyDescent="0.25">
      <c r="A58" s="16" t="s">
        <v>351</v>
      </c>
      <c r="B58" s="53"/>
      <c r="C58" s="198" t="s">
        <v>151</v>
      </c>
      <c r="D58" s="24" t="s">
        <v>261</v>
      </c>
      <c r="E58" s="8" t="s">
        <v>7</v>
      </c>
      <c r="F58" s="178"/>
      <c r="G58" s="182"/>
      <c r="H58" s="6">
        <v>2</v>
      </c>
      <c r="I58" s="201">
        <v>205</v>
      </c>
      <c r="J58" s="202">
        <v>410</v>
      </c>
      <c r="K58" s="16"/>
      <c r="L58" s="16"/>
      <c r="M58" s="16"/>
      <c r="N58" s="178">
        <f t="shared" si="13"/>
        <v>2</v>
      </c>
      <c r="O58" s="179">
        <f t="shared" si="14"/>
        <v>410</v>
      </c>
      <c r="P58" s="16"/>
      <c r="Q58" s="17"/>
      <c r="R58" s="16"/>
      <c r="S58" s="16"/>
      <c r="T58" s="208">
        <f t="shared" si="15"/>
        <v>2</v>
      </c>
      <c r="U58" s="212">
        <f t="shared" si="15"/>
        <v>410</v>
      </c>
      <c r="V58" s="16"/>
      <c r="W58" s="17"/>
      <c r="X58" s="16"/>
      <c r="Y58" s="16"/>
      <c r="Z58" s="208">
        <f t="shared" si="16"/>
        <v>2</v>
      </c>
      <c r="AA58" s="212">
        <f t="shared" si="16"/>
        <v>410</v>
      </c>
      <c r="AB58" s="16"/>
      <c r="AC58" s="17"/>
      <c r="AD58" s="16"/>
      <c r="AE58" s="16"/>
      <c r="AF58" s="208">
        <f t="shared" si="17"/>
        <v>2</v>
      </c>
      <c r="AG58" s="212">
        <f t="shared" si="17"/>
        <v>410</v>
      </c>
      <c r="AH58" s="16"/>
      <c r="AI58" s="17"/>
      <c r="AJ58" s="16"/>
      <c r="AK58" s="16"/>
      <c r="AL58" s="208">
        <f t="shared" si="18"/>
        <v>2</v>
      </c>
      <c r="AM58" s="212">
        <f t="shared" si="18"/>
        <v>410</v>
      </c>
      <c r="AN58" s="16"/>
      <c r="AO58" s="17"/>
      <c r="AP58" s="16"/>
      <c r="AQ58" s="17"/>
      <c r="AR58" s="208">
        <f t="shared" si="19"/>
        <v>2</v>
      </c>
      <c r="AS58" s="212">
        <f t="shared" si="19"/>
        <v>410</v>
      </c>
      <c r="AT58" s="16"/>
      <c r="AU58" s="17"/>
      <c r="AV58" s="16"/>
      <c r="AW58" s="16"/>
      <c r="AX58" s="208">
        <f t="shared" si="20"/>
        <v>2</v>
      </c>
      <c r="AY58" s="212">
        <f t="shared" si="20"/>
        <v>410</v>
      </c>
      <c r="AZ58" s="16"/>
      <c r="BA58" s="17"/>
      <c r="BB58" s="16"/>
      <c r="BC58" s="17"/>
      <c r="BD58" s="208">
        <f t="shared" si="21"/>
        <v>2</v>
      </c>
      <c r="BE58" s="212">
        <f t="shared" si="21"/>
        <v>410</v>
      </c>
      <c r="BF58" s="16"/>
      <c r="BG58" s="17"/>
      <c r="BH58" s="16"/>
      <c r="BI58" s="16"/>
      <c r="BJ58" s="208">
        <f t="shared" si="22"/>
        <v>2</v>
      </c>
      <c r="BK58" s="179">
        <f t="shared" si="22"/>
        <v>410</v>
      </c>
      <c r="BL58" s="16"/>
      <c r="BM58" s="17"/>
      <c r="BN58" s="16"/>
      <c r="BO58" s="17"/>
      <c r="BP58" s="208">
        <f t="shared" si="23"/>
        <v>2</v>
      </c>
      <c r="BQ58" s="212">
        <f t="shared" si="23"/>
        <v>410</v>
      </c>
      <c r="BR58" s="16"/>
      <c r="BS58" s="17"/>
      <c r="BT58" s="16"/>
      <c r="BU58" s="17"/>
      <c r="BV58" s="208">
        <f t="shared" si="24"/>
        <v>2</v>
      </c>
      <c r="BW58" s="212">
        <f t="shared" si="24"/>
        <v>410</v>
      </c>
      <c r="BX58" s="16"/>
      <c r="BY58" s="17"/>
      <c r="BZ58" s="16"/>
      <c r="CA58" s="16"/>
      <c r="CB58" s="208">
        <f t="shared" si="25"/>
        <v>2</v>
      </c>
      <c r="CC58" s="236">
        <f t="shared" si="25"/>
        <v>410</v>
      </c>
    </row>
    <row r="59" spans="1:81" ht="15.75" x14ac:dyDescent="0.25">
      <c r="A59" s="16" t="s">
        <v>351</v>
      </c>
      <c r="B59" s="53"/>
      <c r="C59" s="198" t="s">
        <v>151</v>
      </c>
      <c r="D59" s="24" t="s">
        <v>401</v>
      </c>
      <c r="E59" s="8" t="s">
        <v>7</v>
      </c>
      <c r="F59" s="178"/>
      <c r="G59" s="182"/>
      <c r="H59" s="6">
        <v>1</v>
      </c>
      <c r="I59" s="201">
        <v>70</v>
      </c>
      <c r="J59" s="202">
        <v>70</v>
      </c>
      <c r="K59" s="16"/>
      <c r="L59" s="16"/>
      <c r="M59" s="16"/>
      <c r="N59" s="178">
        <f t="shared" si="13"/>
        <v>1</v>
      </c>
      <c r="O59" s="179">
        <f t="shared" si="14"/>
        <v>70</v>
      </c>
      <c r="P59" s="16"/>
      <c r="Q59" s="17"/>
      <c r="R59" s="16"/>
      <c r="S59" s="16"/>
      <c r="T59" s="208">
        <f t="shared" si="15"/>
        <v>1</v>
      </c>
      <c r="U59" s="212">
        <f t="shared" si="15"/>
        <v>70</v>
      </c>
      <c r="V59" s="16"/>
      <c r="W59" s="17"/>
      <c r="X59" s="16"/>
      <c r="Y59" s="16"/>
      <c r="Z59" s="208">
        <f t="shared" si="16"/>
        <v>1</v>
      </c>
      <c r="AA59" s="212">
        <f t="shared" si="16"/>
        <v>70</v>
      </c>
      <c r="AB59" s="16"/>
      <c r="AC59" s="17"/>
      <c r="AD59" s="16"/>
      <c r="AE59" s="16"/>
      <c r="AF59" s="208">
        <f t="shared" si="17"/>
        <v>1</v>
      </c>
      <c r="AG59" s="212">
        <f t="shared" si="17"/>
        <v>70</v>
      </c>
      <c r="AH59" s="16"/>
      <c r="AI59" s="17"/>
      <c r="AJ59" s="16"/>
      <c r="AK59" s="16"/>
      <c r="AL59" s="208">
        <f t="shared" si="18"/>
        <v>1</v>
      </c>
      <c r="AM59" s="212">
        <f t="shared" si="18"/>
        <v>70</v>
      </c>
      <c r="AN59" s="16"/>
      <c r="AO59" s="17"/>
      <c r="AP59" s="16"/>
      <c r="AQ59" s="17"/>
      <c r="AR59" s="208">
        <f t="shared" si="19"/>
        <v>1</v>
      </c>
      <c r="AS59" s="212">
        <f t="shared" si="19"/>
        <v>70</v>
      </c>
      <c r="AT59" s="16"/>
      <c r="AU59" s="17"/>
      <c r="AV59" s="16"/>
      <c r="AW59" s="16"/>
      <c r="AX59" s="208">
        <f t="shared" si="20"/>
        <v>1</v>
      </c>
      <c r="AY59" s="212">
        <f t="shared" si="20"/>
        <v>70</v>
      </c>
      <c r="AZ59" s="16"/>
      <c r="BA59" s="17"/>
      <c r="BB59" s="16"/>
      <c r="BC59" s="17"/>
      <c r="BD59" s="208">
        <f t="shared" si="21"/>
        <v>1</v>
      </c>
      <c r="BE59" s="212">
        <f t="shared" si="21"/>
        <v>70</v>
      </c>
      <c r="BF59" s="16"/>
      <c r="BG59" s="17"/>
      <c r="BH59" s="16"/>
      <c r="BI59" s="16"/>
      <c r="BJ59" s="208">
        <f t="shared" si="22"/>
        <v>1</v>
      </c>
      <c r="BK59" s="179">
        <f t="shared" si="22"/>
        <v>70</v>
      </c>
      <c r="BL59" s="16"/>
      <c r="BM59" s="17"/>
      <c r="BN59" s="16"/>
      <c r="BO59" s="17"/>
      <c r="BP59" s="208">
        <f t="shared" si="23"/>
        <v>1</v>
      </c>
      <c r="BQ59" s="212">
        <f t="shared" si="23"/>
        <v>70</v>
      </c>
      <c r="BR59" s="16"/>
      <c r="BS59" s="17"/>
      <c r="BT59" s="16"/>
      <c r="BU59" s="17"/>
      <c r="BV59" s="208">
        <f t="shared" si="24"/>
        <v>1</v>
      </c>
      <c r="BW59" s="212">
        <f t="shared" si="24"/>
        <v>70</v>
      </c>
      <c r="BX59" s="16"/>
      <c r="BY59" s="17"/>
      <c r="BZ59" s="16"/>
      <c r="CA59" s="16"/>
      <c r="CB59" s="208">
        <f t="shared" si="25"/>
        <v>1</v>
      </c>
      <c r="CC59" s="236">
        <f t="shared" si="25"/>
        <v>70</v>
      </c>
    </row>
    <row r="60" spans="1:81" ht="15.75" x14ac:dyDescent="0.25">
      <c r="A60" s="16" t="s">
        <v>351</v>
      </c>
      <c r="B60" s="53"/>
      <c r="C60" s="198" t="s">
        <v>151</v>
      </c>
      <c r="D60" s="24" t="s">
        <v>402</v>
      </c>
      <c r="E60" s="8" t="s">
        <v>7</v>
      </c>
      <c r="F60" s="178"/>
      <c r="G60" s="182"/>
      <c r="H60" s="6">
        <v>1</v>
      </c>
      <c r="I60" s="201">
        <v>279</v>
      </c>
      <c r="J60" s="202">
        <v>279</v>
      </c>
      <c r="K60" s="16"/>
      <c r="L60" s="16"/>
      <c r="M60" s="16"/>
      <c r="N60" s="178">
        <f t="shared" si="13"/>
        <v>1</v>
      </c>
      <c r="O60" s="179">
        <f t="shared" si="14"/>
        <v>279</v>
      </c>
      <c r="P60" s="16"/>
      <c r="Q60" s="17"/>
      <c r="R60" s="16"/>
      <c r="S60" s="16"/>
      <c r="T60" s="208">
        <f t="shared" si="15"/>
        <v>1</v>
      </c>
      <c r="U60" s="212">
        <f t="shared" si="15"/>
        <v>279</v>
      </c>
      <c r="V60" s="16"/>
      <c r="W60" s="17"/>
      <c r="X60" s="16"/>
      <c r="Y60" s="16"/>
      <c r="Z60" s="208">
        <f t="shared" si="16"/>
        <v>1</v>
      </c>
      <c r="AA60" s="212">
        <f t="shared" si="16"/>
        <v>279</v>
      </c>
      <c r="AB60" s="16"/>
      <c r="AC60" s="17"/>
      <c r="AD60" s="16"/>
      <c r="AE60" s="16"/>
      <c r="AF60" s="208">
        <f t="shared" si="17"/>
        <v>1</v>
      </c>
      <c r="AG60" s="212">
        <f t="shared" si="17"/>
        <v>279</v>
      </c>
      <c r="AH60" s="16"/>
      <c r="AI60" s="17"/>
      <c r="AJ60" s="16"/>
      <c r="AK60" s="16"/>
      <c r="AL60" s="208">
        <f t="shared" si="18"/>
        <v>1</v>
      </c>
      <c r="AM60" s="212">
        <f t="shared" si="18"/>
        <v>279</v>
      </c>
      <c r="AN60" s="16"/>
      <c r="AO60" s="17"/>
      <c r="AP60" s="16"/>
      <c r="AQ60" s="17"/>
      <c r="AR60" s="208">
        <f t="shared" si="19"/>
        <v>1</v>
      </c>
      <c r="AS60" s="212">
        <f t="shared" si="19"/>
        <v>279</v>
      </c>
      <c r="AT60" s="16"/>
      <c r="AU60" s="17"/>
      <c r="AV60" s="16"/>
      <c r="AW60" s="16"/>
      <c r="AX60" s="208">
        <f t="shared" si="20"/>
        <v>1</v>
      </c>
      <c r="AY60" s="212">
        <f t="shared" si="20"/>
        <v>279</v>
      </c>
      <c r="AZ60" s="16"/>
      <c r="BA60" s="17"/>
      <c r="BB60" s="16"/>
      <c r="BC60" s="17"/>
      <c r="BD60" s="208">
        <f t="shared" si="21"/>
        <v>1</v>
      </c>
      <c r="BE60" s="212">
        <f t="shared" si="21"/>
        <v>279</v>
      </c>
      <c r="BF60" s="16"/>
      <c r="BG60" s="17"/>
      <c r="BH60" s="16"/>
      <c r="BI60" s="16"/>
      <c r="BJ60" s="208">
        <f t="shared" si="22"/>
        <v>1</v>
      </c>
      <c r="BK60" s="179">
        <f t="shared" si="22"/>
        <v>279</v>
      </c>
      <c r="BL60" s="16"/>
      <c r="BM60" s="17"/>
      <c r="BN60" s="16"/>
      <c r="BO60" s="17"/>
      <c r="BP60" s="208">
        <f t="shared" si="23"/>
        <v>1</v>
      </c>
      <c r="BQ60" s="212">
        <f t="shared" si="23"/>
        <v>279</v>
      </c>
      <c r="BR60" s="16"/>
      <c r="BS60" s="17"/>
      <c r="BT60" s="16"/>
      <c r="BU60" s="17"/>
      <c r="BV60" s="208">
        <f t="shared" si="24"/>
        <v>1</v>
      </c>
      <c r="BW60" s="212">
        <f t="shared" si="24"/>
        <v>279</v>
      </c>
      <c r="BX60" s="16"/>
      <c r="BY60" s="17"/>
      <c r="BZ60" s="16"/>
      <c r="CA60" s="16"/>
      <c r="CB60" s="208">
        <f t="shared" si="25"/>
        <v>1</v>
      </c>
      <c r="CC60" s="236">
        <f t="shared" si="25"/>
        <v>279</v>
      </c>
    </row>
    <row r="61" spans="1:81" ht="15.75" x14ac:dyDescent="0.25">
      <c r="A61" s="16" t="s">
        <v>351</v>
      </c>
      <c r="B61" s="53"/>
      <c r="C61" s="198" t="s">
        <v>151</v>
      </c>
      <c r="D61" s="24" t="s">
        <v>403</v>
      </c>
      <c r="E61" s="8" t="s">
        <v>7</v>
      </c>
      <c r="F61" s="178"/>
      <c r="G61" s="182"/>
      <c r="H61" s="6">
        <v>2</v>
      </c>
      <c r="I61" s="201">
        <v>189</v>
      </c>
      <c r="J61" s="202">
        <v>378</v>
      </c>
      <c r="K61" s="16"/>
      <c r="L61" s="16"/>
      <c r="M61" s="16"/>
      <c r="N61" s="178">
        <f t="shared" si="13"/>
        <v>2</v>
      </c>
      <c r="O61" s="179">
        <f t="shared" si="14"/>
        <v>378</v>
      </c>
      <c r="P61" s="16"/>
      <c r="Q61" s="17"/>
      <c r="R61" s="16"/>
      <c r="S61" s="16"/>
      <c r="T61" s="208">
        <f t="shared" si="15"/>
        <v>2</v>
      </c>
      <c r="U61" s="212">
        <f t="shared" si="15"/>
        <v>378</v>
      </c>
      <c r="V61" s="16"/>
      <c r="W61" s="17"/>
      <c r="X61" s="16"/>
      <c r="Y61" s="16"/>
      <c r="Z61" s="208">
        <f t="shared" si="16"/>
        <v>2</v>
      </c>
      <c r="AA61" s="212">
        <f t="shared" si="16"/>
        <v>378</v>
      </c>
      <c r="AB61" s="16"/>
      <c r="AC61" s="17"/>
      <c r="AD61" s="16"/>
      <c r="AE61" s="16"/>
      <c r="AF61" s="208">
        <f t="shared" si="17"/>
        <v>2</v>
      </c>
      <c r="AG61" s="212">
        <f t="shared" si="17"/>
        <v>378</v>
      </c>
      <c r="AH61" s="16"/>
      <c r="AI61" s="17"/>
      <c r="AJ61" s="16"/>
      <c r="AK61" s="16"/>
      <c r="AL61" s="208">
        <f t="shared" si="18"/>
        <v>2</v>
      </c>
      <c r="AM61" s="212">
        <f t="shared" si="18"/>
        <v>378</v>
      </c>
      <c r="AN61" s="16"/>
      <c r="AO61" s="17"/>
      <c r="AP61" s="16"/>
      <c r="AQ61" s="17"/>
      <c r="AR61" s="208">
        <f t="shared" si="19"/>
        <v>2</v>
      </c>
      <c r="AS61" s="212">
        <f t="shared" si="19"/>
        <v>378</v>
      </c>
      <c r="AT61" s="16"/>
      <c r="AU61" s="17"/>
      <c r="AV61" s="16"/>
      <c r="AW61" s="16"/>
      <c r="AX61" s="208">
        <f t="shared" si="20"/>
        <v>2</v>
      </c>
      <c r="AY61" s="212">
        <f t="shared" si="20"/>
        <v>378</v>
      </c>
      <c r="AZ61" s="16"/>
      <c r="BA61" s="17"/>
      <c r="BB61" s="16"/>
      <c r="BC61" s="16"/>
      <c r="BD61" s="208">
        <f t="shared" si="21"/>
        <v>2</v>
      </c>
      <c r="BE61" s="212">
        <f t="shared" si="21"/>
        <v>378</v>
      </c>
      <c r="BF61" s="16"/>
      <c r="BG61" s="17"/>
      <c r="BH61" s="16"/>
      <c r="BI61" s="16"/>
      <c r="BJ61" s="208">
        <f t="shared" si="22"/>
        <v>2</v>
      </c>
      <c r="BK61" s="179">
        <f t="shared" si="22"/>
        <v>378</v>
      </c>
      <c r="BL61" s="16"/>
      <c r="BM61" s="17"/>
      <c r="BN61" s="16"/>
      <c r="BO61" s="17"/>
      <c r="BP61" s="208">
        <f t="shared" si="23"/>
        <v>2</v>
      </c>
      <c r="BQ61" s="212">
        <f t="shared" si="23"/>
        <v>378</v>
      </c>
      <c r="BR61" s="16"/>
      <c r="BS61" s="17"/>
      <c r="BT61" s="16"/>
      <c r="BU61" s="17"/>
      <c r="BV61" s="208">
        <f t="shared" si="24"/>
        <v>2</v>
      </c>
      <c r="BW61" s="212">
        <f t="shared" si="24"/>
        <v>378</v>
      </c>
      <c r="BX61" s="16"/>
      <c r="BY61" s="17"/>
      <c r="BZ61" s="16"/>
      <c r="CA61" s="16"/>
      <c r="CB61" s="208">
        <f t="shared" si="25"/>
        <v>2</v>
      </c>
      <c r="CC61" s="236">
        <f t="shared" si="25"/>
        <v>378</v>
      </c>
    </row>
    <row r="62" spans="1:81" ht="15.75" x14ac:dyDescent="0.25">
      <c r="A62" s="16" t="s">
        <v>351</v>
      </c>
      <c r="B62" s="53"/>
      <c r="C62" s="198" t="s">
        <v>151</v>
      </c>
      <c r="D62" s="24" t="s">
        <v>404</v>
      </c>
      <c r="E62" s="8" t="s">
        <v>7</v>
      </c>
      <c r="F62" s="178"/>
      <c r="G62" s="182"/>
      <c r="H62" s="6">
        <v>1</v>
      </c>
      <c r="I62" s="201">
        <v>310</v>
      </c>
      <c r="J62" s="202">
        <v>310</v>
      </c>
      <c r="K62" s="16"/>
      <c r="L62" s="16"/>
      <c r="M62" s="16"/>
      <c r="N62" s="178">
        <f t="shared" si="13"/>
        <v>1</v>
      </c>
      <c r="O62" s="179">
        <f t="shared" si="14"/>
        <v>310</v>
      </c>
      <c r="P62" s="16"/>
      <c r="Q62" s="17"/>
      <c r="R62" s="16"/>
      <c r="S62" s="16"/>
      <c r="T62" s="208">
        <f t="shared" si="15"/>
        <v>1</v>
      </c>
      <c r="U62" s="212">
        <f t="shared" si="15"/>
        <v>310</v>
      </c>
      <c r="V62" s="16"/>
      <c r="W62" s="17"/>
      <c r="X62" s="16"/>
      <c r="Y62" s="16"/>
      <c r="Z62" s="208">
        <f t="shared" si="16"/>
        <v>1</v>
      </c>
      <c r="AA62" s="212">
        <f t="shared" si="16"/>
        <v>310</v>
      </c>
      <c r="AB62" s="16"/>
      <c r="AC62" s="17"/>
      <c r="AD62" s="16"/>
      <c r="AE62" s="16"/>
      <c r="AF62" s="208">
        <f t="shared" si="17"/>
        <v>1</v>
      </c>
      <c r="AG62" s="212">
        <f t="shared" si="17"/>
        <v>310</v>
      </c>
      <c r="AH62" s="16"/>
      <c r="AI62" s="17"/>
      <c r="AJ62" s="16"/>
      <c r="AK62" s="16"/>
      <c r="AL62" s="208">
        <f t="shared" si="18"/>
        <v>1</v>
      </c>
      <c r="AM62" s="212">
        <f t="shared" si="18"/>
        <v>310</v>
      </c>
      <c r="AN62" s="16"/>
      <c r="AO62" s="17"/>
      <c r="AP62" s="16"/>
      <c r="AQ62" s="17"/>
      <c r="AR62" s="208">
        <f t="shared" si="19"/>
        <v>1</v>
      </c>
      <c r="AS62" s="212">
        <f t="shared" si="19"/>
        <v>310</v>
      </c>
      <c r="AT62" s="16"/>
      <c r="AU62" s="17"/>
      <c r="AV62" s="16"/>
      <c r="AW62" s="16"/>
      <c r="AX62" s="208">
        <f t="shared" si="20"/>
        <v>1</v>
      </c>
      <c r="AY62" s="212">
        <f t="shared" si="20"/>
        <v>310</v>
      </c>
      <c r="AZ62" s="16"/>
      <c r="BA62" s="17"/>
      <c r="BB62" s="16"/>
      <c r="BC62" s="16"/>
      <c r="BD62" s="208">
        <f t="shared" si="21"/>
        <v>1</v>
      </c>
      <c r="BE62" s="212">
        <f t="shared" si="21"/>
        <v>310</v>
      </c>
      <c r="BF62" s="16"/>
      <c r="BG62" s="17"/>
      <c r="BH62" s="16"/>
      <c r="BI62" s="16"/>
      <c r="BJ62" s="208">
        <f t="shared" si="22"/>
        <v>1</v>
      </c>
      <c r="BK62" s="179">
        <f t="shared" si="22"/>
        <v>310</v>
      </c>
      <c r="BL62" s="16"/>
      <c r="BM62" s="17"/>
      <c r="BN62" s="16"/>
      <c r="BO62" s="17"/>
      <c r="BP62" s="208">
        <f t="shared" si="23"/>
        <v>1</v>
      </c>
      <c r="BQ62" s="212">
        <f t="shared" si="23"/>
        <v>310</v>
      </c>
      <c r="BR62" s="16"/>
      <c r="BS62" s="17"/>
      <c r="BT62" s="16"/>
      <c r="BU62" s="17"/>
      <c r="BV62" s="208">
        <f t="shared" si="24"/>
        <v>1</v>
      </c>
      <c r="BW62" s="212">
        <f t="shared" si="24"/>
        <v>310</v>
      </c>
      <c r="BX62" s="16"/>
      <c r="BY62" s="17"/>
      <c r="BZ62" s="16"/>
      <c r="CA62" s="16"/>
      <c r="CB62" s="208">
        <f t="shared" si="25"/>
        <v>1</v>
      </c>
      <c r="CC62" s="236">
        <f t="shared" si="25"/>
        <v>310</v>
      </c>
    </row>
    <row r="63" spans="1:81" ht="15.75" x14ac:dyDescent="0.25">
      <c r="A63" s="16" t="s">
        <v>351</v>
      </c>
      <c r="B63" s="53"/>
      <c r="C63" s="198" t="s">
        <v>151</v>
      </c>
      <c r="D63" s="24" t="s">
        <v>405</v>
      </c>
      <c r="E63" s="8" t="s">
        <v>319</v>
      </c>
      <c r="F63" s="178"/>
      <c r="G63" s="182"/>
      <c r="H63" s="6">
        <v>94</v>
      </c>
      <c r="I63" s="201">
        <v>40</v>
      </c>
      <c r="J63" s="202">
        <v>3760</v>
      </c>
      <c r="K63" s="16"/>
      <c r="L63" s="16"/>
      <c r="M63" s="16"/>
      <c r="N63" s="178">
        <f t="shared" si="13"/>
        <v>94</v>
      </c>
      <c r="O63" s="179">
        <f t="shared" si="14"/>
        <v>3760</v>
      </c>
      <c r="P63" s="16"/>
      <c r="Q63" s="17"/>
      <c r="R63" s="16"/>
      <c r="S63" s="16"/>
      <c r="T63" s="208">
        <f t="shared" si="15"/>
        <v>94</v>
      </c>
      <c r="U63" s="212">
        <f t="shared" si="15"/>
        <v>3760</v>
      </c>
      <c r="V63" s="16"/>
      <c r="W63" s="17"/>
      <c r="X63" s="16"/>
      <c r="Y63" s="16"/>
      <c r="Z63" s="208">
        <f t="shared" si="16"/>
        <v>94</v>
      </c>
      <c r="AA63" s="212">
        <f t="shared" si="16"/>
        <v>3760</v>
      </c>
      <c r="AB63" s="16"/>
      <c r="AC63" s="17"/>
      <c r="AD63" s="16"/>
      <c r="AE63" s="16"/>
      <c r="AF63" s="208">
        <f t="shared" si="17"/>
        <v>94</v>
      </c>
      <c r="AG63" s="212">
        <f t="shared" si="17"/>
        <v>3760</v>
      </c>
      <c r="AH63" s="16"/>
      <c r="AI63" s="17"/>
      <c r="AJ63" s="16"/>
      <c r="AK63" s="16"/>
      <c r="AL63" s="208">
        <f t="shared" si="18"/>
        <v>94</v>
      </c>
      <c r="AM63" s="212">
        <f t="shared" si="18"/>
        <v>3760</v>
      </c>
      <c r="AN63" s="16"/>
      <c r="AO63" s="17"/>
      <c r="AP63" s="16"/>
      <c r="AQ63" s="17"/>
      <c r="AR63" s="208">
        <f t="shared" si="19"/>
        <v>94</v>
      </c>
      <c r="AS63" s="212">
        <f t="shared" si="19"/>
        <v>3760</v>
      </c>
      <c r="AT63" s="16"/>
      <c r="AU63" s="17"/>
      <c r="AV63" s="16"/>
      <c r="AW63" s="16"/>
      <c r="AX63" s="208">
        <f t="shared" si="20"/>
        <v>94</v>
      </c>
      <c r="AY63" s="212">
        <f t="shared" si="20"/>
        <v>3760</v>
      </c>
      <c r="AZ63" s="16"/>
      <c r="BA63" s="17"/>
      <c r="BB63" s="16">
        <v>12</v>
      </c>
      <c r="BC63" s="17">
        <v>480</v>
      </c>
      <c r="BD63" s="208">
        <f t="shared" si="21"/>
        <v>82</v>
      </c>
      <c r="BE63" s="212">
        <f t="shared" si="21"/>
        <v>3280</v>
      </c>
      <c r="BF63" s="16"/>
      <c r="BG63" s="17"/>
      <c r="BH63" s="16">
        <v>6</v>
      </c>
      <c r="BI63" s="214">
        <v>240</v>
      </c>
      <c r="BJ63" s="208">
        <f t="shared" si="22"/>
        <v>76</v>
      </c>
      <c r="BK63" s="179">
        <f t="shared" si="22"/>
        <v>3040</v>
      </c>
      <c r="BL63" s="16"/>
      <c r="BM63" s="17"/>
      <c r="BN63" s="16">
        <v>12</v>
      </c>
      <c r="BO63" s="215">
        <v>480</v>
      </c>
      <c r="BP63" s="208">
        <f t="shared" si="23"/>
        <v>64</v>
      </c>
      <c r="BQ63" s="212">
        <f t="shared" si="23"/>
        <v>2560</v>
      </c>
      <c r="BR63" s="16"/>
      <c r="BS63" s="17"/>
      <c r="BT63" s="16">
        <v>10</v>
      </c>
      <c r="BU63" s="200">
        <v>400</v>
      </c>
      <c r="BV63" s="208">
        <f t="shared" si="24"/>
        <v>54</v>
      </c>
      <c r="BW63" s="212">
        <f t="shared" si="24"/>
        <v>2160</v>
      </c>
      <c r="BX63" s="16"/>
      <c r="BY63" s="17"/>
      <c r="BZ63" s="16"/>
      <c r="CA63" s="16"/>
      <c r="CB63" s="208">
        <f t="shared" si="25"/>
        <v>54</v>
      </c>
      <c r="CC63" s="236">
        <f t="shared" si="25"/>
        <v>2160</v>
      </c>
    </row>
    <row r="64" spans="1:81" ht="15.75" x14ac:dyDescent="0.25">
      <c r="A64" s="16" t="s">
        <v>351</v>
      </c>
      <c r="B64" s="53"/>
      <c r="C64" s="198" t="s">
        <v>151</v>
      </c>
      <c r="D64" s="24" t="s">
        <v>406</v>
      </c>
      <c r="E64" s="8" t="s">
        <v>7</v>
      </c>
      <c r="F64" s="178"/>
      <c r="G64" s="182"/>
      <c r="H64" s="6">
        <v>8</v>
      </c>
      <c r="I64" s="201">
        <v>49</v>
      </c>
      <c r="J64" s="202">
        <v>392</v>
      </c>
      <c r="K64" s="16"/>
      <c r="L64" s="16"/>
      <c r="M64" s="16"/>
      <c r="N64" s="178">
        <f t="shared" si="13"/>
        <v>8</v>
      </c>
      <c r="O64" s="179">
        <f t="shared" si="14"/>
        <v>392</v>
      </c>
      <c r="P64" s="16"/>
      <c r="Q64" s="17"/>
      <c r="R64" s="16"/>
      <c r="S64" s="16"/>
      <c r="T64" s="208">
        <f t="shared" si="15"/>
        <v>8</v>
      </c>
      <c r="U64" s="212">
        <f t="shared" si="15"/>
        <v>392</v>
      </c>
      <c r="V64" s="16"/>
      <c r="W64" s="17"/>
      <c r="X64" s="16"/>
      <c r="Y64" s="16"/>
      <c r="Z64" s="208">
        <f t="shared" si="16"/>
        <v>8</v>
      </c>
      <c r="AA64" s="212">
        <f t="shared" si="16"/>
        <v>392</v>
      </c>
      <c r="AB64" s="16"/>
      <c r="AC64" s="17"/>
      <c r="AD64" s="16"/>
      <c r="AE64" s="16"/>
      <c r="AF64" s="208">
        <f t="shared" si="17"/>
        <v>8</v>
      </c>
      <c r="AG64" s="212">
        <f t="shared" si="17"/>
        <v>392</v>
      </c>
      <c r="AH64" s="16"/>
      <c r="AI64" s="17"/>
      <c r="AJ64" s="16"/>
      <c r="AK64" s="16"/>
      <c r="AL64" s="208">
        <f t="shared" si="18"/>
        <v>8</v>
      </c>
      <c r="AM64" s="212">
        <f t="shared" si="18"/>
        <v>392</v>
      </c>
      <c r="AN64" s="16"/>
      <c r="AO64" s="17"/>
      <c r="AP64" s="16"/>
      <c r="AQ64" s="17"/>
      <c r="AR64" s="208">
        <f t="shared" si="19"/>
        <v>8</v>
      </c>
      <c r="AS64" s="212">
        <f t="shared" si="19"/>
        <v>392</v>
      </c>
      <c r="AT64" s="16"/>
      <c r="AU64" s="17"/>
      <c r="AV64" s="16"/>
      <c r="AW64" s="16"/>
      <c r="AX64" s="208">
        <f t="shared" si="20"/>
        <v>8</v>
      </c>
      <c r="AY64" s="212">
        <f t="shared" si="20"/>
        <v>392</v>
      </c>
      <c r="AZ64" s="16"/>
      <c r="BA64" s="17"/>
      <c r="BB64" s="16"/>
      <c r="BC64" s="17"/>
      <c r="BD64" s="208">
        <f t="shared" si="21"/>
        <v>8</v>
      </c>
      <c r="BE64" s="212">
        <f t="shared" si="21"/>
        <v>392</v>
      </c>
      <c r="BF64" s="16"/>
      <c r="BG64" s="17"/>
      <c r="BH64" s="16"/>
      <c r="BI64" s="16"/>
      <c r="BJ64" s="208">
        <f t="shared" si="22"/>
        <v>8</v>
      </c>
      <c r="BK64" s="179">
        <f t="shared" si="22"/>
        <v>392</v>
      </c>
      <c r="BL64" s="16"/>
      <c r="BM64" s="17"/>
      <c r="BN64" s="16"/>
      <c r="BO64" s="17"/>
      <c r="BP64" s="208">
        <f t="shared" si="23"/>
        <v>8</v>
      </c>
      <c r="BQ64" s="212">
        <f t="shared" si="23"/>
        <v>392</v>
      </c>
      <c r="BR64" s="16"/>
      <c r="BS64" s="17"/>
      <c r="BT64" s="16"/>
      <c r="BU64" s="17"/>
      <c r="BV64" s="208">
        <f t="shared" si="24"/>
        <v>8</v>
      </c>
      <c r="BW64" s="212">
        <f t="shared" si="24"/>
        <v>392</v>
      </c>
      <c r="BX64" s="16"/>
      <c r="BY64" s="17"/>
      <c r="BZ64" s="16"/>
      <c r="CA64" s="16"/>
      <c r="CB64" s="208">
        <f t="shared" si="25"/>
        <v>8</v>
      </c>
      <c r="CC64" s="236">
        <f t="shared" si="25"/>
        <v>392</v>
      </c>
    </row>
    <row r="65" spans="1:81" ht="15.75" x14ac:dyDescent="0.25">
      <c r="A65" s="16" t="s">
        <v>351</v>
      </c>
      <c r="B65" s="53"/>
      <c r="C65" s="198" t="s">
        <v>151</v>
      </c>
      <c r="D65" s="24" t="s">
        <v>407</v>
      </c>
      <c r="E65" s="8" t="s">
        <v>7</v>
      </c>
      <c r="F65" s="178"/>
      <c r="G65" s="182"/>
      <c r="H65" s="6">
        <v>20</v>
      </c>
      <c r="I65" s="201">
        <v>69</v>
      </c>
      <c r="J65" s="202">
        <v>1380</v>
      </c>
      <c r="K65" s="16"/>
      <c r="L65" s="16"/>
      <c r="M65" s="16"/>
      <c r="N65" s="178">
        <f t="shared" si="13"/>
        <v>20</v>
      </c>
      <c r="O65" s="179">
        <f t="shared" si="14"/>
        <v>1380</v>
      </c>
      <c r="P65" s="16"/>
      <c r="Q65" s="17"/>
      <c r="R65" s="16">
        <v>1</v>
      </c>
      <c r="S65" s="216">
        <v>69</v>
      </c>
      <c r="T65" s="208">
        <f t="shared" si="15"/>
        <v>19</v>
      </c>
      <c r="U65" s="212">
        <f t="shared" si="15"/>
        <v>1311</v>
      </c>
      <c r="V65" s="16"/>
      <c r="W65" s="17"/>
      <c r="X65" s="16">
        <v>1</v>
      </c>
      <c r="Y65" s="215">
        <v>69</v>
      </c>
      <c r="Z65" s="208">
        <f t="shared" si="16"/>
        <v>18</v>
      </c>
      <c r="AA65" s="212">
        <f t="shared" si="16"/>
        <v>1242</v>
      </c>
      <c r="AB65" s="16"/>
      <c r="AC65" s="17"/>
      <c r="AD65" s="16"/>
      <c r="AE65" s="16"/>
      <c r="AF65" s="208">
        <f t="shared" si="17"/>
        <v>18</v>
      </c>
      <c r="AG65" s="212">
        <f t="shared" si="17"/>
        <v>1242</v>
      </c>
      <c r="AH65" s="16"/>
      <c r="AI65" s="17"/>
      <c r="AJ65" s="16"/>
      <c r="AK65" s="16"/>
      <c r="AL65" s="208">
        <f t="shared" si="18"/>
        <v>18</v>
      </c>
      <c r="AM65" s="212">
        <f t="shared" si="18"/>
        <v>1242</v>
      </c>
      <c r="AN65" s="16"/>
      <c r="AO65" s="17"/>
      <c r="AP65" s="16">
        <v>1</v>
      </c>
      <c r="AQ65" s="17">
        <v>69</v>
      </c>
      <c r="AR65" s="208">
        <f t="shared" si="19"/>
        <v>17</v>
      </c>
      <c r="AS65" s="212">
        <f t="shared" si="19"/>
        <v>1173</v>
      </c>
      <c r="AT65" s="16"/>
      <c r="AU65" s="17"/>
      <c r="AV65" s="16"/>
      <c r="AW65" s="16"/>
      <c r="AX65" s="208">
        <f t="shared" si="20"/>
        <v>17</v>
      </c>
      <c r="AY65" s="212">
        <f t="shared" si="20"/>
        <v>1173</v>
      </c>
      <c r="AZ65" s="16"/>
      <c r="BA65" s="17"/>
      <c r="BB65" s="16">
        <v>2</v>
      </c>
      <c r="BC65" s="17">
        <v>138</v>
      </c>
      <c r="BD65" s="208">
        <f t="shared" si="21"/>
        <v>15</v>
      </c>
      <c r="BE65" s="212">
        <f t="shared" si="21"/>
        <v>1035</v>
      </c>
      <c r="BF65" s="16"/>
      <c r="BG65" s="17"/>
      <c r="BH65" s="16">
        <v>1</v>
      </c>
      <c r="BI65" s="214">
        <v>69</v>
      </c>
      <c r="BJ65" s="208">
        <f t="shared" si="22"/>
        <v>14</v>
      </c>
      <c r="BK65" s="179">
        <f t="shared" si="22"/>
        <v>966</v>
      </c>
      <c r="BL65" s="16"/>
      <c r="BM65" s="17"/>
      <c r="BN65" s="16">
        <v>1</v>
      </c>
      <c r="BO65" s="215">
        <v>69</v>
      </c>
      <c r="BP65" s="208">
        <f t="shared" si="23"/>
        <v>13</v>
      </c>
      <c r="BQ65" s="212">
        <f t="shared" si="23"/>
        <v>897</v>
      </c>
      <c r="BR65" s="16"/>
      <c r="BS65" s="17"/>
      <c r="BT65" s="16">
        <v>1</v>
      </c>
      <c r="BU65" s="200">
        <v>69</v>
      </c>
      <c r="BV65" s="208">
        <f t="shared" si="24"/>
        <v>12</v>
      </c>
      <c r="BW65" s="212">
        <f t="shared" si="24"/>
        <v>828</v>
      </c>
      <c r="BX65" s="16"/>
      <c r="BY65" s="17"/>
      <c r="BZ65" s="16"/>
      <c r="CA65" s="16"/>
      <c r="CB65" s="208">
        <f t="shared" si="25"/>
        <v>12</v>
      </c>
      <c r="CC65" s="236">
        <f t="shared" si="25"/>
        <v>828</v>
      </c>
    </row>
    <row r="66" spans="1:81" ht="15.75" x14ac:dyDescent="0.25">
      <c r="A66" s="16" t="s">
        <v>351</v>
      </c>
      <c r="B66" s="53"/>
      <c r="C66" s="198" t="s">
        <v>151</v>
      </c>
      <c r="D66" s="24" t="s">
        <v>408</v>
      </c>
      <c r="E66" s="8" t="s">
        <v>7</v>
      </c>
      <c r="F66" s="178"/>
      <c r="G66" s="182"/>
      <c r="H66" s="6">
        <v>10</v>
      </c>
      <c r="I66" s="201">
        <v>15</v>
      </c>
      <c r="J66" s="202">
        <v>150</v>
      </c>
      <c r="K66" s="16"/>
      <c r="L66" s="16"/>
      <c r="M66" s="16"/>
      <c r="N66" s="178">
        <f t="shared" si="13"/>
        <v>10</v>
      </c>
      <c r="O66" s="179">
        <f t="shared" si="14"/>
        <v>150</v>
      </c>
      <c r="P66" s="16"/>
      <c r="Q66" s="17"/>
      <c r="R66" s="16">
        <v>4</v>
      </c>
      <c r="S66" s="214">
        <v>60</v>
      </c>
      <c r="T66" s="208">
        <f t="shared" si="15"/>
        <v>6</v>
      </c>
      <c r="U66" s="212">
        <f t="shared" si="15"/>
        <v>90</v>
      </c>
      <c r="V66" s="16"/>
      <c r="W66" s="17"/>
      <c r="X66" s="16"/>
      <c r="Y66" s="16"/>
      <c r="Z66" s="208">
        <f t="shared" si="16"/>
        <v>6</v>
      </c>
      <c r="AA66" s="212">
        <f t="shared" si="16"/>
        <v>90</v>
      </c>
      <c r="AB66" s="16"/>
      <c r="AC66" s="17"/>
      <c r="AD66" s="16"/>
      <c r="AE66" s="16"/>
      <c r="AF66" s="208">
        <f t="shared" si="17"/>
        <v>6</v>
      </c>
      <c r="AG66" s="212">
        <f t="shared" si="17"/>
        <v>90</v>
      </c>
      <c r="AH66" s="16"/>
      <c r="AI66" s="17"/>
      <c r="AJ66" s="16"/>
      <c r="AK66" s="16"/>
      <c r="AL66" s="208">
        <f t="shared" si="18"/>
        <v>6</v>
      </c>
      <c r="AM66" s="212">
        <f t="shared" si="18"/>
        <v>90</v>
      </c>
      <c r="AN66" s="16"/>
      <c r="AO66" s="17"/>
      <c r="AP66" s="16"/>
      <c r="AQ66" s="17"/>
      <c r="AR66" s="208">
        <f t="shared" si="19"/>
        <v>6</v>
      </c>
      <c r="AS66" s="212">
        <f t="shared" si="19"/>
        <v>90</v>
      </c>
      <c r="AT66" s="16"/>
      <c r="AU66" s="17"/>
      <c r="AV66" s="16"/>
      <c r="AW66" s="16"/>
      <c r="AX66" s="208">
        <f t="shared" si="20"/>
        <v>6</v>
      </c>
      <c r="AY66" s="212">
        <f t="shared" si="20"/>
        <v>90</v>
      </c>
      <c r="AZ66" s="16"/>
      <c r="BA66" s="17"/>
      <c r="BB66" s="16"/>
      <c r="BC66" s="17"/>
      <c r="BD66" s="208">
        <f t="shared" si="21"/>
        <v>6</v>
      </c>
      <c r="BE66" s="212">
        <f t="shared" si="21"/>
        <v>90</v>
      </c>
      <c r="BF66" s="16"/>
      <c r="BG66" s="17"/>
      <c r="BH66" s="16"/>
      <c r="BI66" s="16"/>
      <c r="BJ66" s="208">
        <f t="shared" si="22"/>
        <v>6</v>
      </c>
      <c r="BK66" s="179">
        <f t="shared" si="22"/>
        <v>90</v>
      </c>
      <c r="BL66" s="16"/>
      <c r="BM66" s="17"/>
      <c r="BN66" s="16"/>
      <c r="BO66" s="17"/>
      <c r="BP66" s="208">
        <f t="shared" si="23"/>
        <v>6</v>
      </c>
      <c r="BQ66" s="212">
        <f t="shared" si="23"/>
        <v>90</v>
      </c>
      <c r="BR66" s="16"/>
      <c r="BS66" s="17"/>
      <c r="BT66" s="16"/>
      <c r="BU66" s="17"/>
      <c r="BV66" s="208">
        <f t="shared" si="24"/>
        <v>6</v>
      </c>
      <c r="BW66" s="212">
        <f t="shared" si="24"/>
        <v>90</v>
      </c>
      <c r="BX66" s="16"/>
      <c r="BY66" s="17"/>
      <c r="BZ66" s="16"/>
      <c r="CA66" s="16"/>
      <c r="CB66" s="208">
        <f t="shared" si="25"/>
        <v>6</v>
      </c>
      <c r="CC66" s="236">
        <f t="shared" si="25"/>
        <v>90</v>
      </c>
    </row>
    <row r="67" spans="1:81" ht="15.75" x14ac:dyDescent="0.25">
      <c r="A67" s="16" t="s">
        <v>351</v>
      </c>
      <c r="B67" s="53"/>
      <c r="C67" s="198" t="s">
        <v>151</v>
      </c>
      <c r="D67" s="24" t="s">
        <v>409</v>
      </c>
      <c r="E67" s="8" t="s">
        <v>7</v>
      </c>
      <c r="F67" s="178"/>
      <c r="G67" s="182"/>
      <c r="H67" s="6">
        <v>12</v>
      </c>
      <c r="I67" s="201">
        <v>28.5</v>
      </c>
      <c r="J67" s="202">
        <v>342</v>
      </c>
      <c r="K67" s="16"/>
      <c r="L67" s="16"/>
      <c r="M67" s="16"/>
      <c r="N67" s="178">
        <f t="shared" si="13"/>
        <v>12</v>
      </c>
      <c r="O67" s="179">
        <f t="shared" si="14"/>
        <v>342</v>
      </c>
      <c r="P67" s="16"/>
      <c r="Q67" s="17"/>
      <c r="R67" s="16"/>
      <c r="S67" s="16"/>
      <c r="T67" s="208">
        <f t="shared" si="15"/>
        <v>12</v>
      </c>
      <c r="U67" s="212">
        <f t="shared" si="15"/>
        <v>342</v>
      </c>
      <c r="V67" s="16"/>
      <c r="W67" s="17"/>
      <c r="X67" s="16"/>
      <c r="Y67" s="16"/>
      <c r="Z67" s="208">
        <f t="shared" si="16"/>
        <v>12</v>
      </c>
      <c r="AA67" s="212">
        <f t="shared" si="16"/>
        <v>342</v>
      </c>
      <c r="AB67" s="16"/>
      <c r="AC67" s="17"/>
      <c r="AD67" s="16"/>
      <c r="AE67" s="16"/>
      <c r="AF67" s="208">
        <f t="shared" si="17"/>
        <v>12</v>
      </c>
      <c r="AG67" s="212">
        <f t="shared" si="17"/>
        <v>342</v>
      </c>
      <c r="AH67" s="16"/>
      <c r="AI67" s="17"/>
      <c r="AJ67" s="16"/>
      <c r="AK67" s="16"/>
      <c r="AL67" s="208">
        <f t="shared" si="18"/>
        <v>12</v>
      </c>
      <c r="AM67" s="212">
        <f t="shared" si="18"/>
        <v>342</v>
      </c>
      <c r="AN67" s="16"/>
      <c r="AO67" s="17"/>
      <c r="AP67" s="16">
        <v>1</v>
      </c>
      <c r="AQ67" s="17">
        <v>28.5</v>
      </c>
      <c r="AR67" s="208">
        <f t="shared" si="19"/>
        <v>11</v>
      </c>
      <c r="AS67" s="212">
        <f t="shared" si="19"/>
        <v>313.5</v>
      </c>
      <c r="AT67" s="16"/>
      <c r="AU67" s="17"/>
      <c r="AV67" s="16"/>
      <c r="AW67" s="16"/>
      <c r="AX67" s="208">
        <f t="shared" si="20"/>
        <v>11</v>
      </c>
      <c r="AY67" s="212">
        <f t="shared" si="20"/>
        <v>313.5</v>
      </c>
      <c r="AZ67" s="16"/>
      <c r="BA67" s="17"/>
      <c r="BB67" s="16">
        <v>4</v>
      </c>
      <c r="BC67" s="17">
        <v>114</v>
      </c>
      <c r="BD67" s="208">
        <f t="shared" si="21"/>
        <v>7</v>
      </c>
      <c r="BE67" s="212">
        <f t="shared" si="21"/>
        <v>199.5</v>
      </c>
      <c r="BF67" s="16"/>
      <c r="BG67" s="17"/>
      <c r="BH67" s="16">
        <v>3</v>
      </c>
      <c r="BI67" s="214">
        <v>85.5</v>
      </c>
      <c r="BJ67" s="208">
        <f t="shared" si="22"/>
        <v>4</v>
      </c>
      <c r="BK67" s="179">
        <f t="shared" si="22"/>
        <v>114</v>
      </c>
      <c r="BL67" s="16"/>
      <c r="BM67" s="17"/>
      <c r="BN67" s="16">
        <v>1</v>
      </c>
      <c r="BO67" s="215">
        <v>28.5</v>
      </c>
      <c r="BP67" s="208">
        <f t="shared" si="23"/>
        <v>3</v>
      </c>
      <c r="BQ67" s="212">
        <f t="shared" si="23"/>
        <v>85.5</v>
      </c>
      <c r="BR67" s="16"/>
      <c r="BS67" s="17"/>
      <c r="BT67" s="16"/>
      <c r="BU67" s="17"/>
      <c r="BV67" s="208">
        <f t="shared" si="24"/>
        <v>3</v>
      </c>
      <c r="BW67" s="212">
        <f t="shared" si="24"/>
        <v>85.5</v>
      </c>
      <c r="BX67" s="16"/>
      <c r="BY67" s="17"/>
      <c r="BZ67" s="16"/>
      <c r="CA67" s="16"/>
      <c r="CB67" s="208">
        <f t="shared" si="25"/>
        <v>3</v>
      </c>
      <c r="CC67" s="236">
        <f t="shared" si="25"/>
        <v>85.5</v>
      </c>
    </row>
    <row r="68" spans="1:81" ht="15.75" x14ac:dyDescent="0.25">
      <c r="A68" s="16" t="s">
        <v>351</v>
      </c>
      <c r="B68" s="53"/>
      <c r="C68" s="198" t="s">
        <v>151</v>
      </c>
      <c r="D68" s="24" t="s">
        <v>410</v>
      </c>
      <c r="E68" s="8" t="s">
        <v>7</v>
      </c>
      <c r="F68" s="178"/>
      <c r="G68" s="182"/>
      <c r="H68" s="6">
        <v>3</v>
      </c>
      <c r="I68" s="201">
        <v>30</v>
      </c>
      <c r="J68" s="202">
        <v>90</v>
      </c>
      <c r="K68" s="16"/>
      <c r="L68" s="16"/>
      <c r="M68" s="16"/>
      <c r="N68" s="178">
        <f t="shared" si="13"/>
        <v>3</v>
      </c>
      <c r="O68" s="179">
        <f t="shared" si="14"/>
        <v>90</v>
      </c>
      <c r="P68" s="16"/>
      <c r="Q68" s="17"/>
      <c r="R68" s="16"/>
      <c r="S68" s="16"/>
      <c r="T68" s="208">
        <f t="shared" si="15"/>
        <v>3</v>
      </c>
      <c r="U68" s="212">
        <f t="shared" si="15"/>
        <v>90</v>
      </c>
      <c r="V68" s="16"/>
      <c r="W68" s="17"/>
      <c r="X68" s="16"/>
      <c r="Y68" s="16"/>
      <c r="Z68" s="208">
        <f t="shared" si="16"/>
        <v>3</v>
      </c>
      <c r="AA68" s="212">
        <f t="shared" si="16"/>
        <v>90</v>
      </c>
      <c r="AB68" s="16"/>
      <c r="AC68" s="17"/>
      <c r="AD68" s="16"/>
      <c r="AE68" s="16"/>
      <c r="AF68" s="208">
        <f t="shared" si="17"/>
        <v>3</v>
      </c>
      <c r="AG68" s="212">
        <f t="shared" si="17"/>
        <v>90</v>
      </c>
      <c r="AH68" s="16"/>
      <c r="AI68" s="17"/>
      <c r="AJ68" s="16"/>
      <c r="AK68" s="16"/>
      <c r="AL68" s="208">
        <f t="shared" si="18"/>
        <v>3</v>
      </c>
      <c r="AM68" s="212">
        <f t="shared" si="18"/>
        <v>90</v>
      </c>
      <c r="AN68" s="16"/>
      <c r="AO68" s="17"/>
      <c r="AP68" s="16"/>
      <c r="AQ68" s="17"/>
      <c r="AR68" s="208">
        <f t="shared" si="19"/>
        <v>3</v>
      </c>
      <c r="AS68" s="212">
        <f t="shared" si="19"/>
        <v>90</v>
      </c>
      <c r="AT68" s="16"/>
      <c r="AU68" s="17"/>
      <c r="AV68" s="16"/>
      <c r="AW68" s="16"/>
      <c r="AX68" s="208">
        <f t="shared" si="20"/>
        <v>3</v>
      </c>
      <c r="AY68" s="212">
        <f t="shared" si="20"/>
        <v>90</v>
      </c>
      <c r="AZ68" s="16"/>
      <c r="BA68" s="17"/>
      <c r="BB68" s="16"/>
      <c r="BC68" s="17"/>
      <c r="BD68" s="208">
        <f t="shared" si="21"/>
        <v>3</v>
      </c>
      <c r="BE68" s="212">
        <f t="shared" si="21"/>
        <v>90</v>
      </c>
      <c r="BF68" s="16"/>
      <c r="BG68" s="17"/>
      <c r="BH68" s="16"/>
      <c r="BI68" s="16"/>
      <c r="BJ68" s="208">
        <f t="shared" si="22"/>
        <v>3</v>
      </c>
      <c r="BK68" s="179">
        <f t="shared" si="22"/>
        <v>90</v>
      </c>
      <c r="BL68" s="16"/>
      <c r="BM68" s="17"/>
      <c r="BN68" s="16"/>
      <c r="BO68" s="17"/>
      <c r="BP68" s="208">
        <f t="shared" si="23"/>
        <v>3</v>
      </c>
      <c r="BQ68" s="212">
        <f t="shared" si="23"/>
        <v>90</v>
      </c>
      <c r="BR68" s="16"/>
      <c r="BS68" s="17"/>
      <c r="BT68" s="16"/>
      <c r="BU68" s="17"/>
      <c r="BV68" s="208">
        <f t="shared" si="24"/>
        <v>3</v>
      </c>
      <c r="BW68" s="212">
        <f t="shared" si="24"/>
        <v>90</v>
      </c>
      <c r="BX68" s="16"/>
      <c r="BY68" s="17"/>
      <c r="BZ68" s="16"/>
      <c r="CA68" s="16"/>
      <c r="CB68" s="208">
        <f t="shared" si="25"/>
        <v>3</v>
      </c>
      <c r="CC68" s="236">
        <f t="shared" si="25"/>
        <v>90</v>
      </c>
    </row>
    <row r="69" spans="1:81" ht="15.75" x14ac:dyDescent="0.25">
      <c r="A69" s="16" t="s">
        <v>351</v>
      </c>
      <c r="B69" s="53"/>
      <c r="C69" s="198" t="s">
        <v>151</v>
      </c>
      <c r="D69" s="24" t="s">
        <v>411</v>
      </c>
      <c r="E69" s="8" t="s">
        <v>7</v>
      </c>
      <c r="F69" s="178"/>
      <c r="G69" s="182"/>
      <c r="H69" s="6">
        <v>2</v>
      </c>
      <c r="I69" s="201">
        <v>369</v>
      </c>
      <c r="J69" s="202">
        <v>738</v>
      </c>
      <c r="K69" s="16"/>
      <c r="L69" s="16"/>
      <c r="M69" s="16"/>
      <c r="N69" s="178">
        <f t="shared" si="13"/>
        <v>2</v>
      </c>
      <c r="O69" s="179">
        <f t="shared" si="14"/>
        <v>738</v>
      </c>
      <c r="P69" s="16"/>
      <c r="Q69" s="17"/>
      <c r="R69" s="16"/>
      <c r="S69" s="16"/>
      <c r="T69" s="208">
        <f t="shared" si="15"/>
        <v>2</v>
      </c>
      <c r="U69" s="212">
        <f t="shared" si="15"/>
        <v>738</v>
      </c>
      <c r="V69" s="16"/>
      <c r="W69" s="17"/>
      <c r="X69" s="16"/>
      <c r="Y69" s="16"/>
      <c r="Z69" s="208">
        <f t="shared" si="16"/>
        <v>2</v>
      </c>
      <c r="AA69" s="212">
        <f t="shared" si="16"/>
        <v>738</v>
      </c>
      <c r="AB69" s="16"/>
      <c r="AC69" s="17"/>
      <c r="AD69" s="16"/>
      <c r="AE69" s="16"/>
      <c r="AF69" s="208">
        <f t="shared" si="17"/>
        <v>2</v>
      </c>
      <c r="AG69" s="212">
        <f t="shared" si="17"/>
        <v>738</v>
      </c>
      <c r="AH69" s="16"/>
      <c r="AI69" s="17"/>
      <c r="AJ69" s="16"/>
      <c r="AK69" s="16"/>
      <c r="AL69" s="208">
        <f t="shared" si="18"/>
        <v>2</v>
      </c>
      <c r="AM69" s="212">
        <f t="shared" si="18"/>
        <v>738</v>
      </c>
      <c r="AN69" s="16"/>
      <c r="AO69" s="17"/>
      <c r="AP69" s="16"/>
      <c r="AQ69" s="17"/>
      <c r="AR69" s="208">
        <f t="shared" si="19"/>
        <v>2</v>
      </c>
      <c r="AS69" s="212">
        <f t="shared" si="19"/>
        <v>738</v>
      </c>
      <c r="AT69" s="16"/>
      <c r="AU69" s="17"/>
      <c r="AV69" s="16"/>
      <c r="AW69" s="16"/>
      <c r="AX69" s="208">
        <f t="shared" si="20"/>
        <v>2</v>
      </c>
      <c r="AY69" s="212">
        <f t="shared" si="20"/>
        <v>738</v>
      </c>
      <c r="AZ69" s="16"/>
      <c r="BA69" s="17"/>
      <c r="BB69" s="16"/>
      <c r="BC69" s="17"/>
      <c r="BD69" s="208">
        <f t="shared" si="21"/>
        <v>2</v>
      </c>
      <c r="BE69" s="212">
        <f t="shared" si="21"/>
        <v>738</v>
      </c>
      <c r="BF69" s="16"/>
      <c r="BG69" s="17"/>
      <c r="BH69" s="16"/>
      <c r="BI69" s="16"/>
      <c r="BJ69" s="208">
        <f t="shared" si="22"/>
        <v>2</v>
      </c>
      <c r="BK69" s="179">
        <f t="shared" si="22"/>
        <v>738</v>
      </c>
      <c r="BL69" s="16"/>
      <c r="BM69" s="17"/>
      <c r="BN69" s="16"/>
      <c r="BO69" s="17"/>
      <c r="BP69" s="208">
        <f t="shared" si="23"/>
        <v>2</v>
      </c>
      <c r="BQ69" s="212">
        <f t="shared" si="23"/>
        <v>738</v>
      </c>
      <c r="BR69" s="16"/>
      <c r="BS69" s="17"/>
      <c r="BT69" s="16"/>
      <c r="BU69" s="17"/>
      <c r="BV69" s="208">
        <f t="shared" si="24"/>
        <v>2</v>
      </c>
      <c r="BW69" s="212">
        <f t="shared" si="24"/>
        <v>738</v>
      </c>
      <c r="BX69" s="16"/>
      <c r="BY69" s="17"/>
      <c r="BZ69" s="16"/>
      <c r="CA69" s="16"/>
      <c r="CB69" s="208">
        <f t="shared" si="25"/>
        <v>2</v>
      </c>
      <c r="CC69" s="236">
        <f t="shared" si="25"/>
        <v>738</v>
      </c>
    </row>
    <row r="70" spans="1:81" ht="15.75" x14ac:dyDescent="0.25">
      <c r="A70" s="16" t="s">
        <v>351</v>
      </c>
      <c r="B70" s="53"/>
      <c r="C70" s="198" t="s">
        <v>151</v>
      </c>
      <c r="D70" s="24" t="s">
        <v>262</v>
      </c>
      <c r="E70" s="8" t="s">
        <v>7</v>
      </c>
      <c r="F70" s="178"/>
      <c r="G70" s="182"/>
      <c r="H70" s="6">
        <v>2</v>
      </c>
      <c r="I70" s="201">
        <v>155</v>
      </c>
      <c r="J70" s="202">
        <v>310</v>
      </c>
      <c r="K70" s="16"/>
      <c r="L70" s="16"/>
      <c r="M70" s="16"/>
      <c r="N70" s="178">
        <f t="shared" si="13"/>
        <v>2</v>
      </c>
      <c r="O70" s="179">
        <f t="shared" si="14"/>
        <v>310</v>
      </c>
      <c r="P70" s="16"/>
      <c r="Q70" s="17"/>
      <c r="R70" s="16"/>
      <c r="S70" s="16"/>
      <c r="T70" s="208">
        <f t="shared" si="15"/>
        <v>2</v>
      </c>
      <c r="U70" s="212">
        <f t="shared" si="15"/>
        <v>310</v>
      </c>
      <c r="V70" s="16"/>
      <c r="W70" s="17"/>
      <c r="X70" s="16"/>
      <c r="Y70" s="16"/>
      <c r="Z70" s="208">
        <f t="shared" si="16"/>
        <v>2</v>
      </c>
      <c r="AA70" s="212">
        <f t="shared" si="16"/>
        <v>310</v>
      </c>
      <c r="AB70" s="16"/>
      <c r="AC70" s="17"/>
      <c r="AD70" s="16"/>
      <c r="AE70" s="16"/>
      <c r="AF70" s="208">
        <f t="shared" si="17"/>
        <v>2</v>
      </c>
      <c r="AG70" s="212">
        <f t="shared" si="17"/>
        <v>310</v>
      </c>
      <c r="AH70" s="16"/>
      <c r="AI70" s="17"/>
      <c r="AJ70" s="16"/>
      <c r="AK70" s="16"/>
      <c r="AL70" s="208">
        <f t="shared" si="18"/>
        <v>2</v>
      </c>
      <c r="AM70" s="212">
        <f t="shared" si="18"/>
        <v>310</v>
      </c>
      <c r="AN70" s="16"/>
      <c r="AO70" s="17"/>
      <c r="AP70" s="16"/>
      <c r="AQ70" s="17"/>
      <c r="AR70" s="208">
        <f t="shared" si="19"/>
        <v>2</v>
      </c>
      <c r="AS70" s="212">
        <f t="shared" si="19"/>
        <v>310</v>
      </c>
      <c r="AT70" s="16"/>
      <c r="AU70" s="17"/>
      <c r="AV70" s="16"/>
      <c r="AW70" s="16"/>
      <c r="AX70" s="208">
        <f t="shared" si="20"/>
        <v>2</v>
      </c>
      <c r="AY70" s="212">
        <f t="shared" si="20"/>
        <v>310</v>
      </c>
      <c r="AZ70" s="16"/>
      <c r="BA70" s="17"/>
      <c r="BB70" s="16"/>
      <c r="BC70" s="17"/>
      <c r="BD70" s="208">
        <f t="shared" si="21"/>
        <v>2</v>
      </c>
      <c r="BE70" s="212">
        <f t="shared" si="21"/>
        <v>310</v>
      </c>
      <c r="BF70" s="16"/>
      <c r="BG70" s="17"/>
      <c r="BH70" s="16"/>
      <c r="BI70" s="16"/>
      <c r="BJ70" s="208">
        <f t="shared" si="22"/>
        <v>2</v>
      </c>
      <c r="BK70" s="179">
        <f t="shared" si="22"/>
        <v>310</v>
      </c>
      <c r="BL70" s="16"/>
      <c r="BM70" s="17"/>
      <c r="BN70" s="16"/>
      <c r="BO70" s="17"/>
      <c r="BP70" s="208">
        <f t="shared" si="23"/>
        <v>2</v>
      </c>
      <c r="BQ70" s="212">
        <f t="shared" si="23"/>
        <v>310</v>
      </c>
      <c r="BR70" s="16"/>
      <c r="BS70" s="17"/>
      <c r="BT70" s="16"/>
      <c r="BU70" s="17"/>
      <c r="BV70" s="208">
        <f t="shared" si="24"/>
        <v>2</v>
      </c>
      <c r="BW70" s="212">
        <f t="shared" si="24"/>
        <v>310</v>
      </c>
      <c r="BX70" s="16"/>
      <c r="BY70" s="17"/>
      <c r="BZ70" s="16"/>
      <c r="CA70" s="16"/>
      <c r="CB70" s="208">
        <f t="shared" si="25"/>
        <v>2</v>
      </c>
      <c r="CC70" s="236">
        <f t="shared" si="25"/>
        <v>310</v>
      </c>
    </row>
    <row r="71" spans="1:81" ht="15.75" x14ac:dyDescent="0.25">
      <c r="A71" s="16" t="s">
        <v>351</v>
      </c>
      <c r="B71" s="53"/>
      <c r="C71" s="198" t="s">
        <v>151</v>
      </c>
      <c r="D71" s="24" t="s">
        <v>263</v>
      </c>
      <c r="E71" s="8" t="s">
        <v>7</v>
      </c>
      <c r="F71" s="178"/>
      <c r="G71" s="182"/>
      <c r="H71" s="6">
        <v>2</v>
      </c>
      <c r="I71" s="201">
        <v>305</v>
      </c>
      <c r="J71" s="202">
        <v>610</v>
      </c>
      <c r="K71" s="16"/>
      <c r="L71" s="16"/>
      <c r="M71" s="16"/>
      <c r="N71" s="178">
        <f t="shared" si="13"/>
        <v>2</v>
      </c>
      <c r="O71" s="179">
        <f t="shared" si="14"/>
        <v>610</v>
      </c>
      <c r="P71" s="16"/>
      <c r="Q71" s="17"/>
      <c r="R71" s="16"/>
      <c r="S71" s="16"/>
      <c r="T71" s="208">
        <f t="shared" si="15"/>
        <v>2</v>
      </c>
      <c r="U71" s="212">
        <f t="shared" si="15"/>
        <v>610</v>
      </c>
      <c r="V71" s="16"/>
      <c r="W71" s="17"/>
      <c r="X71" s="16"/>
      <c r="Y71" s="16"/>
      <c r="Z71" s="208">
        <f t="shared" si="16"/>
        <v>2</v>
      </c>
      <c r="AA71" s="212">
        <f t="shared" si="16"/>
        <v>610</v>
      </c>
      <c r="AB71" s="16"/>
      <c r="AC71" s="17"/>
      <c r="AD71" s="16"/>
      <c r="AE71" s="16"/>
      <c r="AF71" s="208">
        <f t="shared" si="17"/>
        <v>2</v>
      </c>
      <c r="AG71" s="212">
        <f t="shared" si="17"/>
        <v>610</v>
      </c>
      <c r="AH71" s="16"/>
      <c r="AI71" s="17"/>
      <c r="AJ71" s="16"/>
      <c r="AK71" s="16"/>
      <c r="AL71" s="208">
        <f t="shared" si="18"/>
        <v>2</v>
      </c>
      <c r="AM71" s="212">
        <f t="shared" si="18"/>
        <v>610</v>
      </c>
      <c r="AN71" s="16"/>
      <c r="AO71" s="17"/>
      <c r="AP71" s="16"/>
      <c r="AQ71" s="17"/>
      <c r="AR71" s="208">
        <f t="shared" si="19"/>
        <v>2</v>
      </c>
      <c r="AS71" s="212">
        <f t="shared" si="19"/>
        <v>610</v>
      </c>
      <c r="AT71" s="16"/>
      <c r="AU71" s="17"/>
      <c r="AV71" s="16"/>
      <c r="AW71" s="16"/>
      <c r="AX71" s="208">
        <f t="shared" si="20"/>
        <v>2</v>
      </c>
      <c r="AY71" s="212">
        <f t="shared" si="20"/>
        <v>610</v>
      </c>
      <c r="AZ71" s="16"/>
      <c r="BA71" s="17"/>
      <c r="BB71" s="16"/>
      <c r="BC71" s="17"/>
      <c r="BD71" s="208">
        <f t="shared" si="21"/>
        <v>2</v>
      </c>
      <c r="BE71" s="212">
        <f t="shared" si="21"/>
        <v>610</v>
      </c>
      <c r="BF71" s="16"/>
      <c r="BG71" s="17"/>
      <c r="BH71" s="16"/>
      <c r="BI71" s="16"/>
      <c r="BJ71" s="208">
        <f t="shared" si="22"/>
        <v>2</v>
      </c>
      <c r="BK71" s="179">
        <f t="shared" si="22"/>
        <v>610</v>
      </c>
      <c r="BL71" s="16"/>
      <c r="BM71" s="17"/>
      <c r="BN71" s="16"/>
      <c r="BO71" s="17"/>
      <c r="BP71" s="208">
        <f t="shared" si="23"/>
        <v>2</v>
      </c>
      <c r="BQ71" s="212">
        <f t="shared" si="23"/>
        <v>610</v>
      </c>
      <c r="BR71" s="16"/>
      <c r="BS71" s="17"/>
      <c r="BT71" s="16"/>
      <c r="BU71" s="17"/>
      <c r="BV71" s="208">
        <f t="shared" si="24"/>
        <v>2</v>
      </c>
      <c r="BW71" s="212">
        <f t="shared" si="24"/>
        <v>610</v>
      </c>
      <c r="BX71" s="16"/>
      <c r="BY71" s="17"/>
      <c r="BZ71" s="16"/>
      <c r="CA71" s="16"/>
      <c r="CB71" s="208">
        <f t="shared" si="25"/>
        <v>2</v>
      </c>
      <c r="CC71" s="236">
        <f t="shared" si="25"/>
        <v>610</v>
      </c>
    </row>
    <row r="72" spans="1:81" ht="15.75" x14ac:dyDescent="0.25">
      <c r="A72" s="16" t="s">
        <v>351</v>
      </c>
      <c r="B72" s="53"/>
      <c r="C72" s="198" t="s">
        <v>151</v>
      </c>
      <c r="D72" s="24" t="s">
        <v>264</v>
      </c>
      <c r="E72" s="8" t="s">
        <v>7</v>
      </c>
      <c r="F72" s="178"/>
      <c r="G72" s="182"/>
      <c r="H72" s="6">
        <v>1</v>
      </c>
      <c r="I72" s="201">
        <v>226</v>
      </c>
      <c r="J72" s="202">
        <v>226</v>
      </c>
      <c r="K72" s="16"/>
      <c r="L72" s="16"/>
      <c r="M72" s="16"/>
      <c r="N72" s="178">
        <f t="shared" si="13"/>
        <v>1</v>
      </c>
      <c r="O72" s="179">
        <f t="shared" si="14"/>
        <v>226</v>
      </c>
      <c r="P72" s="16"/>
      <c r="Q72" s="17"/>
      <c r="R72" s="16"/>
      <c r="S72" s="16"/>
      <c r="T72" s="208">
        <f t="shared" si="15"/>
        <v>1</v>
      </c>
      <c r="U72" s="212">
        <f t="shared" si="15"/>
        <v>226</v>
      </c>
      <c r="V72" s="16"/>
      <c r="W72" s="17"/>
      <c r="X72" s="16"/>
      <c r="Y72" s="16"/>
      <c r="Z72" s="208">
        <f t="shared" si="16"/>
        <v>1</v>
      </c>
      <c r="AA72" s="212">
        <f t="shared" si="16"/>
        <v>226</v>
      </c>
      <c r="AB72" s="16"/>
      <c r="AC72" s="17"/>
      <c r="AD72" s="16"/>
      <c r="AE72" s="16"/>
      <c r="AF72" s="208">
        <f t="shared" si="17"/>
        <v>1</v>
      </c>
      <c r="AG72" s="212">
        <f t="shared" si="17"/>
        <v>226</v>
      </c>
      <c r="AH72" s="16"/>
      <c r="AI72" s="17"/>
      <c r="AJ72" s="16"/>
      <c r="AK72" s="16"/>
      <c r="AL72" s="208">
        <f t="shared" si="18"/>
        <v>1</v>
      </c>
      <c r="AM72" s="212">
        <f t="shared" si="18"/>
        <v>226</v>
      </c>
      <c r="AN72" s="16"/>
      <c r="AO72" s="17"/>
      <c r="AP72" s="16"/>
      <c r="AQ72" s="17"/>
      <c r="AR72" s="208">
        <f t="shared" si="19"/>
        <v>1</v>
      </c>
      <c r="AS72" s="212">
        <f t="shared" si="19"/>
        <v>226</v>
      </c>
      <c r="AT72" s="16"/>
      <c r="AU72" s="17"/>
      <c r="AV72" s="16"/>
      <c r="AW72" s="16"/>
      <c r="AX72" s="208">
        <f t="shared" si="20"/>
        <v>1</v>
      </c>
      <c r="AY72" s="212">
        <f t="shared" si="20"/>
        <v>226</v>
      </c>
      <c r="AZ72" s="16"/>
      <c r="BA72" s="17"/>
      <c r="BB72" s="16"/>
      <c r="BC72" s="17"/>
      <c r="BD72" s="208">
        <f t="shared" si="21"/>
        <v>1</v>
      </c>
      <c r="BE72" s="212">
        <f t="shared" si="21"/>
        <v>226</v>
      </c>
      <c r="BF72" s="16"/>
      <c r="BG72" s="17"/>
      <c r="BH72" s="16"/>
      <c r="BI72" s="16"/>
      <c r="BJ72" s="208">
        <f t="shared" si="22"/>
        <v>1</v>
      </c>
      <c r="BK72" s="179">
        <f t="shared" si="22"/>
        <v>226</v>
      </c>
      <c r="BL72" s="16"/>
      <c r="BM72" s="17"/>
      <c r="BN72" s="16"/>
      <c r="BO72" s="17"/>
      <c r="BP72" s="208">
        <f t="shared" si="23"/>
        <v>1</v>
      </c>
      <c r="BQ72" s="212">
        <f t="shared" si="23"/>
        <v>226</v>
      </c>
      <c r="BR72" s="16"/>
      <c r="BS72" s="17"/>
      <c r="BT72" s="16"/>
      <c r="BU72" s="17"/>
      <c r="BV72" s="208">
        <f t="shared" si="24"/>
        <v>1</v>
      </c>
      <c r="BW72" s="212">
        <f t="shared" si="24"/>
        <v>226</v>
      </c>
      <c r="BX72" s="16"/>
      <c r="BY72" s="17"/>
      <c r="BZ72" s="16"/>
      <c r="CA72" s="16"/>
      <c r="CB72" s="208">
        <f t="shared" si="25"/>
        <v>1</v>
      </c>
      <c r="CC72" s="236">
        <f t="shared" si="25"/>
        <v>226</v>
      </c>
    </row>
    <row r="73" spans="1:81" ht="15.75" x14ac:dyDescent="0.25">
      <c r="A73" s="16" t="s">
        <v>351</v>
      </c>
      <c r="B73" s="53"/>
      <c r="C73" s="198" t="s">
        <v>151</v>
      </c>
      <c r="D73" s="24" t="s">
        <v>412</v>
      </c>
      <c r="E73" s="8" t="s">
        <v>7</v>
      </c>
      <c r="F73" s="178"/>
      <c r="G73" s="182"/>
      <c r="H73" s="6">
        <v>60</v>
      </c>
      <c r="I73" s="201">
        <v>23</v>
      </c>
      <c r="J73" s="202">
        <v>1380</v>
      </c>
      <c r="K73" s="16"/>
      <c r="L73" s="16"/>
      <c r="M73" s="16"/>
      <c r="N73" s="178">
        <f t="shared" si="13"/>
        <v>60</v>
      </c>
      <c r="O73" s="179">
        <f t="shared" si="14"/>
        <v>1380</v>
      </c>
      <c r="P73" s="16"/>
      <c r="Q73" s="17"/>
      <c r="R73" s="16"/>
      <c r="S73" s="16"/>
      <c r="T73" s="208">
        <f t="shared" si="15"/>
        <v>60</v>
      </c>
      <c r="U73" s="212">
        <f t="shared" si="15"/>
        <v>1380</v>
      </c>
      <c r="V73" s="16"/>
      <c r="W73" s="17"/>
      <c r="X73" s="16"/>
      <c r="Y73" s="16"/>
      <c r="Z73" s="208">
        <f t="shared" si="16"/>
        <v>60</v>
      </c>
      <c r="AA73" s="212">
        <f t="shared" si="16"/>
        <v>1380</v>
      </c>
      <c r="AB73" s="16"/>
      <c r="AC73" s="17"/>
      <c r="AD73" s="16"/>
      <c r="AE73" s="16"/>
      <c r="AF73" s="208">
        <f t="shared" si="17"/>
        <v>60</v>
      </c>
      <c r="AG73" s="212">
        <f t="shared" si="17"/>
        <v>1380</v>
      </c>
      <c r="AH73" s="16"/>
      <c r="AI73" s="17"/>
      <c r="AJ73" s="16"/>
      <c r="AK73" s="16"/>
      <c r="AL73" s="208">
        <f t="shared" si="18"/>
        <v>60</v>
      </c>
      <c r="AM73" s="212">
        <f t="shared" si="18"/>
        <v>1380</v>
      </c>
      <c r="AN73" s="16"/>
      <c r="AO73" s="17"/>
      <c r="AP73" s="16"/>
      <c r="AQ73" s="16"/>
      <c r="AR73" s="208">
        <f t="shared" si="19"/>
        <v>60</v>
      </c>
      <c r="AS73" s="212">
        <f t="shared" si="19"/>
        <v>1380</v>
      </c>
      <c r="AT73" s="16"/>
      <c r="AU73" s="17"/>
      <c r="AV73" s="16"/>
      <c r="AW73" s="16"/>
      <c r="AX73" s="208">
        <f t="shared" si="20"/>
        <v>60</v>
      </c>
      <c r="AY73" s="212">
        <f t="shared" si="20"/>
        <v>1380</v>
      </c>
      <c r="AZ73" s="16"/>
      <c r="BA73" s="17"/>
      <c r="BB73" s="16"/>
      <c r="BC73" s="17"/>
      <c r="BD73" s="208">
        <f t="shared" si="21"/>
        <v>60</v>
      </c>
      <c r="BE73" s="212">
        <f t="shared" si="21"/>
        <v>1380</v>
      </c>
      <c r="BF73" s="16"/>
      <c r="BG73" s="17"/>
      <c r="BH73" s="16"/>
      <c r="BI73" s="16"/>
      <c r="BJ73" s="208">
        <f t="shared" si="22"/>
        <v>60</v>
      </c>
      <c r="BK73" s="179">
        <f t="shared" si="22"/>
        <v>1380</v>
      </c>
      <c r="BL73" s="16"/>
      <c r="BM73" s="17"/>
      <c r="BN73" s="16"/>
      <c r="BO73" s="17"/>
      <c r="BP73" s="208">
        <f t="shared" si="23"/>
        <v>60</v>
      </c>
      <c r="BQ73" s="212">
        <f t="shared" si="23"/>
        <v>1380</v>
      </c>
      <c r="BR73" s="16"/>
      <c r="BS73" s="17"/>
      <c r="BT73" s="16"/>
      <c r="BU73" s="17"/>
      <c r="BV73" s="208">
        <f t="shared" si="24"/>
        <v>60</v>
      </c>
      <c r="BW73" s="212">
        <f t="shared" si="24"/>
        <v>1380</v>
      </c>
      <c r="BX73" s="16"/>
      <c r="BY73" s="17"/>
      <c r="BZ73" s="16"/>
      <c r="CA73" s="16"/>
      <c r="CB73" s="208">
        <f t="shared" si="25"/>
        <v>60</v>
      </c>
      <c r="CC73" s="236">
        <f t="shared" si="25"/>
        <v>1380</v>
      </c>
    </row>
    <row r="74" spans="1:81" ht="15.75" x14ac:dyDescent="0.25">
      <c r="A74" s="16" t="s">
        <v>351</v>
      </c>
      <c r="B74" s="53"/>
      <c r="C74" s="198" t="s">
        <v>151</v>
      </c>
      <c r="D74" s="24" t="s">
        <v>394</v>
      </c>
      <c r="E74" s="8" t="s">
        <v>7</v>
      </c>
      <c r="F74" s="178"/>
      <c r="G74" s="182"/>
      <c r="H74" s="6">
        <v>1</v>
      </c>
      <c r="I74" s="201">
        <v>70</v>
      </c>
      <c r="J74" s="202">
        <v>70</v>
      </c>
      <c r="K74" s="16"/>
      <c r="L74" s="16"/>
      <c r="M74" s="16"/>
      <c r="N74" s="178">
        <f t="shared" si="13"/>
        <v>1</v>
      </c>
      <c r="O74" s="179">
        <f t="shared" si="14"/>
        <v>70</v>
      </c>
      <c r="P74" s="16"/>
      <c r="Q74" s="17"/>
      <c r="R74" s="16"/>
      <c r="S74" s="16"/>
      <c r="T74" s="208">
        <f t="shared" si="15"/>
        <v>1</v>
      </c>
      <c r="U74" s="212">
        <f t="shared" si="15"/>
        <v>70</v>
      </c>
      <c r="V74" s="16"/>
      <c r="W74" s="17"/>
      <c r="X74" s="16"/>
      <c r="Y74" s="16"/>
      <c r="Z74" s="208">
        <f t="shared" si="16"/>
        <v>1</v>
      </c>
      <c r="AA74" s="212">
        <f t="shared" si="16"/>
        <v>70</v>
      </c>
      <c r="AB74" s="16"/>
      <c r="AC74" s="17"/>
      <c r="AD74" s="16"/>
      <c r="AE74" s="16"/>
      <c r="AF74" s="208">
        <f t="shared" si="17"/>
        <v>1</v>
      </c>
      <c r="AG74" s="212">
        <f t="shared" si="17"/>
        <v>70</v>
      </c>
      <c r="AH74" s="16"/>
      <c r="AI74" s="17"/>
      <c r="AJ74" s="16"/>
      <c r="AK74" s="16"/>
      <c r="AL74" s="208">
        <f t="shared" si="18"/>
        <v>1</v>
      </c>
      <c r="AM74" s="212">
        <f t="shared" si="18"/>
        <v>70</v>
      </c>
      <c r="AN74" s="16"/>
      <c r="AO74" s="17"/>
      <c r="AP74" s="16"/>
      <c r="AQ74" s="16"/>
      <c r="AR74" s="208">
        <f t="shared" si="19"/>
        <v>1</v>
      </c>
      <c r="AS74" s="212">
        <f t="shared" si="19"/>
        <v>70</v>
      </c>
      <c r="AT74" s="16"/>
      <c r="AU74" s="17"/>
      <c r="AV74" s="16"/>
      <c r="AW74" s="16"/>
      <c r="AX74" s="208">
        <f t="shared" si="20"/>
        <v>1</v>
      </c>
      <c r="AY74" s="212">
        <f t="shared" si="20"/>
        <v>70</v>
      </c>
      <c r="AZ74" s="16"/>
      <c r="BA74" s="17"/>
      <c r="BB74" s="16"/>
      <c r="BC74" s="17"/>
      <c r="BD74" s="208">
        <f t="shared" si="21"/>
        <v>1</v>
      </c>
      <c r="BE74" s="212">
        <f t="shared" si="21"/>
        <v>70</v>
      </c>
      <c r="BF74" s="16"/>
      <c r="BG74" s="17"/>
      <c r="BH74" s="16"/>
      <c r="BI74" s="16"/>
      <c r="BJ74" s="208">
        <f t="shared" si="22"/>
        <v>1</v>
      </c>
      <c r="BK74" s="179">
        <f t="shared" si="22"/>
        <v>70</v>
      </c>
      <c r="BL74" s="16"/>
      <c r="BM74" s="17"/>
      <c r="BN74" s="16"/>
      <c r="BO74" s="17"/>
      <c r="BP74" s="208">
        <f t="shared" si="23"/>
        <v>1</v>
      </c>
      <c r="BQ74" s="212">
        <f t="shared" si="23"/>
        <v>70</v>
      </c>
      <c r="BR74" s="16"/>
      <c r="BS74" s="17"/>
      <c r="BT74" s="16"/>
      <c r="BU74" s="17"/>
      <c r="BV74" s="208">
        <f t="shared" si="24"/>
        <v>1</v>
      </c>
      <c r="BW74" s="212">
        <f t="shared" si="24"/>
        <v>70</v>
      </c>
      <c r="BX74" s="16"/>
      <c r="BY74" s="17"/>
      <c r="BZ74" s="16"/>
      <c r="CA74" s="16"/>
      <c r="CB74" s="208">
        <f t="shared" si="25"/>
        <v>1</v>
      </c>
      <c r="CC74" s="236">
        <f t="shared" si="25"/>
        <v>70</v>
      </c>
    </row>
    <row r="75" spans="1:81" ht="15.75" x14ac:dyDescent="0.25">
      <c r="A75" s="16" t="s">
        <v>351</v>
      </c>
      <c r="B75" s="53"/>
      <c r="C75" s="198" t="s">
        <v>151</v>
      </c>
      <c r="D75" s="24" t="s">
        <v>413</v>
      </c>
      <c r="E75" s="8" t="s">
        <v>7</v>
      </c>
      <c r="F75" s="178"/>
      <c r="G75" s="182"/>
      <c r="H75" s="6">
        <v>8</v>
      </c>
      <c r="I75" s="201">
        <v>61</v>
      </c>
      <c r="J75" s="202">
        <v>488</v>
      </c>
      <c r="K75" s="16"/>
      <c r="L75" s="16"/>
      <c r="M75" s="16"/>
      <c r="N75" s="178">
        <f t="shared" si="13"/>
        <v>8</v>
      </c>
      <c r="O75" s="179">
        <f t="shared" si="14"/>
        <v>488</v>
      </c>
      <c r="P75" s="16"/>
      <c r="Q75" s="17"/>
      <c r="R75" s="16"/>
      <c r="S75" s="16"/>
      <c r="T75" s="208">
        <f t="shared" si="15"/>
        <v>8</v>
      </c>
      <c r="U75" s="212">
        <f t="shared" si="15"/>
        <v>488</v>
      </c>
      <c r="V75" s="16"/>
      <c r="W75" s="17"/>
      <c r="X75" s="16"/>
      <c r="Y75" s="16"/>
      <c r="Z75" s="208">
        <f t="shared" si="16"/>
        <v>8</v>
      </c>
      <c r="AA75" s="212">
        <f t="shared" si="16"/>
        <v>488</v>
      </c>
      <c r="AB75" s="16"/>
      <c r="AC75" s="17"/>
      <c r="AD75" s="16"/>
      <c r="AE75" s="16"/>
      <c r="AF75" s="208">
        <f t="shared" si="17"/>
        <v>8</v>
      </c>
      <c r="AG75" s="212">
        <f t="shared" si="17"/>
        <v>488</v>
      </c>
      <c r="AH75" s="16"/>
      <c r="AI75" s="17"/>
      <c r="AJ75" s="16"/>
      <c r="AK75" s="16"/>
      <c r="AL75" s="208">
        <f t="shared" si="18"/>
        <v>8</v>
      </c>
      <c r="AM75" s="212">
        <f t="shared" si="18"/>
        <v>488</v>
      </c>
      <c r="AN75" s="16"/>
      <c r="AO75" s="17"/>
      <c r="AP75" s="16"/>
      <c r="AQ75" s="16"/>
      <c r="AR75" s="208">
        <f t="shared" si="19"/>
        <v>8</v>
      </c>
      <c r="AS75" s="212">
        <f t="shared" si="19"/>
        <v>488</v>
      </c>
      <c r="AT75" s="16"/>
      <c r="AU75" s="17"/>
      <c r="AV75" s="16"/>
      <c r="AW75" s="16"/>
      <c r="AX75" s="208">
        <f t="shared" si="20"/>
        <v>8</v>
      </c>
      <c r="AY75" s="212">
        <f t="shared" si="20"/>
        <v>488</v>
      </c>
      <c r="AZ75" s="16"/>
      <c r="BA75" s="17"/>
      <c r="BB75" s="16"/>
      <c r="BC75" s="16"/>
      <c r="BD75" s="208">
        <f t="shared" si="21"/>
        <v>8</v>
      </c>
      <c r="BE75" s="212">
        <f t="shared" si="21"/>
        <v>488</v>
      </c>
      <c r="BF75" s="16"/>
      <c r="BG75" s="17"/>
      <c r="BH75" s="16"/>
      <c r="BI75" s="16"/>
      <c r="BJ75" s="208">
        <f t="shared" si="22"/>
        <v>8</v>
      </c>
      <c r="BK75" s="179">
        <f t="shared" si="22"/>
        <v>488</v>
      </c>
      <c r="BL75" s="16"/>
      <c r="BM75" s="17"/>
      <c r="BN75" s="16"/>
      <c r="BO75" s="17"/>
      <c r="BP75" s="208">
        <f t="shared" si="23"/>
        <v>8</v>
      </c>
      <c r="BQ75" s="212">
        <f t="shared" si="23"/>
        <v>488</v>
      </c>
      <c r="BR75" s="16"/>
      <c r="BS75" s="17"/>
      <c r="BT75" s="16"/>
      <c r="BU75" s="17"/>
      <c r="BV75" s="208">
        <f t="shared" si="24"/>
        <v>8</v>
      </c>
      <c r="BW75" s="212">
        <f t="shared" si="24"/>
        <v>488</v>
      </c>
      <c r="BX75" s="16"/>
      <c r="BY75" s="17"/>
      <c r="BZ75" s="16"/>
      <c r="CA75" s="16"/>
      <c r="CB75" s="208">
        <f t="shared" si="25"/>
        <v>8</v>
      </c>
      <c r="CC75" s="236">
        <f t="shared" si="25"/>
        <v>488</v>
      </c>
    </row>
    <row r="76" spans="1:81" ht="15.75" x14ac:dyDescent="0.25">
      <c r="A76" s="16" t="s">
        <v>351</v>
      </c>
      <c r="B76" s="53"/>
      <c r="C76" s="198" t="s">
        <v>151</v>
      </c>
      <c r="D76" s="24" t="s">
        <v>414</v>
      </c>
      <c r="E76" s="8" t="s">
        <v>7</v>
      </c>
      <c r="F76" s="178"/>
      <c r="G76" s="182"/>
      <c r="H76" s="6">
        <v>1</v>
      </c>
      <c r="I76" s="201">
        <v>52.5</v>
      </c>
      <c r="J76" s="202">
        <v>52.5</v>
      </c>
      <c r="K76" s="16"/>
      <c r="L76" s="16"/>
      <c r="M76" s="16"/>
      <c r="N76" s="178">
        <f t="shared" si="13"/>
        <v>1</v>
      </c>
      <c r="O76" s="179">
        <f t="shared" si="14"/>
        <v>52.5</v>
      </c>
      <c r="P76" s="16"/>
      <c r="Q76" s="17"/>
      <c r="R76" s="16"/>
      <c r="S76" s="16"/>
      <c r="T76" s="208">
        <f t="shared" si="15"/>
        <v>1</v>
      </c>
      <c r="U76" s="212">
        <f t="shared" si="15"/>
        <v>52.5</v>
      </c>
      <c r="V76" s="16"/>
      <c r="W76" s="17"/>
      <c r="X76" s="16"/>
      <c r="Y76" s="16"/>
      <c r="Z76" s="208">
        <f t="shared" si="16"/>
        <v>1</v>
      </c>
      <c r="AA76" s="212">
        <f t="shared" si="16"/>
        <v>52.5</v>
      </c>
      <c r="AB76" s="16"/>
      <c r="AC76" s="17"/>
      <c r="AD76" s="16"/>
      <c r="AE76" s="16"/>
      <c r="AF76" s="208">
        <f t="shared" si="17"/>
        <v>1</v>
      </c>
      <c r="AG76" s="212">
        <f t="shared" si="17"/>
        <v>52.5</v>
      </c>
      <c r="AH76" s="16"/>
      <c r="AI76" s="17"/>
      <c r="AJ76" s="16"/>
      <c r="AK76" s="16"/>
      <c r="AL76" s="208">
        <f t="shared" si="18"/>
        <v>1</v>
      </c>
      <c r="AM76" s="212">
        <f t="shared" si="18"/>
        <v>52.5</v>
      </c>
      <c r="AN76" s="16"/>
      <c r="AO76" s="17"/>
      <c r="AP76" s="16"/>
      <c r="AQ76" s="16"/>
      <c r="AR76" s="208">
        <f t="shared" si="19"/>
        <v>1</v>
      </c>
      <c r="AS76" s="212">
        <f t="shared" si="19"/>
        <v>52.5</v>
      </c>
      <c r="AT76" s="16"/>
      <c r="AU76" s="17"/>
      <c r="AV76" s="16"/>
      <c r="AW76" s="16"/>
      <c r="AX76" s="208">
        <f t="shared" si="20"/>
        <v>1</v>
      </c>
      <c r="AY76" s="212">
        <f t="shared" si="20"/>
        <v>52.5</v>
      </c>
      <c r="AZ76" s="16"/>
      <c r="BA76" s="17"/>
      <c r="BB76" s="16"/>
      <c r="BC76" s="16"/>
      <c r="BD76" s="208">
        <f t="shared" si="21"/>
        <v>1</v>
      </c>
      <c r="BE76" s="212">
        <f t="shared" si="21"/>
        <v>52.5</v>
      </c>
      <c r="BF76" s="16"/>
      <c r="BG76" s="17"/>
      <c r="BH76" s="16"/>
      <c r="BI76" s="16"/>
      <c r="BJ76" s="208">
        <f t="shared" si="22"/>
        <v>1</v>
      </c>
      <c r="BK76" s="179">
        <f t="shared" si="22"/>
        <v>52.5</v>
      </c>
      <c r="BL76" s="16"/>
      <c r="BM76" s="17"/>
      <c r="BN76" s="16"/>
      <c r="BO76" s="17"/>
      <c r="BP76" s="208">
        <f t="shared" si="23"/>
        <v>1</v>
      </c>
      <c r="BQ76" s="212">
        <f t="shared" si="23"/>
        <v>52.5</v>
      </c>
      <c r="BR76" s="16"/>
      <c r="BS76" s="17"/>
      <c r="BT76" s="16"/>
      <c r="BU76" s="17"/>
      <c r="BV76" s="208">
        <f t="shared" si="24"/>
        <v>1</v>
      </c>
      <c r="BW76" s="212">
        <f t="shared" si="24"/>
        <v>52.5</v>
      </c>
      <c r="BX76" s="16"/>
      <c r="BY76" s="17"/>
      <c r="BZ76" s="16"/>
      <c r="CA76" s="16"/>
      <c r="CB76" s="208">
        <f t="shared" si="25"/>
        <v>1</v>
      </c>
      <c r="CC76" s="236">
        <f t="shared" si="25"/>
        <v>52.5</v>
      </c>
    </row>
    <row r="77" spans="1:81" ht="15.75" x14ac:dyDescent="0.25">
      <c r="A77" s="16" t="s">
        <v>351</v>
      </c>
      <c r="B77" s="53"/>
      <c r="C77" s="198" t="s">
        <v>151</v>
      </c>
      <c r="D77" s="24" t="s">
        <v>366</v>
      </c>
      <c r="E77" s="8" t="s">
        <v>7</v>
      </c>
      <c r="F77" s="178"/>
      <c r="G77" s="182"/>
      <c r="H77" s="6">
        <v>4</v>
      </c>
      <c r="I77" s="201">
        <v>245</v>
      </c>
      <c r="J77" s="202">
        <v>980</v>
      </c>
      <c r="K77" s="16"/>
      <c r="L77" s="16"/>
      <c r="M77" s="16"/>
      <c r="N77" s="178">
        <f t="shared" si="13"/>
        <v>4</v>
      </c>
      <c r="O77" s="179">
        <f t="shared" si="14"/>
        <v>980</v>
      </c>
      <c r="P77" s="16"/>
      <c r="Q77" s="17"/>
      <c r="R77" s="16"/>
      <c r="S77" s="16"/>
      <c r="T77" s="208">
        <f t="shared" si="15"/>
        <v>4</v>
      </c>
      <c r="U77" s="212">
        <f t="shared" si="15"/>
        <v>980</v>
      </c>
      <c r="V77" s="16"/>
      <c r="W77" s="17"/>
      <c r="X77" s="16"/>
      <c r="Y77" s="16"/>
      <c r="Z77" s="208">
        <f t="shared" si="16"/>
        <v>4</v>
      </c>
      <c r="AA77" s="212">
        <f t="shared" si="16"/>
        <v>980</v>
      </c>
      <c r="AB77" s="16"/>
      <c r="AC77" s="17"/>
      <c r="AD77" s="16"/>
      <c r="AE77" s="16"/>
      <c r="AF77" s="208">
        <f t="shared" si="17"/>
        <v>4</v>
      </c>
      <c r="AG77" s="212">
        <f t="shared" si="17"/>
        <v>980</v>
      </c>
      <c r="AH77" s="16"/>
      <c r="AI77" s="17"/>
      <c r="AJ77" s="16"/>
      <c r="AK77" s="16"/>
      <c r="AL77" s="208">
        <f t="shared" si="18"/>
        <v>4</v>
      </c>
      <c r="AM77" s="212">
        <f t="shared" si="18"/>
        <v>980</v>
      </c>
      <c r="AN77" s="16"/>
      <c r="AO77" s="17"/>
      <c r="AP77" s="16"/>
      <c r="AQ77" s="16"/>
      <c r="AR77" s="208">
        <f t="shared" si="19"/>
        <v>4</v>
      </c>
      <c r="AS77" s="212">
        <f t="shared" si="19"/>
        <v>980</v>
      </c>
      <c r="AT77" s="16"/>
      <c r="AU77" s="17"/>
      <c r="AV77" s="16"/>
      <c r="AW77" s="16"/>
      <c r="AX77" s="208">
        <f t="shared" si="20"/>
        <v>4</v>
      </c>
      <c r="AY77" s="212">
        <f t="shared" si="20"/>
        <v>980</v>
      </c>
      <c r="AZ77" s="16"/>
      <c r="BA77" s="17"/>
      <c r="BB77" s="16"/>
      <c r="BC77" s="16"/>
      <c r="BD77" s="208">
        <f t="shared" si="21"/>
        <v>4</v>
      </c>
      <c r="BE77" s="212">
        <f t="shared" si="21"/>
        <v>980</v>
      </c>
      <c r="BF77" s="16"/>
      <c r="BG77" s="17"/>
      <c r="BH77" s="16"/>
      <c r="BI77" s="16"/>
      <c r="BJ77" s="208">
        <f t="shared" si="22"/>
        <v>4</v>
      </c>
      <c r="BK77" s="179">
        <f t="shared" si="22"/>
        <v>980</v>
      </c>
      <c r="BL77" s="16"/>
      <c r="BM77" s="17"/>
      <c r="BN77" s="16"/>
      <c r="BO77" s="17"/>
      <c r="BP77" s="208">
        <f t="shared" si="23"/>
        <v>4</v>
      </c>
      <c r="BQ77" s="212">
        <f t="shared" si="23"/>
        <v>980</v>
      </c>
      <c r="BR77" s="16"/>
      <c r="BS77" s="17"/>
      <c r="BT77" s="16"/>
      <c r="BU77" s="17"/>
      <c r="BV77" s="208">
        <f t="shared" si="24"/>
        <v>4</v>
      </c>
      <c r="BW77" s="212">
        <f t="shared" si="24"/>
        <v>980</v>
      </c>
      <c r="BX77" s="16"/>
      <c r="BY77" s="17"/>
      <c r="BZ77" s="16"/>
      <c r="CA77" s="16"/>
      <c r="CB77" s="208">
        <f t="shared" si="25"/>
        <v>4</v>
      </c>
      <c r="CC77" s="236">
        <f t="shared" si="25"/>
        <v>980</v>
      </c>
    </row>
    <row r="78" spans="1:81" ht="15.75" x14ac:dyDescent="0.25">
      <c r="A78" s="16" t="s">
        <v>351</v>
      </c>
      <c r="B78" s="53"/>
      <c r="C78" s="198" t="s">
        <v>151</v>
      </c>
      <c r="D78" s="24" t="s">
        <v>369</v>
      </c>
      <c r="E78" s="8" t="s">
        <v>7</v>
      </c>
      <c r="F78" s="178"/>
      <c r="G78" s="182"/>
      <c r="H78" s="6">
        <v>60</v>
      </c>
      <c r="I78" s="201">
        <v>19</v>
      </c>
      <c r="J78" s="202">
        <v>1140</v>
      </c>
      <c r="K78" s="16"/>
      <c r="L78" s="16"/>
      <c r="M78" s="16"/>
      <c r="N78" s="178">
        <f t="shared" si="13"/>
        <v>60</v>
      </c>
      <c r="O78" s="179">
        <f t="shared" si="14"/>
        <v>1140</v>
      </c>
      <c r="P78" s="16"/>
      <c r="Q78" s="17"/>
      <c r="R78" s="16"/>
      <c r="S78" s="16"/>
      <c r="T78" s="208">
        <f t="shared" si="15"/>
        <v>60</v>
      </c>
      <c r="U78" s="212">
        <f t="shared" si="15"/>
        <v>1140</v>
      </c>
      <c r="V78" s="16"/>
      <c r="W78" s="17"/>
      <c r="X78" s="16"/>
      <c r="Y78" s="16"/>
      <c r="Z78" s="208">
        <f t="shared" si="16"/>
        <v>60</v>
      </c>
      <c r="AA78" s="212">
        <f t="shared" si="16"/>
        <v>1140</v>
      </c>
      <c r="AB78" s="16"/>
      <c r="AC78" s="17"/>
      <c r="AD78" s="16"/>
      <c r="AE78" s="16"/>
      <c r="AF78" s="208">
        <f t="shared" si="17"/>
        <v>60</v>
      </c>
      <c r="AG78" s="212">
        <f t="shared" si="17"/>
        <v>1140</v>
      </c>
      <c r="AH78" s="16"/>
      <c r="AI78" s="17"/>
      <c r="AJ78" s="16"/>
      <c r="AK78" s="16"/>
      <c r="AL78" s="208">
        <f t="shared" si="18"/>
        <v>60</v>
      </c>
      <c r="AM78" s="212">
        <f t="shared" si="18"/>
        <v>1140</v>
      </c>
      <c r="AN78" s="16"/>
      <c r="AO78" s="17"/>
      <c r="AP78" s="16"/>
      <c r="AQ78" s="16"/>
      <c r="AR78" s="208">
        <f t="shared" si="19"/>
        <v>60</v>
      </c>
      <c r="AS78" s="212">
        <f t="shared" si="19"/>
        <v>1140</v>
      </c>
      <c r="AT78" s="16"/>
      <c r="AU78" s="17"/>
      <c r="AV78" s="16"/>
      <c r="AW78" s="16"/>
      <c r="AX78" s="208">
        <f t="shared" si="20"/>
        <v>60</v>
      </c>
      <c r="AY78" s="212">
        <f t="shared" si="20"/>
        <v>1140</v>
      </c>
      <c r="AZ78" s="16"/>
      <c r="BA78" s="17"/>
      <c r="BB78" s="16"/>
      <c r="BC78" s="16"/>
      <c r="BD78" s="208">
        <f t="shared" si="21"/>
        <v>60</v>
      </c>
      <c r="BE78" s="212">
        <f t="shared" si="21"/>
        <v>1140</v>
      </c>
      <c r="BF78" s="16"/>
      <c r="BG78" s="17"/>
      <c r="BH78" s="16"/>
      <c r="BI78" s="16"/>
      <c r="BJ78" s="208">
        <f t="shared" si="22"/>
        <v>60</v>
      </c>
      <c r="BK78" s="179">
        <f t="shared" si="22"/>
        <v>1140</v>
      </c>
      <c r="BL78" s="16"/>
      <c r="BM78" s="17"/>
      <c r="BN78" s="16"/>
      <c r="BO78" s="16"/>
      <c r="BP78" s="208">
        <f t="shared" si="23"/>
        <v>60</v>
      </c>
      <c r="BQ78" s="212">
        <f t="shared" si="23"/>
        <v>1140</v>
      </c>
      <c r="BR78" s="16"/>
      <c r="BS78" s="17"/>
      <c r="BT78" s="16"/>
      <c r="BU78" s="17"/>
      <c r="BV78" s="208">
        <f t="shared" si="24"/>
        <v>60</v>
      </c>
      <c r="BW78" s="212">
        <f t="shared" si="24"/>
        <v>1140</v>
      </c>
      <c r="BX78" s="16"/>
      <c r="BY78" s="17"/>
      <c r="BZ78" s="16"/>
      <c r="CA78" s="16"/>
      <c r="CB78" s="208">
        <f t="shared" si="25"/>
        <v>60</v>
      </c>
      <c r="CC78" s="236">
        <f t="shared" si="25"/>
        <v>1140</v>
      </c>
    </row>
    <row r="79" spans="1:81" ht="15.75" x14ac:dyDescent="0.25">
      <c r="A79" s="16" t="s">
        <v>351</v>
      </c>
      <c r="B79" s="53"/>
      <c r="C79" s="198" t="s">
        <v>151</v>
      </c>
      <c r="D79" s="24" t="s">
        <v>400</v>
      </c>
      <c r="E79" s="8" t="s">
        <v>7</v>
      </c>
      <c r="F79" s="178"/>
      <c r="G79" s="182"/>
      <c r="H79" s="6">
        <v>1</v>
      </c>
      <c r="I79" s="201">
        <v>648</v>
      </c>
      <c r="J79" s="202">
        <v>648</v>
      </c>
      <c r="K79" s="16"/>
      <c r="L79" s="16"/>
      <c r="M79" s="16"/>
      <c r="N79" s="178">
        <f t="shared" si="13"/>
        <v>1</v>
      </c>
      <c r="O79" s="179">
        <f t="shared" si="14"/>
        <v>648</v>
      </c>
      <c r="P79" s="16"/>
      <c r="Q79" s="17"/>
      <c r="R79" s="16"/>
      <c r="S79" s="16"/>
      <c r="T79" s="208">
        <f t="shared" si="15"/>
        <v>1</v>
      </c>
      <c r="U79" s="212">
        <f t="shared" si="15"/>
        <v>648</v>
      </c>
      <c r="V79" s="16"/>
      <c r="W79" s="17"/>
      <c r="X79" s="16"/>
      <c r="Y79" s="16"/>
      <c r="Z79" s="208">
        <f t="shared" si="16"/>
        <v>1</v>
      </c>
      <c r="AA79" s="212">
        <f t="shared" si="16"/>
        <v>648</v>
      </c>
      <c r="AB79" s="16"/>
      <c r="AC79" s="17"/>
      <c r="AD79" s="16"/>
      <c r="AE79" s="16"/>
      <c r="AF79" s="208">
        <f t="shared" si="17"/>
        <v>1</v>
      </c>
      <c r="AG79" s="212">
        <f t="shared" si="17"/>
        <v>648</v>
      </c>
      <c r="AH79" s="16"/>
      <c r="AI79" s="17"/>
      <c r="AJ79" s="16"/>
      <c r="AK79" s="16"/>
      <c r="AL79" s="208">
        <f t="shared" si="18"/>
        <v>1</v>
      </c>
      <c r="AM79" s="212">
        <f t="shared" si="18"/>
        <v>648</v>
      </c>
      <c r="AN79" s="16"/>
      <c r="AO79" s="17"/>
      <c r="AP79" s="16"/>
      <c r="AQ79" s="16"/>
      <c r="AR79" s="208">
        <f t="shared" si="19"/>
        <v>1</v>
      </c>
      <c r="AS79" s="212">
        <f t="shared" si="19"/>
        <v>648</v>
      </c>
      <c r="AT79" s="16"/>
      <c r="AU79" s="17"/>
      <c r="AV79" s="16"/>
      <c r="AW79" s="16"/>
      <c r="AX79" s="208">
        <f t="shared" si="20"/>
        <v>1</v>
      </c>
      <c r="AY79" s="212">
        <f t="shared" si="20"/>
        <v>648</v>
      </c>
      <c r="AZ79" s="16"/>
      <c r="BA79" s="17"/>
      <c r="BB79" s="16"/>
      <c r="BC79" s="16"/>
      <c r="BD79" s="208">
        <f t="shared" si="21"/>
        <v>1</v>
      </c>
      <c r="BE79" s="212">
        <f t="shared" si="21"/>
        <v>648</v>
      </c>
      <c r="BF79" s="16"/>
      <c r="BG79" s="17"/>
      <c r="BH79" s="16"/>
      <c r="BI79" s="16"/>
      <c r="BJ79" s="208">
        <f t="shared" si="22"/>
        <v>1</v>
      </c>
      <c r="BK79" s="179">
        <f t="shared" si="22"/>
        <v>648</v>
      </c>
      <c r="BL79" s="16"/>
      <c r="BM79" s="17"/>
      <c r="BN79" s="16"/>
      <c r="BO79" s="16"/>
      <c r="BP79" s="208">
        <f t="shared" si="23"/>
        <v>1</v>
      </c>
      <c r="BQ79" s="212">
        <f t="shared" si="23"/>
        <v>648</v>
      </c>
      <c r="BR79" s="16"/>
      <c r="BS79" s="17"/>
      <c r="BT79" s="16"/>
      <c r="BU79" s="17"/>
      <c r="BV79" s="208">
        <f t="shared" si="24"/>
        <v>1</v>
      </c>
      <c r="BW79" s="212">
        <f t="shared" si="24"/>
        <v>648</v>
      </c>
      <c r="BX79" s="16"/>
      <c r="BY79" s="17"/>
      <c r="BZ79" s="16"/>
      <c r="CA79" s="16"/>
      <c r="CB79" s="208">
        <f t="shared" si="25"/>
        <v>1</v>
      </c>
      <c r="CC79" s="236">
        <f t="shared" si="25"/>
        <v>648</v>
      </c>
    </row>
    <row r="80" spans="1:81" ht="15.75" x14ac:dyDescent="0.25">
      <c r="A80" s="16" t="s">
        <v>351</v>
      </c>
      <c r="B80" s="53"/>
      <c r="C80" s="198" t="s">
        <v>151</v>
      </c>
      <c r="D80" s="24" t="s">
        <v>389</v>
      </c>
      <c r="E80" s="8" t="s">
        <v>7</v>
      </c>
      <c r="F80" s="178"/>
      <c r="G80" s="182"/>
      <c r="H80" s="6">
        <v>6</v>
      </c>
      <c r="I80" s="201">
        <v>407</v>
      </c>
      <c r="J80" s="202">
        <v>2442</v>
      </c>
      <c r="K80" s="16"/>
      <c r="L80" s="16"/>
      <c r="M80" s="16"/>
      <c r="N80" s="178">
        <f t="shared" si="13"/>
        <v>6</v>
      </c>
      <c r="O80" s="179">
        <f t="shared" si="14"/>
        <v>2442</v>
      </c>
      <c r="P80" s="16"/>
      <c r="Q80" s="17"/>
      <c r="R80" s="16"/>
      <c r="S80" s="16"/>
      <c r="T80" s="208">
        <f t="shared" si="15"/>
        <v>6</v>
      </c>
      <c r="U80" s="212">
        <f t="shared" si="15"/>
        <v>2442</v>
      </c>
      <c r="V80" s="16"/>
      <c r="W80" s="17"/>
      <c r="X80" s="16"/>
      <c r="Y80" s="16"/>
      <c r="Z80" s="208">
        <f t="shared" si="16"/>
        <v>6</v>
      </c>
      <c r="AA80" s="212">
        <f t="shared" si="16"/>
        <v>2442</v>
      </c>
      <c r="AB80" s="16"/>
      <c r="AC80" s="17"/>
      <c r="AD80" s="16"/>
      <c r="AE80" s="16"/>
      <c r="AF80" s="208">
        <f t="shared" si="17"/>
        <v>6</v>
      </c>
      <c r="AG80" s="212">
        <f t="shared" si="17"/>
        <v>2442</v>
      </c>
      <c r="AH80" s="16"/>
      <c r="AI80" s="17"/>
      <c r="AJ80" s="16"/>
      <c r="AK80" s="16"/>
      <c r="AL80" s="208">
        <f t="shared" si="18"/>
        <v>6</v>
      </c>
      <c r="AM80" s="212">
        <f t="shared" si="18"/>
        <v>2442</v>
      </c>
      <c r="AN80" s="16"/>
      <c r="AO80" s="17"/>
      <c r="AP80" s="16"/>
      <c r="AQ80" s="16"/>
      <c r="AR80" s="208">
        <f t="shared" si="19"/>
        <v>6</v>
      </c>
      <c r="AS80" s="212">
        <f t="shared" si="19"/>
        <v>2442</v>
      </c>
      <c r="AT80" s="16"/>
      <c r="AU80" s="17"/>
      <c r="AV80" s="16"/>
      <c r="AW80" s="16"/>
      <c r="AX80" s="208">
        <f t="shared" si="20"/>
        <v>6</v>
      </c>
      <c r="AY80" s="212">
        <f t="shared" si="20"/>
        <v>2442</v>
      </c>
      <c r="AZ80" s="16"/>
      <c r="BA80" s="17"/>
      <c r="BB80" s="16"/>
      <c r="BC80" s="16"/>
      <c r="BD80" s="208">
        <f t="shared" si="21"/>
        <v>6</v>
      </c>
      <c r="BE80" s="212">
        <f t="shared" si="21"/>
        <v>2442</v>
      </c>
      <c r="BF80" s="16"/>
      <c r="BG80" s="17"/>
      <c r="BH80" s="16"/>
      <c r="BI80" s="16"/>
      <c r="BJ80" s="208">
        <f t="shared" si="22"/>
        <v>6</v>
      </c>
      <c r="BK80" s="179">
        <f t="shared" si="22"/>
        <v>2442</v>
      </c>
      <c r="BL80" s="16"/>
      <c r="BM80" s="17"/>
      <c r="BN80" s="16"/>
      <c r="BO80" s="16"/>
      <c r="BP80" s="208">
        <f t="shared" si="23"/>
        <v>6</v>
      </c>
      <c r="BQ80" s="212">
        <f t="shared" si="23"/>
        <v>2442</v>
      </c>
      <c r="BR80" s="16"/>
      <c r="BS80" s="17"/>
      <c r="BT80" s="16"/>
      <c r="BU80" s="17"/>
      <c r="BV80" s="208">
        <f t="shared" si="24"/>
        <v>6</v>
      </c>
      <c r="BW80" s="212">
        <f t="shared" si="24"/>
        <v>2442</v>
      </c>
      <c r="BX80" s="16"/>
      <c r="BY80" s="17"/>
      <c r="BZ80" s="16"/>
      <c r="CA80" s="16"/>
      <c r="CB80" s="208">
        <f t="shared" si="25"/>
        <v>6</v>
      </c>
      <c r="CC80" s="236">
        <f t="shared" si="25"/>
        <v>2442</v>
      </c>
    </row>
    <row r="81" spans="1:81" ht="15.75" x14ac:dyDescent="0.25">
      <c r="A81" s="16" t="s">
        <v>351</v>
      </c>
      <c r="B81" s="53"/>
      <c r="C81" s="198" t="s">
        <v>151</v>
      </c>
      <c r="D81" s="24" t="s">
        <v>415</v>
      </c>
      <c r="E81" s="8" t="s">
        <v>7</v>
      </c>
      <c r="F81" s="178"/>
      <c r="G81" s="182"/>
      <c r="H81" s="6">
        <v>1</v>
      </c>
      <c r="I81" s="201">
        <v>80</v>
      </c>
      <c r="J81" s="202">
        <v>80</v>
      </c>
      <c r="K81" s="16"/>
      <c r="L81" s="16"/>
      <c r="M81" s="16"/>
      <c r="N81" s="178">
        <f t="shared" si="13"/>
        <v>1</v>
      </c>
      <c r="O81" s="179">
        <f t="shared" si="14"/>
        <v>80</v>
      </c>
      <c r="P81" s="16"/>
      <c r="Q81" s="17"/>
      <c r="R81" s="16"/>
      <c r="S81" s="16"/>
      <c r="T81" s="208">
        <f t="shared" si="15"/>
        <v>1</v>
      </c>
      <c r="U81" s="212">
        <f t="shared" si="15"/>
        <v>80</v>
      </c>
      <c r="V81" s="16"/>
      <c r="W81" s="17"/>
      <c r="X81" s="16"/>
      <c r="Y81" s="16"/>
      <c r="Z81" s="208">
        <f t="shared" si="16"/>
        <v>1</v>
      </c>
      <c r="AA81" s="212">
        <f t="shared" si="16"/>
        <v>80</v>
      </c>
      <c r="AB81" s="16"/>
      <c r="AC81" s="17"/>
      <c r="AD81" s="16"/>
      <c r="AE81" s="16"/>
      <c r="AF81" s="208">
        <f t="shared" si="17"/>
        <v>1</v>
      </c>
      <c r="AG81" s="212">
        <f t="shared" si="17"/>
        <v>80</v>
      </c>
      <c r="AH81" s="16"/>
      <c r="AI81" s="17"/>
      <c r="AJ81" s="16"/>
      <c r="AK81" s="16"/>
      <c r="AL81" s="208">
        <f t="shared" si="18"/>
        <v>1</v>
      </c>
      <c r="AM81" s="212">
        <f t="shared" si="18"/>
        <v>80</v>
      </c>
      <c r="AN81" s="16"/>
      <c r="AO81" s="17"/>
      <c r="AP81" s="16"/>
      <c r="AQ81" s="16"/>
      <c r="AR81" s="208">
        <f t="shared" si="19"/>
        <v>1</v>
      </c>
      <c r="AS81" s="212">
        <f t="shared" si="19"/>
        <v>80</v>
      </c>
      <c r="AT81" s="16"/>
      <c r="AU81" s="17"/>
      <c r="AV81" s="16"/>
      <c r="AW81" s="16"/>
      <c r="AX81" s="208">
        <f t="shared" si="20"/>
        <v>1</v>
      </c>
      <c r="AY81" s="212">
        <f t="shared" si="20"/>
        <v>80</v>
      </c>
      <c r="AZ81" s="16"/>
      <c r="BA81" s="17"/>
      <c r="BB81" s="16"/>
      <c r="BC81" s="16"/>
      <c r="BD81" s="208">
        <f t="shared" si="21"/>
        <v>1</v>
      </c>
      <c r="BE81" s="212">
        <f t="shared" si="21"/>
        <v>80</v>
      </c>
      <c r="BF81" s="16"/>
      <c r="BG81" s="17"/>
      <c r="BH81" s="16"/>
      <c r="BI81" s="16"/>
      <c r="BJ81" s="208">
        <f t="shared" si="22"/>
        <v>1</v>
      </c>
      <c r="BK81" s="179">
        <f t="shared" si="22"/>
        <v>80</v>
      </c>
      <c r="BL81" s="16"/>
      <c r="BM81" s="17"/>
      <c r="BN81" s="16"/>
      <c r="BO81" s="16"/>
      <c r="BP81" s="208">
        <f t="shared" si="23"/>
        <v>1</v>
      </c>
      <c r="BQ81" s="212">
        <f t="shared" si="23"/>
        <v>80</v>
      </c>
      <c r="BR81" s="16"/>
      <c r="BS81" s="17"/>
      <c r="BT81" s="16"/>
      <c r="BU81" s="17"/>
      <c r="BV81" s="208">
        <f t="shared" si="24"/>
        <v>1</v>
      </c>
      <c r="BW81" s="212">
        <f t="shared" si="24"/>
        <v>80</v>
      </c>
      <c r="BX81" s="16"/>
      <c r="BY81" s="17"/>
      <c r="BZ81" s="16"/>
      <c r="CA81" s="16"/>
      <c r="CB81" s="208">
        <f t="shared" si="25"/>
        <v>1</v>
      </c>
      <c r="CC81" s="236">
        <f t="shared" si="25"/>
        <v>80</v>
      </c>
    </row>
    <row r="82" spans="1:81" ht="15.75" x14ac:dyDescent="0.25">
      <c r="A82" s="16" t="s">
        <v>351</v>
      </c>
      <c r="B82" s="53"/>
      <c r="C82" s="198" t="s">
        <v>151</v>
      </c>
      <c r="D82" s="24" t="s">
        <v>416</v>
      </c>
      <c r="E82" s="8" t="s">
        <v>7</v>
      </c>
      <c r="F82" s="178"/>
      <c r="G82" s="182"/>
      <c r="H82" s="6">
        <v>4</v>
      </c>
      <c r="I82" s="201">
        <v>164</v>
      </c>
      <c r="J82" s="202">
        <v>656</v>
      </c>
      <c r="K82" s="16"/>
      <c r="L82" s="16"/>
      <c r="M82" s="16"/>
      <c r="N82" s="178">
        <f t="shared" si="13"/>
        <v>4</v>
      </c>
      <c r="O82" s="179">
        <f t="shared" si="14"/>
        <v>656</v>
      </c>
      <c r="P82" s="16"/>
      <c r="Q82" s="17"/>
      <c r="R82" s="16"/>
      <c r="S82" s="16"/>
      <c r="T82" s="208">
        <f t="shared" si="15"/>
        <v>4</v>
      </c>
      <c r="U82" s="212">
        <f t="shared" si="15"/>
        <v>656</v>
      </c>
      <c r="V82" s="16"/>
      <c r="W82" s="17"/>
      <c r="X82" s="16"/>
      <c r="Y82" s="16"/>
      <c r="Z82" s="208">
        <f t="shared" si="16"/>
        <v>4</v>
      </c>
      <c r="AA82" s="212">
        <f t="shared" si="16"/>
        <v>656</v>
      </c>
      <c r="AB82" s="16"/>
      <c r="AC82" s="17"/>
      <c r="AD82" s="16"/>
      <c r="AE82" s="16"/>
      <c r="AF82" s="208">
        <f t="shared" si="17"/>
        <v>4</v>
      </c>
      <c r="AG82" s="212">
        <f t="shared" si="17"/>
        <v>656</v>
      </c>
      <c r="AH82" s="16"/>
      <c r="AI82" s="17"/>
      <c r="AJ82" s="16"/>
      <c r="AK82" s="16"/>
      <c r="AL82" s="208">
        <f t="shared" si="18"/>
        <v>4</v>
      </c>
      <c r="AM82" s="212">
        <f t="shared" si="18"/>
        <v>656</v>
      </c>
      <c r="AN82" s="16"/>
      <c r="AO82" s="17"/>
      <c r="AP82" s="16"/>
      <c r="AQ82" s="16"/>
      <c r="AR82" s="208">
        <f t="shared" si="19"/>
        <v>4</v>
      </c>
      <c r="AS82" s="212">
        <f t="shared" si="19"/>
        <v>656</v>
      </c>
      <c r="AT82" s="16"/>
      <c r="AU82" s="17"/>
      <c r="AV82" s="16"/>
      <c r="AW82" s="16"/>
      <c r="AX82" s="208">
        <f t="shared" si="20"/>
        <v>4</v>
      </c>
      <c r="AY82" s="212">
        <f t="shared" si="20"/>
        <v>656</v>
      </c>
      <c r="AZ82" s="16"/>
      <c r="BA82" s="17"/>
      <c r="BB82" s="16"/>
      <c r="BC82" s="16"/>
      <c r="BD82" s="208">
        <f t="shared" si="21"/>
        <v>4</v>
      </c>
      <c r="BE82" s="212">
        <f t="shared" si="21"/>
        <v>656</v>
      </c>
      <c r="BF82" s="16"/>
      <c r="BG82" s="17"/>
      <c r="BH82" s="16"/>
      <c r="BI82" s="16"/>
      <c r="BJ82" s="208">
        <f t="shared" si="22"/>
        <v>4</v>
      </c>
      <c r="BK82" s="179">
        <f t="shared" si="22"/>
        <v>656</v>
      </c>
      <c r="BL82" s="16"/>
      <c r="BM82" s="17"/>
      <c r="BN82" s="16"/>
      <c r="BO82" s="16"/>
      <c r="BP82" s="208">
        <f t="shared" si="23"/>
        <v>4</v>
      </c>
      <c r="BQ82" s="212">
        <f t="shared" si="23"/>
        <v>656</v>
      </c>
      <c r="BR82" s="16"/>
      <c r="BS82" s="17"/>
      <c r="BT82" s="16"/>
      <c r="BU82" s="17"/>
      <c r="BV82" s="208">
        <f t="shared" si="24"/>
        <v>4</v>
      </c>
      <c r="BW82" s="212">
        <f t="shared" si="24"/>
        <v>656</v>
      </c>
      <c r="BX82" s="16"/>
      <c r="BY82" s="17"/>
      <c r="BZ82" s="16"/>
      <c r="CA82" s="16"/>
      <c r="CB82" s="208">
        <f t="shared" si="25"/>
        <v>4</v>
      </c>
      <c r="CC82" s="236">
        <f t="shared" si="25"/>
        <v>656</v>
      </c>
    </row>
    <row r="83" spans="1:81" ht="15.75" x14ac:dyDescent="0.25">
      <c r="A83" s="16" t="s">
        <v>351</v>
      </c>
      <c r="B83" s="53"/>
      <c r="C83" s="198" t="s">
        <v>151</v>
      </c>
      <c r="D83" s="24" t="s">
        <v>417</v>
      </c>
      <c r="E83" s="8" t="s">
        <v>7</v>
      </c>
      <c r="F83" s="178"/>
      <c r="G83" s="182"/>
      <c r="H83" s="6">
        <v>60</v>
      </c>
      <c r="I83" s="201">
        <v>28.5</v>
      </c>
      <c r="J83" s="202">
        <v>1710</v>
      </c>
      <c r="K83" s="16"/>
      <c r="L83" s="16"/>
      <c r="M83" s="16"/>
      <c r="N83" s="178">
        <f t="shared" si="13"/>
        <v>60</v>
      </c>
      <c r="O83" s="179">
        <f t="shared" si="14"/>
        <v>1710</v>
      </c>
      <c r="P83" s="16"/>
      <c r="Q83" s="17"/>
      <c r="R83" s="16"/>
      <c r="S83" s="16"/>
      <c r="T83" s="208">
        <f t="shared" si="15"/>
        <v>60</v>
      </c>
      <c r="U83" s="212">
        <f t="shared" si="15"/>
        <v>1710</v>
      </c>
      <c r="V83" s="16"/>
      <c r="W83" s="17"/>
      <c r="X83" s="16"/>
      <c r="Y83" s="16"/>
      <c r="Z83" s="208">
        <f t="shared" si="16"/>
        <v>60</v>
      </c>
      <c r="AA83" s="212">
        <f t="shared" si="16"/>
        <v>1710</v>
      </c>
      <c r="AB83" s="16"/>
      <c r="AC83" s="17"/>
      <c r="AD83" s="16"/>
      <c r="AE83" s="16"/>
      <c r="AF83" s="208">
        <f t="shared" si="17"/>
        <v>60</v>
      </c>
      <c r="AG83" s="212">
        <f t="shared" si="17"/>
        <v>1710</v>
      </c>
      <c r="AH83" s="16"/>
      <c r="AI83" s="17"/>
      <c r="AJ83" s="16"/>
      <c r="AK83" s="16"/>
      <c r="AL83" s="208">
        <f t="shared" si="18"/>
        <v>60</v>
      </c>
      <c r="AM83" s="212">
        <f t="shared" si="18"/>
        <v>1710</v>
      </c>
      <c r="AN83" s="16"/>
      <c r="AO83" s="17"/>
      <c r="AP83" s="16"/>
      <c r="AQ83" s="16"/>
      <c r="AR83" s="208">
        <f t="shared" si="19"/>
        <v>60</v>
      </c>
      <c r="AS83" s="212">
        <f t="shared" si="19"/>
        <v>1710</v>
      </c>
      <c r="AT83" s="16"/>
      <c r="AU83" s="17"/>
      <c r="AV83" s="16"/>
      <c r="AW83" s="16"/>
      <c r="AX83" s="208">
        <f t="shared" si="20"/>
        <v>60</v>
      </c>
      <c r="AY83" s="212">
        <f t="shared" si="20"/>
        <v>1710</v>
      </c>
      <c r="AZ83" s="16"/>
      <c r="BA83" s="17"/>
      <c r="BB83" s="16"/>
      <c r="BC83" s="16"/>
      <c r="BD83" s="208">
        <f t="shared" si="21"/>
        <v>60</v>
      </c>
      <c r="BE83" s="212">
        <f t="shared" si="21"/>
        <v>1710</v>
      </c>
      <c r="BF83" s="16"/>
      <c r="BG83" s="17"/>
      <c r="BH83" s="16"/>
      <c r="BI83" s="16"/>
      <c r="BJ83" s="208">
        <f t="shared" si="22"/>
        <v>60</v>
      </c>
      <c r="BK83" s="179">
        <f t="shared" si="22"/>
        <v>1710</v>
      </c>
      <c r="BL83" s="16"/>
      <c r="BM83" s="17"/>
      <c r="BN83" s="16"/>
      <c r="BO83" s="16"/>
      <c r="BP83" s="208">
        <f t="shared" si="23"/>
        <v>60</v>
      </c>
      <c r="BQ83" s="212">
        <f t="shared" si="23"/>
        <v>1710</v>
      </c>
      <c r="BR83" s="16"/>
      <c r="BS83" s="17"/>
      <c r="BT83" s="16"/>
      <c r="BU83" s="17"/>
      <c r="BV83" s="208">
        <f t="shared" si="24"/>
        <v>60</v>
      </c>
      <c r="BW83" s="212">
        <f t="shared" si="24"/>
        <v>1710</v>
      </c>
      <c r="BX83" s="16"/>
      <c r="BY83" s="17"/>
      <c r="BZ83" s="16"/>
      <c r="CA83" s="16"/>
      <c r="CB83" s="208">
        <f t="shared" si="25"/>
        <v>60</v>
      </c>
      <c r="CC83" s="236">
        <f t="shared" si="25"/>
        <v>1710</v>
      </c>
    </row>
    <row r="84" spans="1:81" ht="15.75" x14ac:dyDescent="0.25">
      <c r="A84" s="16" t="s">
        <v>351</v>
      </c>
      <c r="B84" s="53"/>
      <c r="C84" s="198" t="s">
        <v>151</v>
      </c>
      <c r="D84" s="24" t="s">
        <v>418</v>
      </c>
      <c r="E84" s="8" t="s">
        <v>7</v>
      </c>
      <c r="F84" s="178"/>
      <c r="G84" s="182"/>
      <c r="H84" s="6">
        <v>1</v>
      </c>
      <c r="I84" s="201">
        <v>555</v>
      </c>
      <c r="J84" s="202">
        <v>555</v>
      </c>
      <c r="K84" s="16"/>
      <c r="L84" s="16"/>
      <c r="M84" s="16"/>
      <c r="N84" s="178">
        <f t="shared" si="13"/>
        <v>1</v>
      </c>
      <c r="O84" s="179">
        <f t="shared" si="14"/>
        <v>555</v>
      </c>
      <c r="P84" s="16"/>
      <c r="Q84" s="17"/>
      <c r="R84" s="16"/>
      <c r="S84" s="16"/>
      <c r="T84" s="208">
        <f t="shared" si="15"/>
        <v>1</v>
      </c>
      <c r="U84" s="212">
        <f t="shared" si="15"/>
        <v>555</v>
      </c>
      <c r="V84" s="16"/>
      <c r="W84" s="17"/>
      <c r="X84" s="16"/>
      <c r="Y84" s="16"/>
      <c r="Z84" s="208">
        <f t="shared" si="16"/>
        <v>1</v>
      </c>
      <c r="AA84" s="212">
        <f t="shared" si="16"/>
        <v>555</v>
      </c>
      <c r="AB84" s="16"/>
      <c r="AC84" s="17"/>
      <c r="AD84" s="16"/>
      <c r="AE84" s="16"/>
      <c r="AF84" s="208">
        <f t="shared" si="17"/>
        <v>1</v>
      </c>
      <c r="AG84" s="212">
        <f t="shared" si="17"/>
        <v>555</v>
      </c>
      <c r="AH84" s="16"/>
      <c r="AI84" s="17"/>
      <c r="AJ84" s="16"/>
      <c r="AK84" s="16"/>
      <c r="AL84" s="208">
        <f t="shared" si="18"/>
        <v>1</v>
      </c>
      <c r="AM84" s="212">
        <f t="shared" si="18"/>
        <v>555</v>
      </c>
      <c r="AN84" s="16"/>
      <c r="AO84" s="17"/>
      <c r="AP84" s="16"/>
      <c r="AQ84" s="16"/>
      <c r="AR84" s="208">
        <f t="shared" si="19"/>
        <v>1</v>
      </c>
      <c r="AS84" s="212">
        <f t="shared" si="19"/>
        <v>555</v>
      </c>
      <c r="AT84" s="16"/>
      <c r="AU84" s="17"/>
      <c r="AV84" s="16"/>
      <c r="AW84" s="16"/>
      <c r="AX84" s="208">
        <f t="shared" si="20"/>
        <v>1</v>
      </c>
      <c r="AY84" s="212">
        <f t="shared" si="20"/>
        <v>555</v>
      </c>
      <c r="AZ84" s="16"/>
      <c r="BA84" s="17"/>
      <c r="BB84" s="16"/>
      <c r="BC84" s="16"/>
      <c r="BD84" s="208">
        <f t="shared" si="21"/>
        <v>1</v>
      </c>
      <c r="BE84" s="212">
        <f t="shared" si="21"/>
        <v>555</v>
      </c>
      <c r="BF84" s="16"/>
      <c r="BG84" s="17"/>
      <c r="BH84" s="16"/>
      <c r="BI84" s="16"/>
      <c r="BJ84" s="208">
        <f t="shared" si="22"/>
        <v>1</v>
      </c>
      <c r="BK84" s="179">
        <f t="shared" si="22"/>
        <v>555</v>
      </c>
      <c r="BL84" s="16"/>
      <c r="BM84" s="17"/>
      <c r="BN84" s="16"/>
      <c r="BO84" s="16"/>
      <c r="BP84" s="208">
        <f t="shared" si="23"/>
        <v>1</v>
      </c>
      <c r="BQ84" s="212">
        <f t="shared" si="23"/>
        <v>555</v>
      </c>
      <c r="BR84" s="16"/>
      <c r="BS84" s="17"/>
      <c r="BT84" s="16"/>
      <c r="BU84" s="17"/>
      <c r="BV84" s="208">
        <f t="shared" si="24"/>
        <v>1</v>
      </c>
      <c r="BW84" s="212">
        <f t="shared" si="24"/>
        <v>555</v>
      </c>
      <c r="BX84" s="16"/>
      <c r="BY84" s="17"/>
      <c r="BZ84" s="16"/>
      <c r="CA84" s="16"/>
      <c r="CB84" s="208">
        <f t="shared" si="25"/>
        <v>1</v>
      </c>
      <c r="CC84" s="236">
        <f t="shared" si="25"/>
        <v>555</v>
      </c>
    </row>
    <row r="85" spans="1:81" ht="31.5" x14ac:dyDescent="0.25">
      <c r="A85" s="60" t="s">
        <v>351</v>
      </c>
      <c r="B85" s="27"/>
      <c r="C85" s="205" t="s">
        <v>151</v>
      </c>
      <c r="D85" s="219" t="s">
        <v>419</v>
      </c>
      <c r="E85" s="220" t="s">
        <v>7</v>
      </c>
      <c r="F85" s="208"/>
      <c r="G85" s="209"/>
      <c r="H85" s="45"/>
      <c r="I85" s="210"/>
      <c r="J85" s="211"/>
      <c r="K85" s="60"/>
      <c r="L85" s="60"/>
      <c r="M85" s="60"/>
      <c r="N85" s="208"/>
      <c r="O85" s="212"/>
      <c r="P85" s="60">
        <v>4</v>
      </c>
      <c r="Q85" s="218">
        <v>155.96</v>
      </c>
      <c r="R85" s="60"/>
      <c r="S85" s="60"/>
      <c r="T85" s="208">
        <f t="shared" si="15"/>
        <v>4</v>
      </c>
      <c r="U85" s="212">
        <f t="shared" si="15"/>
        <v>155.96</v>
      </c>
      <c r="V85" s="60"/>
      <c r="W85" s="213"/>
      <c r="X85" s="60"/>
      <c r="Y85" s="60"/>
      <c r="Z85" s="208">
        <f t="shared" si="16"/>
        <v>4</v>
      </c>
      <c r="AA85" s="212">
        <f t="shared" si="16"/>
        <v>155.96</v>
      </c>
      <c r="AB85" s="60"/>
      <c r="AC85" s="213"/>
      <c r="AD85" s="60"/>
      <c r="AE85" s="60"/>
      <c r="AF85" s="208">
        <f t="shared" si="17"/>
        <v>4</v>
      </c>
      <c r="AG85" s="212">
        <f t="shared" si="17"/>
        <v>155.96</v>
      </c>
      <c r="AH85" s="60"/>
      <c r="AI85" s="213"/>
      <c r="AJ85" s="60"/>
      <c r="AK85" s="60"/>
      <c r="AL85" s="208">
        <f t="shared" si="18"/>
        <v>4</v>
      </c>
      <c r="AM85" s="212">
        <f t="shared" si="18"/>
        <v>155.96</v>
      </c>
      <c r="AN85" s="60"/>
      <c r="AO85" s="213"/>
      <c r="AP85" s="60"/>
      <c r="AQ85" s="60"/>
      <c r="AR85" s="208">
        <f t="shared" si="19"/>
        <v>4</v>
      </c>
      <c r="AS85" s="212">
        <f t="shared" si="19"/>
        <v>155.96</v>
      </c>
      <c r="AT85" s="60"/>
      <c r="AU85" s="213"/>
      <c r="AV85" s="60"/>
      <c r="AW85" s="60"/>
      <c r="AX85" s="208">
        <f t="shared" si="20"/>
        <v>4</v>
      </c>
      <c r="AY85" s="212">
        <f t="shared" si="20"/>
        <v>155.96</v>
      </c>
      <c r="AZ85" s="60"/>
      <c r="BA85" s="213"/>
      <c r="BB85" s="60"/>
      <c r="BC85" s="60"/>
      <c r="BD85" s="208">
        <f t="shared" si="21"/>
        <v>4</v>
      </c>
      <c r="BE85" s="212">
        <f t="shared" si="21"/>
        <v>155.96</v>
      </c>
      <c r="BF85" s="60"/>
      <c r="BG85" s="213"/>
      <c r="BH85" s="60"/>
      <c r="BI85" s="60"/>
      <c r="BJ85" s="221">
        <f t="shared" si="22"/>
        <v>4</v>
      </c>
      <c r="BK85" s="222">
        <f t="shared" si="22"/>
        <v>155.96</v>
      </c>
      <c r="BL85" s="60"/>
      <c r="BM85" s="213"/>
      <c r="BN85" s="60"/>
      <c r="BO85" s="60"/>
      <c r="BP85" s="208">
        <f t="shared" si="23"/>
        <v>4</v>
      </c>
      <c r="BQ85" s="212">
        <f t="shared" si="23"/>
        <v>155.96</v>
      </c>
      <c r="BR85" s="60"/>
      <c r="BS85" s="213"/>
      <c r="BT85" s="60"/>
      <c r="BU85" s="213"/>
      <c r="BV85" s="208">
        <f t="shared" si="24"/>
        <v>4</v>
      </c>
      <c r="BW85" s="212">
        <f t="shared" si="24"/>
        <v>155.96</v>
      </c>
      <c r="BX85" s="60"/>
      <c r="BY85" s="213"/>
      <c r="BZ85" s="60"/>
      <c r="CA85" s="60"/>
      <c r="CB85" s="208">
        <f t="shared" si="25"/>
        <v>4</v>
      </c>
      <c r="CC85" s="236">
        <f t="shared" si="25"/>
        <v>155.96</v>
      </c>
    </row>
    <row r="86" spans="1:81" ht="15.75" x14ac:dyDescent="0.25">
      <c r="A86" s="60" t="s">
        <v>351</v>
      </c>
      <c r="B86" s="27"/>
      <c r="C86" s="205" t="s">
        <v>151</v>
      </c>
      <c r="D86" s="217" t="s">
        <v>421</v>
      </c>
      <c r="E86" s="220" t="s">
        <v>7</v>
      </c>
      <c r="F86" s="208"/>
      <c r="G86" s="209"/>
      <c r="H86" s="45"/>
      <c r="I86" s="210"/>
      <c r="J86" s="211"/>
      <c r="K86" s="60"/>
      <c r="L86" s="60"/>
      <c r="M86" s="60"/>
      <c r="N86" s="208"/>
      <c r="O86" s="212"/>
      <c r="P86" s="60"/>
      <c r="Q86" s="213"/>
      <c r="R86" s="60"/>
      <c r="S86" s="213"/>
      <c r="T86" s="208"/>
      <c r="U86" s="212"/>
      <c r="V86" s="60">
        <v>1</v>
      </c>
      <c r="W86" s="213">
        <v>39</v>
      </c>
      <c r="X86" s="60"/>
      <c r="Y86" s="60"/>
      <c r="Z86" s="208">
        <f t="shared" si="16"/>
        <v>1</v>
      </c>
      <c r="AA86" s="212">
        <f t="shared" si="16"/>
        <v>39</v>
      </c>
      <c r="AB86" s="60"/>
      <c r="AC86" s="213"/>
      <c r="AD86" s="60"/>
      <c r="AE86" s="60"/>
      <c r="AF86" s="208">
        <f t="shared" si="17"/>
        <v>1</v>
      </c>
      <c r="AG86" s="212">
        <f t="shared" si="17"/>
        <v>39</v>
      </c>
      <c r="AH86" s="60"/>
      <c r="AI86" s="213"/>
      <c r="AJ86" s="60"/>
      <c r="AK86" s="60"/>
      <c r="AL86" s="208">
        <f t="shared" si="18"/>
        <v>1</v>
      </c>
      <c r="AM86" s="212">
        <f t="shared" si="18"/>
        <v>39</v>
      </c>
      <c r="AN86" s="60"/>
      <c r="AO86" s="213"/>
      <c r="AP86" s="60"/>
      <c r="AQ86" s="60"/>
      <c r="AR86" s="208">
        <f t="shared" si="19"/>
        <v>1</v>
      </c>
      <c r="AS86" s="212">
        <f t="shared" si="19"/>
        <v>39</v>
      </c>
      <c r="AT86" s="60"/>
      <c r="AU86" s="213"/>
      <c r="AV86" s="60"/>
      <c r="AW86" s="60"/>
      <c r="AX86" s="208">
        <f t="shared" si="20"/>
        <v>1</v>
      </c>
      <c r="AY86" s="212">
        <f t="shared" si="20"/>
        <v>39</v>
      </c>
      <c r="AZ86" s="60"/>
      <c r="BA86" s="213"/>
      <c r="BB86" s="60"/>
      <c r="BC86" s="60"/>
      <c r="BD86" s="208">
        <f t="shared" si="21"/>
        <v>1</v>
      </c>
      <c r="BE86" s="212">
        <f t="shared" si="21"/>
        <v>39</v>
      </c>
      <c r="BF86" s="60"/>
      <c r="BG86" s="213"/>
      <c r="BH86" s="60"/>
      <c r="BI86" s="60"/>
      <c r="BJ86" s="208">
        <f t="shared" si="22"/>
        <v>1</v>
      </c>
      <c r="BK86" s="179">
        <f t="shared" si="22"/>
        <v>39</v>
      </c>
      <c r="BL86" s="60"/>
      <c r="BM86" s="213"/>
      <c r="BN86" s="60"/>
      <c r="BO86" s="60"/>
      <c r="BP86" s="208">
        <f t="shared" si="23"/>
        <v>1</v>
      </c>
      <c r="BQ86" s="212">
        <f t="shared" si="23"/>
        <v>39</v>
      </c>
      <c r="BR86" s="60"/>
      <c r="BS86" s="213"/>
      <c r="BT86" s="60"/>
      <c r="BU86" s="213"/>
      <c r="BV86" s="208">
        <f t="shared" si="24"/>
        <v>1</v>
      </c>
      <c r="BW86" s="212">
        <f t="shared" si="24"/>
        <v>39</v>
      </c>
      <c r="BX86" s="60"/>
      <c r="BY86" s="213"/>
      <c r="BZ86" s="60"/>
      <c r="CA86" s="60"/>
      <c r="CB86" s="208">
        <f t="shared" si="25"/>
        <v>1</v>
      </c>
      <c r="CC86" s="236">
        <f t="shared" si="25"/>
        <v>39</v>
      </c>
    </row>
    <row r="87" spans="1:81" ht="15.75" x14ac:dyDescent="0.25">
      <c r="A87" s="60" t="s">
        <v>351</v>
      </c>
      <c r="B87" s="27"/>
      <c r="C87" s="205" t="s">
        <v>151</v>
      </c>
      <c r="D87" s="217" t="s">
        <v>422</v>
      </c>
      <c r="E87" s="207" t="s">
        <v>7</v>
      </c>
      <c r="F87" s="208"/>
      <c r="G87" s="209"/>
      <c r="H87" s="45"/>
      <c r="I87" s="210"/>
      <c r="J87" s="211"/>
      <c r="K87" s="60"/>
      <c r="L87" s="60"/>
      <c r="M87" s="60"/>
      <c r="N87" s="208"/>
      <c r="O87" s="212"/>
      <c r="P87" s="60"/>
      <c r="Q87" s="213"/>
      <c r="R87" s="60"/>
      <c r="S87" s="213"/>
      <c r="T87" s="208"/>
      <c r="U87" s="212"/>
      <c r="V87" s="60">
        <v>1</v>
      </c>
      <c r="W87" s="213">
        <v>360</v>
      </c>
      <c r="X87" s="60"/>
      <c r="Y87" s="60"/>
      <c r="Z87" s="208">
        <f t="shared" si="16"/>
        <v>1</v>
      </c>
      <c r="AA87" s="212">
        <f t="shared" si="16"/>
        <v>360</v>
      </c>
      <c r="AB87" s="60"/>
      <c r="AC87" s="213"/>
      <c r="AD87" s="60"/>
      <c r="AE87" s="60"/>
      <c r="AF87" s="208">
        <f t="shared" si="17"/>
        <v>1</v>
      </c>
      <c r="AG87" s="212">
        <f t="shared" si="17"/>
        <v>360</v>
      </c>
      <c r="AH87" s="60"/>
      <c r="AI87" s="213"/>
      <c r="AJ87" s="60"/>
      <c r="AK87" s="60"/>
      <c r="AL87" s="208">
        <f t="shared" si="18"/>
        <v>1</v>
      </c>
      <c r="AM87" s="212">
        <f t="shared" si="18"/>
        <v>360</v>
      </c>
      <c r="AN87" s="60"/>
      <c r="AO87" s="213"/>
      <c r="AP87" s="60"/>
      <c r="AQ87" s="60"/>
      <c r="AR87" s="208">
        <f t="shared" si="19"/>
        <v>1</v>
      </c>
      <c r="AS87" s="212">
        <f t="shared" si="19"/>
        <v>360</v>
      </c>
      <c r="AT87" s="60"/>
      <c r="AU87" s="213"/>
      <c r="AV87" s="60"/>
      <c r="AW87" s="60"/>
      <c r="AX87" s="208">
        <f t="shared" si="20"/>
        <v>1</v>
      </c>
      <c r="AY87" s="212">
        <f t="shared" si="20"/>
        <v>360</v>
      </c>
      <c r="AZ87" s="60"/>
      <c r="BA87" s="213"/>
      <c r="BB87" s="60"/>
      <c r="BC87" s="60"/>
      <c r="BD87" s="208">
        <f t="shared" si="21"/>
        <v>1</v>
      </c>
      <c r="BE87" s="212">
        <f t="shared" si="21"/>
        <v>360</v>
      </c>
      <c r="BF87" s="60"/>
      <c r="BG87" s="213"/>
      <c r="BH87" s="60"/>
      <c r="BI87" s="60"/>
      <c r="BJ87" s="208">
        <f t="shared" si="22"/>
        <v>1</v>
      </c>
      <c r="BK87" s="179">
        <f t="shared" si="22"/>
        <v>360</v>
      </c>
      <c r="BL87" s="60"/>
      <c r="BM87" s="213"/>
      <c r="BN87" s="60"/>
      <c r="BO87" s="60"/>
      <c r="BP87" s="208">
        <f t="shared" si="23"/>
        <v>1</v>
      </c>
      <c r="BQ87" s="212">
        <f t="shared" si="23"/>
        <v>360</v>
      </c>
      <c r="BR87" s="60"/>
      <c r="BS87" s="213"/>
      <c r="BT87" s="60"/>
      <c r="BU87" s="213"/>
      <c r="BV87" s="208">
        <f t="shared" si="24"/>
        <v>1</v>
      </c>
      <c r="BW87" s="212">
        <f t="shared" si="24"/>
        <v>360</v>
      </c>
      <c r="BX87" s="60"/>
      <c r="BY87" s="213"/>
      <c r="BZ87" s="60"/>
      <c r="CA87" s="60"/>
      <c r="CB87" s="208">
        <f t="shared" si="25"/>
        <v>1</v>
      </c>
      <c r="CC87" s="236">
        <f t="shared" si="25"/>
        <v>360</v>
      </c>
    </row>
    <row r="88" spans="1:81" ht="15.75" x14ac:dyDescent="0.25">
      <c r="A88" s="60" t="s">
        <v>351</v>
      </c>
      <c r="B88" s="27"/>
      <c r="C88" s="205" t="s">
        <v>151</v>
      </c>
      <c r="D88" s="217" t="s">
        <v>424</v>
      </c>
      <c r="E88" s="207" t="s">
        <v>7</v>
      </c>
      <c r="F88" s="208"/>
      <c r="G88" s="209"/>
      <c r="H88" s="45"/>
      <c r="I88" s="210"/>
      <c r="J88" s="211"/>
      <c r="K88" s="60"/>
      <c r="L88" s="60"/>
      <c r="M88" s="60"/>
      <c r="N88" s="208"/>
      <c r="O88" s="212"/>
      <c r="P88" s="60"/>
      <c r="Q88" s="213"/>
      <c r="R88" s="60"/>
      <c r="S88" s="213"/>
      <c r="T88" s="208"/>
      <c r="U88" s="212"/>
      <c r="V88" s="60">
        <v>10</v>
      </c>
      <c r="W88" s="213">
        <v>50</v>
      </c>
      <c r="X88" s="60"/>
      <c r="Y88" s="60"/>
      <c r="Z88" s="208">
        <f t="shared" si="16"/>
        <v>10</v>
      </c>
      <c r="AA88" s="212">
        <f t="shared" si="16"/>
        <v>50</v>
      </c>
      <c r="AB88" s="60"/>
      <c r="AC88" s="213"/>
      <c r="AD88" s="60"/>
      <c r="AE88" s="60"/>
      <c r="AF88" s="208">
        <f t="shared" si="17"/>
        <v>10</v>
      </c>
      <c r="AG88" s="212">
        <f t="shared" si="17"/>
        <v>50</v>
      </c>
      <c r="AH88" s="60"/>
      <c r="AI88" s="213"/>
      <c r="AJ88" s="60"/>
      <c r="AK88" s="60"/>
      <c r="AL88" s="208">
        <f t="shared" si="18"/>
        <v>10</v>
      </c>
      <c r="AM88" s="212">
        <f t="shared" si="18"/>
        <v>50</v>
      </c>
      <c r="AN88" s="60"/>
      <c r="AO88" s="213"/>
      <c r="AP88" s="60"/>
      <c r="AQ88" s="60"/>
      <c r="AR88" s="208">
        <f t="shared" si="19"/>
        <v>10</v>
      </c>
      <c r="AS88" s="212">
        <f t="shared" si="19"/>
        <v>50</v>
      </c>
      <c r="AT88" s="60"/>
      <c r="AU88" s="213"/>
      <c r="AV88" s="60"/>
      <c r="AW88" s="60"/>
      <c r="AX88" s="208">
        <f t="shared" si="20"/>
        <v>10</v>
      </c>
      <c r="AY88" s="212">
        <f t="shared" si="20"/>
        <v>50</v>
      </c>
      <c r="AZ88" s="60"/>
      <c r="BA88" s="213"/>
      <c r="BB88" s="60"/>
      <c r="BC88" s="60"/>
      <c r="BD88" s="208">
        <f t="shared" si="21"/>
        <v>10</v>
      </c>
      <c r="BE88" s="212">
        <f t="shared" si="21"/>
        <v>50</v>
      </c>
      <c r="BF88" s="60"/>
      <c r="BG88" s="213"/>
      <c r="BH88" s="60"/>
      <c r="BI88" s="60"/>
      <c r="BJ88" s="208">
        <f t="shared" si="22"/>
        <v>10</v>
      </c>
      <c r="BK88" s="179">
        <f t="shared" si="22"/>
        <v>50</v>
      </c>
      <c r="BL88" s="60"/>
      <c r="BM88" s="213"/>
      <c r="BN88" s="60"/>
      <c r="BO88" s="60"/>
      <c r="BP88" s="208">
        <f t="shared" si="23"/>
        <v>10</v>
      </c>
      <c r="BQ88" s="212">
        <f t="shared" si="23"/>
        <v>50</v>
      </c>
      <c r="BR88" s="60"/>
      <c r="BS88" s="213"/>
      <c r="BT88" s="60"/>
      <c r="BU88" s="213"/>
      <c r="BV88" s="208">
        <f t="shared" si="24"/>
        <v>10</v>
      </c>
      <c r="BW88" s="212">
        <f t="shared" si="24"/>
        <v>50</v>
      </c>
      <c r="BX88" s="60"/>
      <c r="BY88" s="213"/>
      <c r="BZ88" s="60"/>
      <c r="CA88" s="60"/>
      <c r="CB88" s="208">
        <f t="shared" si="25"/>
        <v>10</v>
      </c>
      <c r="CC88" s="236">
        <f t="shared" si="25"/>
        <v>50</v>
      </c>
    </row>
    <row r="89" spans="1:81" ht="15.75" x14ac:dyDescent="0.25">
      <c r="A89" s="60" t="s">
        <v>351</v>
      </c>
      <c r="B89" s="27"/>
      <c r="C89" s="205" t="s">
        <v>151</v>
      </c>
      <c r="D89" s="217" t="s">
        <v>425</v>
      </c>
      <c r="E89" s="220" t="s">
        <v>7</v>
      </c>
      <c r="F89" s="208"/>
      <c r="G89" s="209"/>
      <c r="H89" s="45"/>
      <c r="I89" s="210"/>
      <c r="J89" s="211"/>
      <c r="K89" s="60"/>
      <c r="L89" s="60"/>
      <c r="M89" s="60"/>
      <c r="N89" s="208"/>
      <c r="O89" s="212"/>
      <c r="P89" s="60"/>
      <c r="Q89" s="213"/>
      <c r="R89" s="60"/>
      <c r="S89" s="213"/>
      <c r="T89" s="208"/>
      <c r="U89" s="212"/>
      <c r="V89" s="60">
        <v>2</v>
      </c>
      <c r="W89" s="213">
        <v>112</v>
      </c>
      <c r="X89" s="60"/>
      <c r="Y89" s="60"/>
      <c r="Z89" s="208">
        <f t="shared" si="16"/>
        <v>2</v>
      </c>
      <c r="AA89" s="212">
        <f t="shared" si="16"/>
        <v>112</v>
      </c>
      <c r="AB89" s="60"/>
      <c r="AC89" s="213"/>
      <c r="AD89" s="60"/>
      <c r="AE89" s="60"/>
      <c r="AF89" s="208">
        <f t="shared" si="17"/>
        <v>2</v>
      </c>
      <c r="AG89" s="212">
        <f t="shared" si="17"/>
        <v>112</v>
      </c>
      <c r="AH89" s="60"/>
      <c r="AI89" s="213"/>
      <c r="AJ89" s="60"/>
      <c r="AK89" s="60"/>
      <c r="AL89" s="208">
        <f t="shared" si="18"/>
        <v>2</v>
      </c>
      <c r="AM89" s="212">
        <f t="shared" si="18"/>
        <v>112</v>
      </c>
      <c r="AN89" s="60"/>
      <c r="AO89" s="213"/>
      <c r="AP89" s="60"/>
      <c r="AQ89" s="60"/>
      <c r="AR89" s="208">
        <f t="shared" si="19"/>
        <v>2</v>
      </c>
      <c r="AS89" s="212">
        <f t="shared" si="19"/>
        <v>112</v>
      </c>
      <c r="AT89" s="60"/>
      <c r="AU89" s="213"/>
      <c r="AV89" s="60"/>
      <c r="AW89" s="60"/>
      <c r="AX89" s="208">
        <f t="shared" si="20"/>
        <v>2</v>
      </c>
      <c r="AY89" s="212">
        <f t="shared" si="20"/>
        <v>112</v>
      </c>
      <c r="AZ89" s="60"/>
      <c r="BA89" s="213"/>
      <c r="BB89" s="60"/>
      <c r="BC89" s="60"/>
      <c r="BD89" s="208">
        <f t="shared" si="21"/>
        <v>2</v>
      </c>
      <c r="BE89" s="212">
        <f t="shared" si="21"/>
        <v>112</v>
      </c>
      <c r="BF89" s="60"/>
      <c r="BG89" s="213"/>
      <c r="BH89" s="60"/>
      <c r="BI89" s="60"/>
      <c r="BJ89" s="208">
        <f t="shared" si="22"/>
        <v>2</v>
      </c>
      <c r="BK89" s="179">
        <f t="shared" si="22"/>
        <v>112</v>
      </c>
      <c r="BL89" s="60"/>
      <c r="BM89" s="213"/>
      <c r="BN89" s="60"/>
      <c r="BO89" s="60"/>
      <c r="BP89" s="208">
        <f t="shared" si="23"/>
        <v>2</v>
      </c>
      <c r="BQ89" s="212">
        <f t="shared" si="23"/>
        <v>112</v>
      </c>
      <c r="BR89" s="60"/>
      <c r="BS89" s="213"/>
      <c r="BT89" s="60"/>
      <c r="BU89" s="213"/>
      <c r="BV89" s="208">
        <f t="shared" si="24"/>
        <v>2</v>
      </c>
      <c r="BW89" s="212">
        <f t="shared" si="24"/>
        <v>112</v>
      </c>
      <c r="BX89" s="60"/>
      <c r="BY89" s="213"/>
      <c r="BZ89" s="60"/>
      <c r="CA89" s="60"/>
      <c r="CB89" s="208">
        <f t="shared" si="25"/>
        <v>2</v>
      </c>
      <c r="CC89" s="236">
        <f t="shared" si="25"/>
        <v>112</v>
      </c>
    </row>
    <row r="90" spans="1:81" ht="15.75" x14ac:dyDescent="0.25">
      <c r="A90" s="60" t="s">
        <v>351</v>
      </c>
      <c r="B90" s="27"/>
      <c r="C90" s="205" t="s">
        <v>151</v>
      </c>
      <c r="D90" s="217" t="s">
        <v>426</v>
      </c>
      <c r="E90" s="207" t="s">
        <v>7</v>
      </c>
      <c r="F90" s="208"/>
      <c r="G90" s="209"/>
      <c r="H90" s="45"/>
      <c r="I90" s="210"/>
      <c r="J90" s="211"/>
      <c r="K90" s="60"/>
      <c r="L90" s="60"/>
      <c r="M90" s="60"/>
      <c r="N90" s="208"/>
      <c r="O90" s="212"/>
      <c r="P90" s="60"/>
      <c r="Q90" s="213"/>
      <c r="R90" s="60"/>
      <c r="S90" s="60"/>
      <c r="T90" s="208"/>
      <c r="U90" s="212"/>
      <c r="V90" s="60"/>
      <c r="W90" s="213"/>
      <c r="X90" s="60"/>
      <c r="Y90" s="60"/>
      <c r="Z90" s="208"/>
      <c r="AA90" s="212"/>
      <c r="AB90" s="60">
        <v>1</v>
      </c>
      <c r="AC90" s="213">
        <v>140</v>
      </c>
      <c r="AD90" s="60"/>
      <c r="AE90" s="60"/>
      <c r="AF90" s="208">
        <f t="shared" si="17"/>
        <v>1</v>
      </c>
      <c r="AG90" s="212">
        <f t="shared" si="17"/>
        <v>140</v>
      </c>
      <c r="AH90" s="60"/>
      <c r="AI90" s="213"/>
      <c r="AJ90" s="60"/>
      <c r="AK90" s="60"/>
      <c r="AL90" s="208">
        <f t="shared" si="18"/>
        <v>1</v>
      </c>
      <c r="AM90" s="212">
        <f t="shared" si="18"/>
        <v>140</v>
      </c>
      <c r="AN90" s="60"/>
      <c r="AO90" s="213"/>
      <c r="AP90" s="60"/>
      <c r="AQ90" s="60"/>
      <c r="AR90" s="208">
        <f t="shared" si="19"/>
        <v>1</v>
      </c>
      <c r="AS90" s="212">
        <f t="shared" si="19"/>
        <v>140</v>
      </c>
      <c r="AT90" s="60"/>
      <c r="AU90" s="213"/>
      <c r="AV90" s="60"/>
      <c r="AW90" s="60"/>
      <c r="AX90" s="208">
        <f t="shared" si="20"/>
        <v>1</v>
      </c>
      <c r="AY90" s="212">
        <f t="shared" si="20"/>
        <v>140</v>
      </c>
      <c r="AZ90" s="60"/>
      <c r="BA90" s="213"/>
      <c r="BB90" s="60"/>
      <c r="BC90" s="60"/>
      <c r="BD90" s="208">
        <f t="shared" si="21"/>
        <v>1</v>
      </c>
      <c r="BE90" s="212">
        <f t="shared" si="21"/>
        <v>140</v>
      </c>
      <c r="BF90" s="60"/>
      <c r="BG90" s="213"/>
      <c r="BH90" s="60"/>
      <c r="BI90" s="60"/>
      <c r="BJ90" s="208">
        <f t="shared" si="22"/>
        <v>1</v>
      </c>
      <c r="BK90" s="179">
        <f t="shared" si="22"/>
        <v>140</v>
      </c>
      <c r="BL90" s="60"/>
      <c r="BM90" s="213"/>
      <c r="BN90" s="60"/>
      <c r="BO90" s="60"/>
      <c r="BP90" s="208">
        <f t="shared" si="23"/>
        <v>1</v>
      </c>
      <c r="BQ90" s="212">
        <f t="shared" si="23"/>
        <v>140</v>
      </c>
      <c r="BR90" s="60"/>
      <c r="BS90" s="213"/>
      <c r="BT90" s="60"/>
      <c r="BU90" s="213"/>
      <c r="BV90" s="208">
        <f t="shared" si="24"/>
        <v>1</v>
      </c>
      <c r="BW90" s="212">
        <f t="shared" si="24"/>
        <v>140</v>
      </c>
      <c r="BX90" s="60"/>
      <c r="BY90" s="213"/>
      <c r="BZ90" s="60"/>
      <c r="CA90" s="60"/>
      <c r="CB90" s="208">
        <f t="shared" si="25"/>
        <v>1</v>
      </c>
      <c r="CC90" s="236">
        <f t="shared" si="25"/>
        <v>140</v>
      </c>
    </row>
    <row r="91" spans="1:81" ht="15.75" x14ac:dyDescent="0.25">
      <c r="A91" s="60" t="s">
        <v>351</v>
      </c>
      <c r="B91" s="27"/>
      <c r="C91" s="205" t="s">
        <v>151</v>
      </c>
      <c r="D91" s="217" t="s">
        <v>426</v>
      </c>
      <c r="E91" s="207" t="s">
        <v>7</v>
      </c>
      <c r="F91" s="208"/>
      <c r="G91" s="209"/>
      <c r="H91" s="45"/>
      <c r="I91" s="210"/>
      <c r="J91" s="211"/>
      <c r="K91" s="60"/>
      <c r="L91" s="60"/>
      <c r="M91" s="60"/>
      <c r="N91" s="208"/>
      <c r="O91" s="212"/>
      <c r="P91" s="60"/>
      <c r="Q91" s="213"/>
      <c r="R91" s="60"/>
      <c r="S91" s="60"/>
      <c r="T91" s="208"/>
      <c r="U91" s="212"/>
      <c r="V91" s="60"/>
      <c r="W91" s="213"/>
      <c r="X91" s="60"/>
      <c r="Y91" s="60"/>
      <c r="Z91" s="208"/>
      <c r="AA91" s="212"/>
      <c r="AB91" s="60">
        <v>2</v>
      </c>
      <c r="AC91" s="213">
        <v>240</v>
      </c>
      <c r="AD91" s="60"/>
      <c r="AE91" s="60"/>
      <c r="AF91" s="208">
        <f t="shared" si="17"/>
        <v>2</v>
      </c>
      <c r="AG91" s="212">
        <f t="shared" si="17"/>
        <v>240</v>
      </c>
      <c r="AH91" s="60"/>
      <c r="AI91" s="213"/>
      <c r="AJ91" s="60"/>
      <c r="AK91" s="60"/>
      <c r="AL91" s="208">
        <f t="shared" si="18"/>
        <v>2</v>
      </c>
      <c r="AM91" s="212">
        <f t="shared" si="18"/>
        <v>240</v>
      </c>
      <c r="AN91" s="60"/>
      <c r="AO91" s="213"/>
      <c r="AP91" s="60"/>
      <c r="AQ91" s="60"/>
      <c r="AR91" s="208">
        <f t="shared" si="19"/>
        <v>2</v>
      </c>
      <c r="AS91" s="212">
        <f t="shared" si="19"/>
        <v>240</v>
      </c>
      <c r="AT91" s="60"/>
      <c r="AU91" s="213"/>
      <c r="AV91" s="60"/>
      <c r="AW91" s="60"/>
      <c r="AX91" s="208">
        <f t="shared" si="20"/>
        <v>2</v>
      </c>
      <c r="AY91" s="212">
        <f t="shared" si="20"/>
        <v>240</v>
      </c>
      <c r="AZ91" s="60"/>
      <c r="BA91" s="213"/>
      <c r="BB91" s="60"/>
      <c r="BC91" s="60"/>
      <c r="BD91" s="208">
        <f t="shared" si="21"/>
        <v>2</v>
      </c>
      <c r="BE91" s="212">
        <f t="shared" si="21"/>
        <v>240</v>
      </c>
      <c r="BF91" s="60"/>
      <c r="BG91" s="213"/>
      <c r="BH91" s="60"/>
      <c r="BI91" s="60"/>
      <c r="BJ91" s="208">
        <f t="shared" si="22"/>
        <v>2</v>
      </c>
      <c r="BK91" s="179">
        <f t="shared" si="22"/>
        <v>240</v>
      </c>
      <c r="BL91" s="60"/>
      <c r="BM91" s="213"/>
      <c r="BN91" s="60"/>
      <c r="BO91" s="60"/>
      <c r="BP91" s="208">
        <f t="shared" si="23"/>
        <v>2</v>
      </c>
      <c r="BQ91" s="212">
        <f t="shared" si="23"/>
        <v>240</v>
      </c>
      <c r="BR91" s="60"/>
      <c r="BS91" s="213"/>
      <c r="BT91" s="60"/>
      <c r="BU91" s="213"/>
      <c r="BV91" s="208">
        <f t="shared" si="24"/>
        <v>2</v>
      </c>
      <c r="BW91" s="212">
        <f t="shared" si="24"/>
        <v>240</v>
      </c>
      <c r="BX91" s="60"/>
      <c r="BY91" s="213"/>
      <c r="BZ91" s="60"/>
      <c r="CA91" s="60"/>
      <c r="CB91" s="208">
        <f t="shared" si="25"/>
        <v>2</v>
      </c>
      <c r="CC91" s="236">
        <f t="shared" si="25"/>
        <v>240</v>
      </c>
    </row>
    <row r="92" spans="1:81" ht="15.75" x14ac:dyDescent="0.25">
      <c r="A92" s="60" t="s">
        <v>351</v>
      </c>
      <c r="B92" s="27"/>
      <c r="C92" s="205" t="s">
        <v>151</v>
      </c>
      <c r="D92" s="217" t="s">
        <v>427</v>
      </c>
      <c r="E92" s="207" t="s">
        <v>420</v>
      </c>
      <c r="F92" s="208"/>
      <c r="G92" s="209"/>
      <c r="H92" s="45"/>
      <c r="I92" s="210"/>
      <c r="J92" s="211"/>
      <c r="K92" s="60"/>
      <c r="L92" s="60"/>
      <c r="M92" s="60"/>
      <c r="N92" s="208"/>
      <c r="O92" s="212"/>
      <c r="P92" s="60"/>
      <c r="Q92" s="213"/>
      <c r="R92" s="60"/>
      <c r="S92" s="60"/>
      <c r="T92" s="208"/>
      <c r="U92" s="212"/>
      <c r="V92" s="60"/>
      <c r="W92" s="213"/>
      <c r="X92" s="60"/>
      <c r="Y92" s="60"/>
      <c r="Z92" s="208"/>
      <c r="AA92" s="212"/>
      <c r="AB92" s="60">
        <v>60</v>
      </c>
      <c r="AC92" s="213">
        <v>1980</v>
      </c>
      <c r="AD92" s="60"/>
      <c r="AE92" s="60"/>
      <c r="AF92" s="208">
        <f t="shared" si="17"/>
        <v>60</v>
      </c>
      <c r="AG92" s="212">
        <f t="shared" si="17"/>
        <v>1980</v>
      </c>
      <c r="AH92" s="60"/>
      <c r="AI92" s="213"/>
      <c r="AJ92" s="60"/>
      <c r="AK92" s="60"/>
      <c r="AL92" s="208">
        <f t="shared" si="18"/>
        <v>60</v>
      </c>
      <c r="AM92" s="212">
        <f t="shared" si="18"/>
        <v>1980</v>
      </c>
      <c r="AN92" s="60"/>
      <c r="AO92" s="213"/>
      <c r="AP92" s="60"/>
      <c r="AQ92" s="60"/>
      <c r="AR92" s="208">
        <f t="shared" si="19"/>
        <v>60</v>
      </c>
      <c r="AS92" s="212">
        <f t="shared" si="19"/>
        <v>1980</v>
      </c>
      <c r="AT92" s="60"/>
      <c r="AU92" s="213"/>
      <c r="AV92" s="60"/>
      <c r="AW92" s="60"/>
      <c r="AX92" s="208">
        <f t="shared" si="20"/>
        <v>60</v>
      </c>
      <c r="AY92" s="212">
        <f t="shared" si="20"/>
        <v>1980</v>
      </c>
      <c r="AZ92" s="60"/>
      <c r="BA92" s="213"/>
      <c r="BB92" s="60"/>
      <c r="BC92" s="60"/>
      <c r="BD92" s="208">
        <f t="shared" si="21"/>
        <v>60</v>
      </c>
      <c r="BE92" s="212">
        <f t="shared" si="21"/>
        <v>1980</v>
      </c>
      <c r="BF92" s="60"/>
      <c r="BG92" s="213"/>
      <c r="BH92" s="60"/>
      <c r="BI92" s="60"/>
      <c r="BJ92" s="208">
        <f t="shared" si="22"/>
        <v>60</v>
      </c>
      <c r="BK92" s="179">
        <f t="shared" si="22"/>
        <v>1980</v>
      </c>
      <c r="BL92" s="60"/>
      <c r="BM92" s="213"/>
      <c r="BN92" s="60"/>
      <c r="BO92" s="60"/>
      <c r="BP92" s="208">
        <f t="shared" si="23"/>
        <v>60</v>
      </c>
      <c r="BQ92" s="212">
        <f t="shared" si="23"/>
        <v>1980</v>
      </c>
      <c r="BR92" s="60"/>
      <c r="BS92" s="213"/>
      <c r="BT92" s="60"/>
      <c r="BU92" s="213"/>
      <c r="BV92" s="208">
        <f t="shared" si="24"/>
        <v>60</v>
      </c>
      <c r="BW92" s="212">
        <f t="shared" si="24"/>
        <v>1980</v>
      </c>
      <c r="BX92" s="60"/>
      <c r="BY92" s="213"/>
      <c r="BZ92" s="60"/>
      <c r="CA92" s="60"/>
      <c r="CB92" s="208">
        <f t="shared" si="25"/>
        <v>60</v>
      </c>
      <c r="CC92" s="236">
        <f t="shared" si="25"/>
        <v>1980</v>
      </c>
    </row>
    <row r="93" spans="1:81" ht="15.75" x14ac:dyDescent="0.25">
      <c r="A93" s="60" t="s">
        <v>351</v>
      </c>
      <c r="B93" s="27"/>
      <c r="C93" s="205" t="s">
        <v>151</v>
      </c>
      <c r="D93" s="217" t="s">
        <v>359</v>
      </c>
      <c r="E93" s="220" t="s">
        <v>7</v>
      </c>
      <c r="F93" s="208"/>
      <c r="G93" s="209"/>
      <c r="H93" s="45"/>
      <c r="I93" s="210"/>
      <c r="J93" s="211"/>
      <c r="K93" s="60"/>
      <c r="L93" s="60"/>
      <c r="M93" s="60"/>
      <c r="N93" s="208"/>
      <c r="O93" s="212"/>
      <c r="P93" s="60"/>
      <c r="Q93" s="213"/>
      <c r="R93" s="60"/>
      <c r="S93" s="60"/>
      <c r="T93" s="208"/>
      <c r="U93" s="212"/>
      <c r="V93" s="60"/>
      <c r="W93" s="213"/>
      <c r="X93" s="60"/>
      <c r="Y93" s="60"/>
      <c r="Z93" s="208"/>
      <c r="AA93" s="212"/>
      <c r="AB93" s="60">
        <v>3</v>
      </c>
      <c r="AC93" s="213">
        <v>75</v>
      </c>
      <c r="AD93" s="60"/>
      <c r="AE93" s="60"/>
      <c r="AF93" s="208">
        <f t="shared" si="17"/>
        <v>3</v>
      </c>
      <c r="AG93" s="212">
        <f t="shared" si="17"/>
        <v>75</v>
      </c>
      <c r="AH93" s="60"/>
      <c r="AI93" s="213"/>
      <c r="AJ93" s="60"/>
      <c r="AK93" s="60"/>
      <c r="AL93" s="208">
        <f t="shared" si="18"/>
        <v>3</v>
      </c>
      <c r="AM93" s="212">
        <f t="shared" si="18"/>
        <v>75</v>
      </c>
      <c r="AN93" s="60"/>
      <c r="AO93" s="213"/>
      <c r="AP93" s="60"/>
      <c r="AQ93" s="60"/>
      <c r="AR93" s="208">
        <f t="shared" si="19"/>
        <v>3</v>
      </c>
      <c r="AS93" s="212">
        <f t="shared" si="19"/>
        <v>75</v>
      </c>
      <c r="AT93" s="60"/>
      <c r="AU93" s="213"/>
      <c r="AV93" s="60"/>
      <c r="AW93" s="60"/>
      <c r="AX93" s="208">
        <f t="shared" si="20"/>
        <v>3</v>
      </c>
      <c r="AY93" s="212">
        <f t="shared" si="20"/>
        <v>75</v>
      </c>
      <c r="AZ93" s="60"/>
      <c r="BA93" s="213"/>
      <c r="BB93" s="60"/>
      <c r="BC93" s="60"/>
      <c r="BD93" s="208">
        <f t="shared" si="21"/>
        <v>3</v>
      </c>
      <c r="BE93" s="212">
        <f t="shared" si="21"/>
        <v>75</v>
      </c>
      <c r="BF93" s="60"/>
      <c r="BG93" s="213"/>
      <c r="BH93" s="60"/>
      <c r="BI93" s="60"/>
      <c r="BJ93" s="208">
        <f t="shared" si="22"/>
        <v>3</v>
      </c>
      <c r="BK93" s="179">
        <f t="shared" si="22"/>
        <v>75</v>
      </c>
      <c r="BL93" s="60"/>
      <c r="BM93" s="213"/>
      <c r="BN93" s="60"/>
      <c r="BO93" s="60"/>
      <c r="BP93" s="208">
        <f t="shared" si="23"/>
        <v>3</v>
      </c>
      <c r="BQ93" s="212">
        <f t="shared" si="23"/>
        <v>75</v>
      </c>
      <c r="BR93" s="60"/>
      <c r="BS93" s="213"/>
      <c r="BT93" s="60"/>
      <c r="BU93" s="213"/>
      <c r="BV93" s="208">
        <f t="shared" si="24"/>
        <v>3</v>
      </c>
      <c r="BW93" s="212">
        <f t="shared" si="24"/>
        <v>75</v>
      </c>
      <c r="BX93" s="60"/>
      <c r="BY93" s="213"/>
      <c r="BZ93" s="60"/>
      <c r="CA93" s="60"/>
      <c r="CB93" s="208">
        <f t="shared" si="25"/>
        <v>3</v>
      </c>
      <c r="CC93" s="236">
        <f t="shared" si="25"/>
        <v>75</v>
      </c>
    </row>
    <row r="94" spans="1:81" ht="15.75" x14ac:dyDescent="0.25">
      <c r="A94" s="60" t="s">
        <v>351</v>
      </c>
      <c r="B94" s="27"/>
      <c r="C94" s="205" t="s">
        <v>151</v>
      </c>
      <c r="D94" s="217" t="s">
        <v>428</v>
      </c>
      <c r="E94" s="207" t="s">
        <v>7</v>
      </c>
      <c r="F94" s="208"/>
      <c r="G94" s="209"/>
      <c r="H94" s="45"/>
      <c r="I94" s="210"/>
      <c r="J94" s="211"/>
      <c r="K94" s="60"/>
      <c r="L94" s="60"/>
      <c r="M94" s="60"/>
      <c r="N94" s="208"/>
      <c r="O94" s="212"/>
      <c r="P94" s="60"/>
      <c r="Q94" s="213"/>
      <c r="R94" s="60"/>
      <c r="S94" s="60"/>
      <c r="T94" s="208"/>
      <c r="U94" s="212"/>
      <c r="V94" s="60"/>
      <c r="W94" s="213"/>
      <c r="X94" s="60"/>
      <c r="Y94" s="60"/>
      <c r="Z94" s="208"/>
      <c r="AA94" s="212"/>
      <c r="AB94" s="60">
        <v>2</v>
      </c>
      <c r="AC94" s="213">
        <v>130</v>
      </c>
      <c r="AD94" s="60"/>
      <c r="AE94" s="60"/>
      <c r="AF94" s="208">
        <f t="shared" si="17"/>
        <v>2</v>
      </c>
      <c r="AG94" s="212">
        <f t="shared" si="17"/>
        <v>130</v>
      </c>
      <c r="AH94" s="60"/>
      <c r="AI94" s="213"/>
      <c r="AJ94" s="60"/>
      <c r="AK94" s="60"/>
      <c r="AL94" s="208">
        <f t="shared" si="18"/>
        <v>2</v>
      </c>
      <c r="AM94" s="212">
        <f t="shared" si="18"/>
        <v>130</v>
      </c>
      <c r="AN94" s="60"/>
      <c r="AO94" s="213"/>
      <c r="AP94" s="60"/>
      <c r="AQ94" s="60"/>
      <c r="AR94" s="208">
        <f t="shared" si="19"/>
        <v>2</v>
      </c>
      <c r="AS94" s="212">
        <f t="shared" si="19"/>
        <v>130</v>
      </c>
      <c r="AT94" s="60"/>
      <c r="AU94" s="213"/>
      <c r="AV94" s="60"/>
      <c r="AW94" s="60"/>
      <c r="AX94" s="208">
        <f t="shared" si="20"/>
        <v>2</v>
      </c>
      <c r="AY94" s="212">
        <f t="shared" si="20"/>
        <v>130</v>
      </c>
      <c r="AZ94" s="60"/>
      <c r="BA94" s="213"/>
      <c r="BB94" s="60"/>
      <c r="BC94" s="60"/>
      <c r="BD94" s="208">
        <f t="shared" si="21"/>
        <v>2</v>
      </c>
      <c r="BE94" s="212">
        <f t="shared" si="21"/>
        <v>130</v>
      </c>
      <c r="BF94" s="60"/>
      <c r="BG94" s="213"/>
      <c r="BH94" s="60"/>
      <c r="BI94" s="60"/>
      <c r="BJ94" s="208">
        <f t="shared" si="22"/>
        <v>2</v>
      </c>
      <c r="BK94" s="179">
        <f t="shared" si="22"/>
        <v>130</v>
      </c>
      <c r="BL94" s="60"/>
      <c r="BM94" s="213"/>
      <c r="BN94" s="60"/>
      <c r="BO94" s="60"/>
      <c r="BP94" s="208">
        <f t="shared" si="23"/>
        <v>2</v>
      </c>
      <c r="BQ94" s="212">
        <f t="shared" si="23"/>
        <v>130</v>
      </c>
      <c r="BR94" s="60"/>
      <c r="BS94" s="213"/>
      <c r="BT94" s="60"/>
      <c r="BU94" s="213"/>
      <c r="BV94" s="208">
        <f t="shared" si="24"/>
        <v>2</v>
      </c>
      <c r="BW94" s="212">
        <f t="shared" si="24"/>
        <v>130</v>
      </c>
      <c r="BX94" s="60"/>
      <c r="BY94" s="213"/>
      <c r="BZ94" s="60"/>
      <c r="CA94" s="60"/>
      <c r="CB94" s="208">
        <f t="shared" si="25"/>
        <v>2</v>
      </c>
      <c r="CC94" s="236">
        <f t="shared" si="25"/>
        <v>130</v>
      </c>
    </row>
    <row r="95" spans="1:81" ht="15.75" x14ac:dyDescent="0.25">
      <c r="A95" s="60" t="s">
        <v>351</v>
      </c>
      <c r="B95" s="27"/>
      <c r="C95" s="205" t="s">
        <v>151</v>
      </c>
      <c r="D95" s="217" t="s">
        <v>429</v>
      </c>
      <c r="E95" s="207" t="s">
        <v>7</v>
      </c>
      <c r="F95" s="208"/>
      <c r="G95" s="209"/>
      <c r="H95" s="45"/>
      <c r="I95" s="210"/>
      <c r="J95" s="211"/>
      <c r="K95" s="60"/>
      <c r="L95" s="60"/>
      <c r="M95" s="60"/>
      <c r="N95" s="208"/>
      <c r="O95" s="212"/>
      <c r="P95" s="60"/>
      <c r="Q95" s="213"/>
      <c r="R95" s="60"/>
      <c r="S95" s="60"/>
      <c r="T95" s="208"/>
      <c r="U95" s="212"/>
      <c r="V95" s="60"/>
      <c r="W95" s="213"/>
      <c r="X95" s="60"/>
      <c r="Y95" s="60"/>
      <c r="Z95" s="208"/>
      <c r="AA95" s="212"/>
      <c r="AB95" s="60"/>
      <c r="AC95" s="213"/>
      <c r="AD95" s="60"/>
      <c r="AE95" s="60"/>
      <c r="AF95" s="208"/>
      <c r="AG95" s="212"/>
      <c r="AH95" s="60">
        <v>5</v>
      </c>
      <c r="AI95" s="213">
        <v>350</v>
      </c>
      <c r="AJ95" s="60"/>
      <c r="AK95" s="60"/>
      <c r="AL95" s="208">
        <f t="shared" si="18"/>
        <v>5</v>
      </c>
      <c r="AM95" s="212">
        <f t="shared" si="18"/>
        <v>350</v>
      </c>
      <c r="AN95" s="60"/>
      <c r="AO95" s="213"/>
      <c r="AP95" s="60"/>
      <c r="AQ95" s="60"/>
      <c r="AR95" s="208">
        <f t="shared" si="19"/>
        <v>5</v>
      </c>
      <c r="AS95" s="212">
        <f t="shared" si="19"/>
        <v>350</v>
      </c>
      <c r="AT95" s="60"/>
      <c r="AU95" s="213"/>
      <c r="AV95" s="60"/>
      <c r="AW95" s="60"/>
      <c r="AX95" s="208">
        <f t="shared" si="20"/>
        <v>5</v>
      </c>
      <c r="AY95" s="212">
        <f t="shared" si="20"/>
        <v>350</v>
      </c>
      <c r="AZ95" s="60"/>
      <c r="BA95" s="213"/>
      <c r="BB95" s="60"/>
      <c r="BC95" s="60"/>
      <c r="BD95" s="208">
        <f t="shared" si="21"/>
        <v>5</v>
      </c>
      <c r="BE95" s="212">
        <f t="shared" si="21"/>
        <v>350</v>
      </c>
      <c r="BF95" s="60"/>
      <c r="BG95" s="213"/>
      <c r="BH95" s="60"/>
      <c r="BI95" s="60"/>
      <c r="BJ95" s="208">
        <f t="shared" si="22"/>
        <v>5</v>
      </c>
      <c r="BK95" s="179">
        <f t="shared" si="22"/>
        <v>350</v>
      </c>
      <c r="BL95" s="60"/>
      <c r="BM95" s="213"/>
      <c r="BN95" s="60"/>
      <c r="BO95" s="60"/>
      <c r="BP95" s="208">
        <f t="shared" si="23"/>
        <v>5</v>
      </c>
      <c r="BQ95" s="212">
        <f t="shared" si="23"/>
        <v>350</v>
      </c>
      <c r="BR95" s="60"/>
      <c r="BS95" s="213"/>
      <c r="BT95" s="60"/>
      <c r="BU95" s="213"/>
      <c r="BV95" s="208">
        <f t="shared" si="24"/>
        <v>5</v>
      </c>
      <c r="BW95" s="212">
        <f t="shared" si="24"/>
        <v>350</v>
      </c>
      <c r="BX95" s="60"/>
      <c r="BY95" s="213"/>
      <c r="BZ95" s="60"/>
      <c r="CA95" s="60"/>
      <c r="CB95" s="208">
        <f t="shared" si="25"/>
        <v>5</v>
      </c>
      <c r="CC95" s="236">
        <f t="shared" si="25"/>
        <v>350</v>
      </c>
    </row>
    <row r="96" spans="1:81" ht="15.75" x14ac:dyDescent="0.25">
      <c r="A96" s="60" t="s">
        <v>351</v>
      </c>
      <c r="B96" s="27"/>
      <c r="C96" s="205" t="s">
        <v>151</v>
      </c>
      <c r="D96" s="217" t="s">
        <v>430</v>
      </c>
      <c r="E96" s="207" t="s">
        <v>7</v>
      </c>
      <c r="F96" s="208"/>
      <c r="G96" s="209"/>
      <c r="H96" s="45"/>
      <c r="I96" s="210"/>
      <c r="J96" s="211"/>
      <c r="K96" s="60"/>
      <c r="L96" s="60"/>
      <c r="M96" s="60"/>
      <c r="N96" s="208"/>
      <c r="O96" s="212"/>
      <c r="P96" s="60"/>
      <c r="Q96" s="213"/>
      <c r="R96" s="60"/>
      <c r="S96" s="60"/>
      <c r="T96" s="208"/>
      <c r="U96" s="212"/>
      <c r="V96" s="60"/>
      <c r="W96" s="213"/>
      <c r="X96" s="60"/>
      <c r="Y96" s="60"/>
      <c r="Z96" s="208"/>
      <c r="AA96" s="212"/>
      <c r="AB96" s="60"/>
      <c r="AC96" s="213"/>
      <c r="AD96" s="60"/>
      <c r="AE96" s="60"/>
      <c r="AF96" s="208"/>
      <c r="AG96" s="212"/>
      <c r="AH96" s="60">
        <v>3</v>
      </c>
      <c r="AI96" s="213">
        <v>240</v>
      </c>
      <c r="AJ96" s="60"/>
      <c r="AK96" s="60"/>
      <c r="AL96" s="208">
        <f t="shared" si="18"/>
        <v>3</v>
      </c>
      <c r="AM96" s="212">
        <f t="shared" si="18"/>
        <v>240</v>
      </c>
      <c r="AN96" s="60"/>
      <c r="AO96" s="213"/>
      <c r="AP96" s="60"/>
      <c r="AQ96" s="60"/>
      <c r="AR96" s="208">
        <f t="shared" si="19"/>
        <v>3</v>
      </c>
      <c r="AS96" s="212">
        <f t="shared" si="19"/>
        <v>240</v>
      </c>
      <c r="AT96" s="60"/>
      <c r="AU96" s="213"/>
      <c r="AV96" s="60"/>
      <c r="AW96" s="60"/>
      <c r="AX96" s="208">
        <f t="shared" si="20"/>
        <v>3</v>
      </c>
      <c r="AY96" s="212">
        <f t="shared" si="20"/>
        <v>240</v>
      </c>
      <c r="AZ96" s="60"/>
      <c r="BA96" s="213"/>
      <c r="BB96" s="60"/>
      <c r="BC96" s="60"/>
      <c r="BD96" s="208">
        <f t="shared" si="21"/>
        <v>3</v>
      </c>
      <c r="BE96" s="212">
        <f t="shared" si="21"/>
        <v>240</v>
      </c>
      <c r="BF96" s="60"/>
      <c r="BG96" s="213"/>
      <c r="BH96" s="60"/>
      <c r="BI96" s="60"/>
      <c r="BJ96" s="208">
        <f t="shared" si="22"/>
        <v>3</v>
      </c>
      <c r="BK96" s="179">
        <f t="shared" si="22"/>
        <v>240</v>
      </c>
      <c r="BL96" s="60"/>
      <c r="BM96" s="213"/>
      <c r="BN96" s="27">
        <v>1</v>
      </c>
      <c r="BO96" s="225">
        <v>80</v>
      </c>
      <c r="BP96" s="208">
        <f t="shared" si="23"/>
        <v>2</v>
      </c>
      <c r="BQ96" s="212">
        <f t="shared" si="23"/>
        <v>160</v>
      </c>
      <c r="BR96" s="60"/>
      <c r="BS96" s="213"/>
      <c r="BT96" s="60"/>
      <c r="BU96" s="213"/>
      <c r="BV96" s="208">
        <f t="shared" si="24"/>
        <v>2</v>
      </c>
      <c r="BW96" s="212">
        <f t="shared" si="24"/>
        <v>160</v>
      </c>
      <c r="BX96" s="60"/>
      <c r="BY96" s="213"/>
      <c r="BZ96" s="60"/>
      <c r="CA96" s="60"/>
      <c r="CB96" s="208">
        <f t="shared" si="25"/>
        <v>2</v>
      </c>
      <c r="CC96" s="236">
        <f t="shared" si="25"/>
        <v>160</v>
      </c>
    </row>
    <row r="97" spans="1:81" ht="15.75" x14ac:dyDescent="0.25">
      <c r="A97" s="60" t="s">
        <v>351</v>
      </c>
      <c r="B97" s="27"/>
      <c r="C97" s="205" t="s">
        <v>151</v>
      </c>
      <c r="D97" s="217" t="s">
        <v>431</v>
      </c>
      <c r="E97" s="207" t="s">
        <v>7</v>
      </c>
      <c r="F97" s="208"/>
      <c r="G97" s="209"/>
      <c r="H97" s="45"/>
      <c r="I97" s="210"/>
      <c r="J97" s="211"/>
      <c r="K97" s="60"/>
      <c r="L97" s="60"/>
      <c r="M97" s="60"/>
      <c r="N97" s="208"/>
      <c r="O97" s="212"/>
      <c r="P97" s="60"/>
      <c r="Q97" s="213"/>
      <c r="R97" s="60"/>
      <c r="S97" s="60"/>
      <c r="T97" s="208"/>
      <c r="U97" s="212"/>
      <c r="V97" s="60"/>
      <c r="W97" s="213"/>
      <c r="X97" s="60"/>
      <c r="Y97" s="60"/>
      <c r="Z97" s="208"/>
      <c r="AA97" s="212"/>
      <c r="AB97" s="60"/>
      <c r="AC97" s="213"/>
      <c r="AD97" s="60"/>
      <c r="AE97" s="60"/>
      <c r="AF97" s="208"/>
      <c r="AG97" s="212"/>
      <c r="AH97" s="60">
        <v>3</v>
      </c>
      <c r="AI97" s="213">
        <v>258</v>
      </c>
      <c r="AJ97" s="60"/>
      <c r="AK97" s="60"/>
      <c r="AL97" s="208">
        <f t="shared" si="18"/>
        <v>3</v>
      </c>
      <c r="AM97" s="212">
        <f t="shared" si="18"/>
        <v>258</v>
      </c>
      <c r="AN97" s="60"/>
      <c r="AO97" s="213"/>
      <c r="AP97" s="60"/>
      <c r="AQ97" s="60"/>
      <c r="AR97" s="208">
        <f t="shared" si="19"/>
        <v>3</v>
      </c>
      <c r="AS97" s="212">
        <f t="shared" si="19"/>
        <v>258</v>
      </c>
      <c r="AT97" s="60"/>
      <c r="AU97" s="213"/>
      <c r="AV97" s="60"/>
      <c r="AW97" s="60"/>
      <c r="AX97" s="208">
        <f t="shared" si="20"/>
        <v>3</v>
      </c>
      <c r="AY97" s="212">
        <f t="shared" si="20"/>
        <v>258</v>
      </c>
      <c r="AZ97" s="60"/>
      <c r="BA97" s="213"/>
      <c r="BB97" s="60"/>
      <c r="BC97" s="60"/>
      <c r="BD97" s="208">
        <f t="shared" si="21"/>
        <v>3</v>
      </c>
      <c r="BE97" s="212">
        <f t="shared" si="21"/>
        <v>258</v>
      </c>
      <c r="BF97" s="60"/>
      <c r="BG97" s="213"/>
      <c r="BH97" s="60"/>
      <c r="BI97" s="60"/>
      <c r="BJ97" s="208">
        <f t="shared" si="22"/>
        <v>3</v>
      </c>
      <c r="BK97" s="179">
        <f t="shared" si="22"/>
        <v>258</v>
      </c>
      <c r="BL97" s="60"/>
      <c r="BM97" s="213"/>
      <c r="BN97" s="27">
        <v>1</v>
      </c>
      <c r="BO97" s="225">
        <v>86</v>
      </c>
      <c r="BP97" s="208">
        <f t="shared" si="23"/>
        <v>2</v>
      </c>
      <c r="BQ97" s="212">
        <f t="shared" si="23"/>
        <v>172</v>
      </c>
      <c r="BR97" s="60"/>
      <c r="BS97" s="213"/>
      <c r="BT97" s="60"/>
      <c r="BU97" s="213"/>
      <c r="BV97" s="208">
        <f t="shared" si="24"/>
        <v>2</v>
      </c>
      <c r="BW97" s="212">
        <f t="shared" si="24"/>
        <v>172</v>
      </c>
      <c r="BX97" s="60"/>
      <c r="BY97" s="213"/>
      <c r="BZ97" s="60"/>
      <c r="CA97" s="60"/>
      <c r="CB97" s="208">
        <f t="shared" si="25"/>
        <v>2</v>
      </c>
      <c r="CC97" s="236">
        <f t="shared" si="25"/>
        <v>172</v>
      </c>
    </row>
    <row r="98" spans="1:81" ht="15.75" x14ac:dyDescent="0.25">
      <c r="A98" s="60" t="s">
        <v>351</v>
      </c>
      <c r="B98" s="27"/>
      <c r="C98" s="205" t="s">
        <v>151</v>
      </c>
      <c r="D98" s="217" t="s">
        <v>432</v>
      </c>
      <c r="E98" s="207" t="s">
        <v>7</v>
      </c>
      <c r="F98" s="208"/>
      <c r="G98" s="209"/>
      <c r="H98" s="45"/>
      <c r="I98" s="210"/>
      <c r="J98" s="211"/>
      <c r="K98" s="60"/>
      <c r="L98" s="60"/>
      <c r="M98" s="60"/>
      <c r="N98" s="208"/>
      <c r="O98" s="212"/>
      <c r="P98" s="60"/>
      <c r="Q98" s="213"/>
      <c r="R98" s="60"/>
      <c r="S98" s="60"/>
      <c r="T98" s="208"/>
      <c r="U98" s="212"/>
      <c r="V98" s="60"/>
      <c r="W98" s="213"/>
      <c r="X98" s="60"/>
      <c r="Y98" s="60"/>
      <c r="Z98" s="208"/>
      <c r="AA98" s="212"/>
      <c r="AB98" s="60"/>
      <c r="AC98" s="213"/>
      <c r="AD98" s="60"/>
      <c r="AE98" s="60"/>
      <c r="AF98" s="208"/>
      <c r="AG98" s="212"/>
      <c r="AH98" s="60">
        <v>2</v>
      </c>
      <c r="AI98" s="213">
        <v>120</v>
      </c>
      <c r="AJ98" s="60"/>
      <c r="AK98" s="60"/>
      <c r="AL98" s="208">
        <f t="shared" si="18"/>
        <v>2</v>
      </c>
      <c r="AM98" s="212">
        <f t="shared" si="18"/>
        <v>120</v>
      </c>
      <c r="AN98" s="60"/>
      <c r="AO98" s="213"/>
      <c r="AP98" s="60"/>
      <c r="AQ98" s="60"/>
      <c r="AR98" s="208">
        <f t="shared" si="19"/>
        <v>2</v>
      </c>
      <c r="AS98" s="212">
        <f t="shared" si="19"/>
        <v>120</v>
      </c>
      <c r="AT98" s="60"/>
      <c r="AU98" s="213"/>
      <c r="AV98" s="60"/>
      <c r="AW98" s="60"/>
      <c r="AX98" s="208">
        <f t="shared" si="20"/>
        <v>2</v>
      </c>
      <c r="AY98" s="212">
        <f t="shared" si="20"/>
        <v>120</v>
      </c>
      <c r="AZ98" s="60"/>
      <c r="BA98" s="213"/>
      <c r="BB98" s="60"/>
      <c r="BC98" s="60"/>
      <c r="BD98" s="208">
        <f t="shared" si="21"/>
        <v>2</v>
      </c>
      <c r="BE98" s="212">
        <f t="shared" si="21"/>
        <v>120</v>
      </c>
      <c r="BF98" s="60"/>
      <c r="BG98" s="213"/>
      <c r="BH98" s="60"/>
      <c r="BI98" s="60"/>
      <c r="BJ98" s="208">
        <f t="shared" si="22"/>
        <v>2</v>
      </c>
      <c r="BK98" s="179">
        <f t="shared" si="22"/>
        <v>120</v>
      </c>
      <c r="BL98" s="60"/>
      <c r="BM98" s="213"/>
      <c r="BN98" s="60"/>
      <c r="BO98" s="60"/>
      <c r="BP98" s="208">
        <f t="shared" si="23"/>
        <v>2</v>
      </c>
      <c r="BQ98" s="212">
        <f t="shared" si="23"/>
        <v>120</v>
      </c>
      <c r="BR98" s="60"/>
      <c r="BS98" s="213"/>
      <c r="BT98" s="60"/>
      <c r="BU98" s="213"/>
      <c r="BV98" s="208">
        <f t="shared" si="24"/>
        <v>2</v>
      </c>
      <c r="BW98" s="212">
        <f t="shared" si="24"/>
        <v>120</v>
      </c>
      <c r="BX98" s="60"/>
      <c r="BY98" s="213"/>
      <c r="BZ98" s="60">
        <v>1</v>
      </c>
      <c r="CA98" s="226">
        <v>60</v>
      </c>
      <c r="CB98" s="208">
        <f t="shared" si="25"/>
        <v>1</v>
      </c>
      <c r="CC98" s="236">
        <f t="shared" si="25"/>
        <v>60</v>
      </c>
    </row>
    <row r="99" spans="1:81" ht="15.75" x14ac:dyDescent="0.25">
      <c r="A99" s="60" t="s">
        <v>351</v>
      </c>
      <c r="B99" s="27"/>
      <c r="C99" s="205" t="s">
        <v>151</v>
      </c>
      <c r="D99" s="217" t="s">
        <v>433</v>
      </c>
      <c r="E99" s="207" t="s">
        <v>7</v>
      </c>
      <c r="F99" s="208"/>
      <c r="G99" s="209"/>
      <c r="H99" s="45"/>
      <c r="I99" s="210"/>
      <c r="J99" s="211"/>
      <c r="K99" s="60"/>
      <c r="L99" s="60"/>
      <c r="M99" s="60"/>
      <c r="N99" s="208"/>
      <c r="O99" s="212"/>
      <c r="P99" s="60"/>
      <c r="Q99" s="213"/>
      <c r="R99" s="60"/>
      <c r="S99" s="60"/>
      <c r="T99" s="208"/>
      <c r="U99" s="212"/>
      <c r="V99" s="60"/>
      <c r="W99" s="213"/>
      <c r="X99" s="60"/>
      <c r="Y99" s="60"/>
      <c r="Z99" s="208"/>
      <c r="AA99" s="212"/>
      <c r="AB99" s="60"/>
      <c r="AC99" s="213"/>
      <c r="AD99" s="60"/>
      <c r="AE99" s="60"/>
      <c r="AF99" s="208"/>
      <c r="AG99" s="212"/>
      <c r="AH99" s="60">
        <v>10</v>
      </c>
      <c r="AI99" s="213">
        <v>300</v>
      </c>
      <c r="AJ99" s="60"/>
      <c r="AK99" s="60"/>
      <c r="AL99" s="208">
        <f t="shared" si="18"/>
        <v>10</v>
      </c>
      <c r="AM99" s="212">
        <f t="shared" ref="AM99:AM100" si="26">AG99+AI99-AK99</f>
        <v>300</v>
      </c>
      <c r="AN99" s="60"/>
      <c r="AO99" s="213"/>
      <c r="AP99" s="60"/>
      <c r="AQ99" s="60"/>
      <c r="AR99" s="208">
        <f t="shared" si="19"/>
        <v>10</v>
      </c>
      <c r="AS99" s="212">
        <f t="shared" si="19"/>
        <v>300</v>
      </c>
      <c r="AT99" s="60"/>
      <c r="AU99" s="213"/>
      <c r="AV99" s="60"/>
      <c r="AW99" s="60"/>
      <c r="AX99" s="208">
        <f t="shared" si="20"/>
        <v>10</v>
      </c>
      <c r="AY99" s="212">
        <f t="shared" ref="AY99:AY118" si="27">AS99+AU99-AW99</f>
        <v>300</v>
      </c>
      <c r="AZ99" s="60"/>
      <c r="BA99" s="213"/>
      <c r="BB99" s="60"/>
      <c r="BC99" s="60"/>
      <c r="BD99" s="208">
        <f t="shared" si="21"/>
        <v>10</v>
      </c>
      <c r="BE99" s="212">
        <f t="shared" ref="BE99:BE111" si="28">AY99+BA99-BC99</f>
        <v>300</v>
      </c>
      <c r="BF99" s="60"/>
      <c r="BG99" s="213"/>
      <c r="BH99" s="60"/>
      <c r="BI99" s="60"/>
      <c r="BJ99" s="208">
        <f t="shared" si="22"/>
        <v>10</v>
      </c>
      <c r="BK99" s="179">
        <f t="shared" ref="BK99:BK131" si="29">BE99+BG99-BI99</f>
        <v>300</v>
      </c>
      <c r="BL99" s="60"/>
      <c r="BM99" s="213"/>
      <c r="BN99" s="60"/>
      <c r="BO99" s="60"/>
      <c r="BP99" s="208">
        <f t="shared" si="23"/>
        <v>10</v>
      </c>
      <c r="BQ99" s="212">
        <f t="shared" ref="BQ99:BQ137" si="30">BK99+BM99-BO99</f>
        <v>300</v>
      </c>
      <c r="BR99" s="60"/>
      <c r="BS99" s="213"/>
      <c r="BT99" s="60"/>
      <c r="BU99" s="213"/>
      <c r="BV99" s="208">
        <f t="shared" si="24"/>
        <v>10</v>
      </c>
      <c r="BW99" s="212">
        <f t="shared" ref="BW99:BW137" si="31">BQ99+BS99-BU99</f>
        <v>300</v>
      </c>
      <c r="BX99" s="60"/>
      <c r="BY99" s="213"/>
      <c r="BZ99" s="60"/>
      <c r="CA99" s="60"/>
      <c r="CB99" s="208">
        <f t="shared" si="25"/>
        <v>10</v>
      </c>
      <c r="CC99" s="236">
        <f t="shared" ref="CC99:CC142" si="32">BW99+BY99-CA99</f>
        <v>300</v>
      </c>
    </row>
    <row r="100" spans="1:81" ht="15.75" x14ac:dyDescent="0.25">
      <c r="A100" s="60" t="s">
        <v>351</v>
      </c>
      <c r="B100" s="27"/>
      <c r="C100" s="205" t="s">
        <v>151</v>
      </c>
      <c r="D100" s="217" t="s">
        <v>434</v>
      </c>
      <c r="E100" s="207" t="s">
        <v>7</v>
      </c>
      <c r="F100" s="208"/>
      <c r="G100" s="209"/>
      <c r="H100" s="45"/>
      <c r="I100" s="210"/>
      <c r="J100" s="211"/>
      <c r="K100" s="60"/>
      <c r="L100" s="60"/>
      <c r="M100" s="60"/>
      <c r="N100" s="208"/>
      <c r="O100" s="212"/>
      <c r="P100" s="60"/>
      <c r="Q100" s="213"/>
      <c r="R100" s="60"/>
      <c r="S100" s="60"/>
      <c r="T100" s="208"/>
      <c r="U100" s="212"/>
      <c r="V100" s="60"/>
      <c r="W100" s="213"/>
      <c r="X100" s="60"/>
      <c r="Y100" s="60"/>
      <c r="Z100" s="208"/>
      <c r="AA100" s="212"/>
      <c r="AB100" s="60"/>
      <c r="AC100" s="213"/>
      <c r="AD100" s="60"/>
      <c r="AE100" s="60"/>
      <c r="AF100" s="208"/>
      <c r="AG100" s="212"/>
      <c r="AH100" s="60">
        <v>1</v>
      </c>
      <c r="AI100" s="213">
        <v>84</v>
      </c>
      <c r="AJ100" s="60"/>
      <c r="AK100" s="60"/>
      <c r="AL100" s="208">
        <f t="shared" ref="AL100" si="33">AF100+AH100-AJ100</f>
        <v>1</v>
      </c>
      <c r="AM100" s="212">
        <f t="shared" si="26"/>
        <v>84</v>
      </c>
      <c r="AN100" s="60"/>
      <c r="AO100" s="213"/>
      <c r="AP100" s="60"/>
      <c r="AQ100" s="60"/>
      <c r="AR100" s="208">
        <f t="shared" ref="AR100:AS107" si="34">AL100+AN100-AP100</f>
        <v>1</v>
      </c>
      <c r="AS100" s="212">
        <f t="shared" si="34"/>
        <v>84</v>
      </c>
      <c r="AT100" s="60"/>
      <c r="AU100" s="213"/>
      <c r="AV100" s="60"/>
      <c r="AW100" s="60"/>
      <c r="AX100" s="208">
        <f t="shared" ref="AX100:AX118" si="35">AR100+AT100-AV100</f>
        <v>1</v>
      </c>
      <c r="AY100" s="212">
        <f t="shared" si="27"/>
        <v>84</v>
      </c>
      <c r="AZ100" s="60"/>
      <c r="BA100" s="213"/>
      <c r="BB100" s="60"/>
      <c r="BC100" s="60"/>
      <c r="BD100" s="208">
        <f t="shared" ref="BD100:BE130" si="36">AX100+AZ100-BB100</f>
        <v>1</v>
      </c>
      <c r="BE100" s="212">
        <f t="shared" si="28"/>
        <v>84</v>
      </c>
      <c r="BF100" s="60"/>
      <c r="BG100" s="213"/>
      <c r="BH100" s="60"/>
      <c r="BI100" s="60"/>
      <c r="BJ100" s="208">
        <f t="shared" ref="BJ100:BJ131" si="37">BD100+BF100-BH100</f>
        <v>1</v>
      </c>
      <c r="BK100" s="179">
        <f t="shared" si="29"/>
        <v>84</v>
      </c>
      <c r="BL100" s="60"/>
      <c r="BM100" s="213"/>
      <c r="BN100" s="60"/>
      <c r="BO100" s="60"/>
      <c r="BP100" s="208">
        <f t="shared" ref="BP100:BP137" si="38">BJ100+BL100-BN100</f>
        <v>1</v>
      </c>
      <c r="BQ100" s="212">
        <f t="shared" si="30"/>
        <v>84</v>
      </c>
      <c r="BR100" s="60"/>
      <c r="BS100" s="213"/>
      <c r="BT100" s="60"/>
      <c r="BU100" s="213"/>
      <c r="BV100" s="208">
        <f t="shared" ref="BV100:BV137" si="39">BP100+BR100-BT100</f>
        <v>1</v>
      </c>
      <c r="BW100" s="212">
        <f t="shared" si="31"/>
        <v>84</v>
      </c>
      <c r="BX100" s="60"/>
      <c r="BY100" s="213"/>
      <c r="BZ100" s="60"/>
      <c r="CA100" s="60"/>
      <c r="CB100" s="208">
        <f t="shared" ref="CB100:CC151" si="40">BV100+BX100-BZ100</f>
        <v>1</v>
      </c>
      <c r="CC100" s="236">
        <f t="shared" si="32"/>
        <v>84</v>
      </c>
    </row>
    <row r="101" spans="1:81" ht="31.5" x14ac:dyDescent="0.25">
      <c r="A101" s="60" t="s">
        <v>351</v>
      </c>
      <c r="B101" s="27"/>
      <c r="C101" s="205" t="s">
        <v>151</v>
      </c>
      <c r="D101" s="219" t="s">
        <v>435</v>
      </c>
      <c r="E101" s="207" t="s">
        <v>7</v>
      </c>
      <c r="F101" s="208"/>
      <c r="G101" s="209"/>
      <c r="H101" s="45"/>
      <c r="I101" s="210"/>
      <c r="J101" s="211"/>
      <c r="K101" s="60"/>
      <c r="L101" s="60"/>
      <c r="M101" s="60"/>
      <c r="N101" s="208"/>
      <c r="O101" s="212"/>
      <c r="P101" s="60"/>
      <c r="Q101" s="213"/>
      <c r="R101" s="60"/>
      <c r="S101" s="60"/>
      <c r="T101" s="208"/>
      <c r="U101" s="212"/>
      <c r="V101" s="60"/>
      <c r="W101" s="213"/>
      <c r="X101" s="60"/>
      <c r="Y101" s="60"/>
      <c r="Z101" s="208"/>
      <c r="AA101" s="212"/>
      <c r="AB101" s="60"/>
      <c r="AC101" s="213"/>
      <c r="AD101" s="60"/>
      <c r="AE101" s="60"/>
      <c r="AF101" s="208"/>
      <c r="AG101" s="212"/>
      <c r="AH101" s="60"/>
      <c r="AI101" s="213"/>
      <c r="AJ101" s="60"/>
      <c r="AK101" s="60"/>
      <c r="AL101" s="208"/>
      <c r="AM101" s="212"/>
      <c r="AN101" s="60">
        <v>6</v>
      </c>
      <c r="AO101" s="227">
        <v>780</v>
      </c>
      <c r="AP101" s="60"/>
      <c r="AQ101" s="60"/>
      <c r="AR101" s="208">
        <f t="shared" si="34"/>
        <v>6</v>
      </c>
      <c r="AS101" s="212">
        <f t="shared" si="34"/>
        <v>780</v>
      </c>
      <c r="AT101" s="60"/>
      <c r="AU101" s="213"/>
      <c r="AV101" s="60"/>
      <c r="AW101" s="60"/>
      <c r="AX101" s="208">
        <f t="shared" si="35"/>
        <v>6</v>
      </c>
      <c r="AY101" s="212">
        <f t="shared" si="27"/>
        <v>780</v>
      </c>
      <c r="AZ101" s="60"/>
      <c r="BA101" s="213"/>
      <c r="BB101" s="60"/>
      <c r="BC101" s="60"/>
      <c r="BD101" s="221">
        <f t="shared" si="36"/>
        <v>6</v>
      </c>
      <c r="BE101" s="228">
        <f t="shared" si="28"/>
        <v>780</v>
      </c>
      <c r="BF101" s="60"/>
      <c r="BG101" s="213"/>
      <c r="BH101" s="60"/>
      <c r="BI101" s="60"/>
      <c r="BJ101" s="221">
        <f t="shared" si="37"/>
        <v>6</v>
      </c>
      <c r="BK101" s="222">
        <f t="shared" si="29"/>
        <v>780</v>
      </c>
      <c r="BL101" s="60"/>
      <c r="BM101" s="213"/>
      <c r="BN101" s="60"/>
      <c r="BO101" s="60"/>
      <c r="BP101" s="208">
        <f t="shared" si="38"/>
        <v>6</v>
      </c>
      <c r="BQ101" s="212">
        <f t="shared" si="30"/>
        <v>780</v>
      </c>
      <c r="BR101" s="60"/>
      <c r="BS101" s="213"/>
      <c r="BT101" s="60"/>
      <c r="BU101" s="213"/>
      <c r="BV101" s="208">
        <f t="shared" si="39"/>
        <v>6</v>
      </c>
      <c r="BW101" s="212">
        <f t="shared" si="31"/>
        <v>780</v>
      </c>
      <c r="BX101" s="60"/>
      <c r="BY101" s="213"/>
      <c r="BZ101" s="60"/>
      <c r="CA101" s="60"/>
      <c r="CB101" s="208">
        <f t="shared" si="40"/>
        <v>6</v>
      </c>
      <c r="CC101" s="236">
        <f t="shared" si="32"/>
        <v>780</v>
      </c>
    </row>
    <row r="102" spans="1:81" ht="15.75" x14ac:dyDescent="0.25">
      <c r="A102" s="60" t="s">
        <v>351</v>
      </c>
      <c r="B102" s="27"/>
      <c r="C102" s="205" t="s">
        <v>151</v>
      </c>
      <c r="D102" s="219" t="s">
        <v>436</v>
      </c>
      <c r="E102" s="207" t="s">
        <v>7</v>
      </c>
      <c r="F102" s="208"/>
      <c r="G102" s="209"/>
      <c r="H102" s="45"/>
      <c r="I102" s="210"/>
      <c r="J102" s="211"/>
      <c r="K102" s="60"/>
      <c r="L102" s="60"/>
      <c r="M102" s="60"/>
      <c r="N102" s="208"/>
      <c r="O102" s="212"/>
      <c r="P102" s="60"/>
      <c r="Q102" s="213"/>
      <c r="R102" s="60"/>
      <c r="S102" s="60"/>
      <c r="T102" s="208"/>
      <c r="U102" s="212"/>
      <c r="V102" s="60"/>
      <c r="W102" s="213"/>
      <c r="X102" s="60"/>
      <c r="Y102" s="60"/>
      <c r="Z102" s="208"/>
      <c r="AA102" s="212"/>
      <c r="AB102" s="60"/>
      <c r="AC102" s="213"/>
      <c r="AD102" s="60"/>
      <c r="AE102" s="60"/>
      <c r="AF102" s="208"/>
      <c r="AG102" s="212"/>
      <c r="AH102" s="60"/>
      <c r="AI102" s="213"/>
      <c r="AJ102" s="60"/>
      <c r="AK102" s="60"/>
      <c r="AL102" s="208"/>
      <c r="AM102" s="212"/>
      <c r="AN102" s="60">
        <v>1</v>
      </c>
      <c r="AO102" s="224">
        <v>103</v>
      </c>
      <c r="AP102" s="60"/>
      <c r="AQ102" s="60"/>
      <c r="AR102" s="208">
        <f t="shared" si="34"/>
        <v>1</v>
      </c>
      <c r="AS102" s="212">
        <f t="shared" si="34"/>
        <v>103</v>
      </c>
      <c r="AT102" s="60"/>
      <c r="AU102" s="213"/>
      <c r="AV102" s="60"/>
      <c r="AW102" s="60"/>
      <c r="AX102" s="208">
        <f t="shared" si="35"/>
        <v>1</v>
      </c>
      <c r="AY102" s="212">
        <f t="shared" si="27"/>
        <v>103</v>
      </c>
      <c r="AZ102" s="60"/>
      <c r="BA102" s="213"/>
      <c r="BB102" s="60"/>
      <c r="BC102" s="60"/>
      <c r="BD102" s="208">
        <f t="shared" si="36"/>
        <v>1</v>
      </c>
      <c r="BE102" s="212">
        <f t="shared" si="28"/>
        <v>103</v>
      </c>
      <c r="BF102" s="60"/>
      <c r="BG102" s="213"/>
      <c r="BH102" s="60"/>
      <c r="BI102" s="60"/>
      <c r="BJ102" s="208">
        <f t="shared" si="37"/>
        <v>1</v>
      </c>
      <c r="BK102" s="179">
        <f t="shared" si="29"/>
        <v>103</v>
      </c>
      <c r="BL102" s="60"/>
      <c r="BM102" s="213"/>
      <c r="BN102" s="60"/>
      <c r="BO102" s="60"/>
      <c r="BP102" s="208">
        <f t="shared" si="38"/>
        <v>1</v>
      </c>
      <c r="BQ102" s="212">
        <f t="shared" si="30"/>
        <v>103</v>
      </c>
      <c r="BR102" s="60"/>
      <c r="BS102" s="213"/>
      <c r="BT102" s="60"/>
      <c r="BU102" s="213"/>
      <c r="BV102" s="208">
        <f t="shared" si="39"/>
        <v>1</v>
      </c>
      <c r="BW102" s="212">
        <f t="shared" si="31"/>
        <v>103</v>
      </c>
      <c r="BX102" s="60"/>
      <c r="BY102" s="213"/>
      <c r="BZ102" s="60"/>
      <c r="CA102" s="60"/>
      <c r="CB102" s="208">
        <f t="shared" si="40"/>
        <v>1</v>
      </c>
      <c r="CC102" s="236">
        <f t="shared" si="32"/>
        <v>103</v>
      </c>
    </row>
    <row r="103" spans="1:81" ht="31.5" x14ac:dyDescent="0.25">
      <c r="A103" s="60" t="s">
        <v>351</v>
      </c>
      <c r="B103" s="27"/>
      <c r="C103" s="205" t="s">
        <v>151</v>
      </c>
      <c r="D103" s="219" t="s">
        <v>437</v>
      </c>
      <c r="E103" s="207" t="s">
        <v>7</v>
      </c>
      <c r="F103" s="208"/>
      <c r="G103" s="209"/>
      <c r="H103" s="45"/>
      <c r="I103" s="210"/>
      <c r="J103" s="211"/>
      <c r="K103" s="60"/>
      <c r="L103" s="60"/>
      <c r="M103" s="60"/>
      <c r="N103" s="208"/>
      <c r="O103" s="212"/>
      <c r="P103" s="60"/>
      <c r="Q103" s="213"/>
      <c r="R103" s="60"/>
      <c r="S103" s="60"/>
      <c r="T103" s="208"/>
      <c r="U103" s="212"/>
      <c r="V103" s="60"/>
      <c r="W103" s="213"/>
      <c r="X103" s="60"/>
      <c r="Y103" s="60"/>
      <c r="Z103" s="208"/>
      <c r="AA103" s="212"/>
      <c r="AB103" s="60"/>
      <c r="AC103" s="213"/>
      <c r="AD103" s="60"/>
      <c r="AE103" s="60"/>
      <c r="AF103" s="208"/>
      <c r="AG103" s="212"/>
      <c r="AH103" s="60"/>
      <c r="AI103" s="213"/>
      <c r="AJ103" s="60"/>
      <c r="AK103" s="60"/>
      <c r="AL103" s="208"/>
      <c r="AM103" s="212"/>
      <c r="AN103" s="60">
        <v>1</v>
      </c>
      <c r="AO103" s="224">
        <v>475</v>
      </c>
      <c r="AP103" s="60"/>
      <c r="AQ103" s="60"/>
      <c r="AR103" s="208">
        <f t="shared" si="34"/>
        <v>1</v>
      </c>
      <c r="AS103" s="212">
        <f t="shared" si="34"/>
        <v>475</v>
      </c>
      <c r="AT103" s="60"/>
      <c r="AU103" s="213"/>
      <c r="AV103" s="60"/>
      <c r="AW103" s="60"/>
      <c r="AX103" s="208">
        <f t="shared" si="35"/>
        <v>1</v>
      </c>
      <c r="AY103" s="212">
        <f t="shared" si="27"/>
        <v>475</v>
      </c>
      <c r="AZ103" s="60"/>
      <c r="BA103" s="213"/>
      <c r="BB103" s="60"/>
      <c r="BC103" s="60"/>
      <c r="BD103" s="208">
        <f t="shared" si="36"/>
        <v>1</v>
      </c>
      <c r="BE103" s="212">
        <f t="shared" si="28"/>
        <v>475</v>
      </c>
      <c r="BF103" s="60"/>
      <c r="BG103" s="213"/>
      <c r="BH103" s="60"/>
      <c r="BI103" s="60"/>
      <c r="BJ103" s="221">
        <f t="shared" si="37"/>
        <v>1</v>
      </c>
      <c r="BK103" s="222">
        <f t="shared" si="29"/>
        <v>475</v>
      </c>
      <c r="BL103" s="60"/>
      <c r="BM103" s="213"/>
      <c r="BN103" s="60"/>
      <c r="BO103" s="60"/>
      <c r="BP103" s="208">
        <f t="shared" si="38"/>
        <v>1</v>
      </c>
      <c r="BQ103" s="212">
        <f t="shared" si="30"/>
        <v>475</v>
      </c>
      <c r="BR103" s="60"/>
      <c r="BS103" s="213"/>
      <c r="BT103" s="60"/>
      <c r="BU103" s="213"/>
      <c r="BV103" s="208">
        <f t="shared" si="39"/>
        <v>1</v>
      </c>
      <c r="BW103" s="212">
        <f t="shared" si="31"/>
        <v>475</v>
      </c>
      <c r="BX103" s="60"/>
      <c r="BY103" s="213"/>
      <c r="BZ103" s="60"/>
      <c r="CA103" s="60"/>
      <c r="CB103" s="208">
        <f t="shared" si="40"/>
        <v>1</v>
      </c>
      <c r="CC103" s="236">
        <f t="shared" si="32"/>
        <v>475</v>
      </c>
    </row>
    <row r="104" spans="1:81" ht="31.5" x14ac:dyDescent="0.25">
      <c r="A104" s="60" t="s">
        <v>351</v>
      </c>
      <c r="B104" s="27"/>
      <c r="C104" s="205" t="s">
        <v>151</v>
      </c>
      <c r="D104" s="219" t="s">
        <v>438</v>
      </c>
      <c r="E104" s="207" t="s">
        <v>7</v>
      </c>
      <c r="F104" s="208"/>
      <c r="G104" s="209"/>
      <c r="H104" s="45"/>
      <c r="I104" s="210"/>
      <c r="J104" s="211"/>
      <c r="K104" s="60"/>
      <c r="L104" s="60"/>
      <c r="M104" s="60"/>
      <c r="N104" s="208"/>
      <c r="O104" s="212"/>
      <c r="P104" s="60"/>
      <c r="Q104" s="213"/>
      <c r="R104" s="60"/>
      <c r="S104" s="60"/>
      <c r="T104" s="208"/>
      <c r="U104" s="212"/>
      <c r="V104" s="60"/>
      <c r="W104" s="213"/>
      <c r="X104" s="60"/>
      <c r="Y104" s="60"/>
      <c r="Z104" s="208"/>
      <c r="AA104" s="212"/>
      <c r="AB104" s="60"/>
      <c r="AC104" s="213"/>
      <c r="AD104" s="60"/>
      <c r="AE104" s="60"/>
      <c r="AF104" s="208"/>
      <c r="AG104" s="212"/>
      <c r="AH104" s="60"/>
      <c r="AI104" s="213"/>
      <c r="AJ104" s="60"/>
      <c r="AK104" s="60"/>
      <c r="AL104" s="208"/>
      <c r="AM104" s="212"/>
      <c r="AN104" s="60">
        <v>1</v>
      </c>
      <c r="AO104" s="224">
        <v>121</v>
      </c>
      <c r="AP104" s="60"/>
      <c r="AQ104" s="60"/>
      <c r="AR104" s="208">
        <f t="shared" si="34"/>
        <v>1</v>
      </c>
      <c r="AS104" s="212">
        <f t="shared" si="34"/>
        <v>121</v>
      </c>
      <c r="AT104" s="60"/>
      <c r="AU104" s="213"/>
      <c r="AV104" s="60"/>
      <c r="AW104" s="60"/>
      <c r="AX104" s="208">
        <f t="shared" si="35"/>
        <v>1</v>
      </c>
      <c r="AY104" s="212">
        <f t="shared" si="27"/>
        <v>121</v>
      </c>
      <c r="AZ104" s="60"/>
      <c r="BA104" s="213"/>
      <c r="BB104" s="60"/>
      <c r="BC104" s="60"/>
      <c r="BD104" s="208">
        <f t="shared" si="36"/>
        <v>1</v>
      </c>
      <c r="BE104" s="212">
        <f t="shared" si="28"/>
        <v>121</v>
      </c>
      <c r="BF104" s="60"/>
      <c r="BG104" s="213"/>
      <c r="BH104" s="60"/>
      <c r="BI104" s="60"/>
      <c r="BJ104" s="221">
        <f t="shared" si="37"/>
        <v>1</v>
      </c>
      <c r="BK104" s="222">
        <f t="shared" si="29"/>
        <v>121</v>
      </c>
      <c r="BL104" s="60"/>
      <c r="BM104" s="213"/>
      <c r="BN104" s="60"/>
      <c r="BO104" s="60"/>
      <c r="BP104" s="208">
        <f t="shared" si="38"/>
        <v>1</v>
      </c>
      <c r="BQ104" s="212">
        <f t="shared" si="30"/>
        <v>121</v>
      </c>
      <c r="BR104" s="60"/>
      <c r="BS104" s="213"/>
      <c r="BT104" s="60"/>
      <c r="BU104" s="213"/>
      <c r="BV104" s="208">
        <f t="shared" si="39"/>
        <v>1</v>
      </c>
      <c r="BW104" s="212">
        <f t="shared" si="31"/>
        <v>121</v>
      </c>
      <c r="BX104" s="60"/>
      <c r="BY104" s="213"/>
      <c r="BZ104" s="60"/>
      <c r="CA104" s="60"/>
      <c r="CB104" s="208">
        <f t="shared" si="40"/>
        <v>1</v>
      </c>
      <c r="CC104" s="236">
        <f t="shared" si="32"/>
        <v>121</v>
      </c>
    </row>
    <row r="105" spans="1:81" ht="15.75" x14ac:dyDescent="0.25">
      <c r="A105" s="60" t="s">
        <v>351</v>
      </c>
      <c r="B105" s="27"/>
      <c r="C105" s="205" t="s">
        <v>151</v>
      </c>
      <c r="D105" s="219" t="s">
        <v>439</v>
      </c>
      <c r="E105" s="207" t="s">
        <v>7</v>
      </c>
      <c r="F105" s="208"/>
      <c r="G105" s="209"/>
      <c r="H105" s="45"/>
      <c r="I105" s="210"/>
      <c r="J105" s="211"/>
      <c r="K105" s="60"/>
      <c r="L105" s="60"/>
      <c r="M105" s="60"/>
      <c r="N105" s="208"/>
      <c r="O105" s="212"/>
      <c r="P105" s="60"/>
      <c r="Q105" s="213"/>
      <c r="R105" s="60"/>
      <c r="S105" s="60"/>
      <c r="T105" s="208"/>
      <c r="U105" s="212"/>
      <c r="V105" s="60"/>
      <c r="W105" s="213"/>
      <c r="X105" s="60"/>
      <c r="Y105" s="60"/>
      <c r="Z105" s="208"/>
      <c r="AA105" s="212"/>
      <c r="AB105" s="60"/>
      <c r="AC105" s="213"/>
      <c r="AD105" s="60"/>
      <c r="AE105" s="60"/>
      <c r="AF105" s="208"/>
      <c r="AG105" s="212"/>
      <c r="AH105" s="60"/>
      <c r="AI105" s="213"/>
      <c r="AJ105" s="60"/>
      <c r="AK105" s="60"/>
      <c r="AL105" s="208"/>
      <c r="AM105" s="212"/>
      <c r="AN105" s="60">
        <v>1</v>
      </c>
      <c r="AO105" s="224">
        <v>59</v>
      </c>
      <c r="AP105" s="60"/>
      <c r="AQ105" s="60"/>
      <c r="AR105" s="208">
        <f t="shared" si="34"/>
        <v>1</v>
      </c>
      <c r="AS105" s="212">
        <f t="shared" si="34"/>
        <v>59</v>
      </c>
      <c r="AT105" s="60"/>
      <c r="AU105" s="213"/>
      <c r="AV105" s="60"/>
      <c r="AW105" s="60"/>
      <c r="AX105" s="208">
        <f t="shared" si="35"/>
        <v>1</v>
      </c>
      <c r="AY105" s="212">
        <f t="shared" si="27"/>
        <v>59</v>
      </c>
      <c r="AZ105" s="60"/>
      <c r="BA105" s="213"/>
      <c r="BB105" s="60"/>
      <c r="BC105" s="60"/>
      <c r="BD105" s="208">
        <f t="shared" si="36"/>
        <v>1</v>
      </c>
      <c r="BE105" s="212">
        <f t="shared" si="28"/>
        <v>59</v>
      </c>
      <c r="BF105" s="60"/>
      <c r="BG105" s="213"/>
      <c r="BH105" s="60"/>
      <c r="BI105" s="60"/>
      <c r="BJ105" s="208">
        <f t="shared" si="37"/>
        <v>1</v>
      </c>
      <c r="BK105" s="179">
        <f t="shared" si="29"/>
        <v>59</v>
      </c>
      <c r="BL105" s="60"/>
      <c r="BM105" s="213"/>
      <c r="BN105" s="60"/>
      <c r="BO105" s="60"/>
      <c r="BP105" s="208">
        <f t="shared" si="38"/>
        <v>1</v>
      </c>
      <c r="BQ105" s="212">
        <f t="shared" si="30"/>
        <v>59</v>
      </c>
      <c r="BR105" s="60"/>
      <c r="BS105" s="213"/>
      <c r="BT105" s="60"/>
      <c r="BU105" s="213"/>
      <c r="BV105" s="208">
        <f t="shared" si="39"/>
        <v>1</v>
      </c>
      <c r="BW105" s="212">
        <f t="shared" si="31"/>
        <v>59</v>
      </c>
      <c r="BX105" s="60"/>
      <c r="BY105" s="213"/>
      <c r="BZ105" s="60"/>
      <c r="CA105" s="60"/>
      <c r="CB105" s="208">
        <f t="shared" si="40"/>
        <v>1</v>
      </c>
      <c r="CC105" s="236">
        <f t="shared" si="32"/>
        <v>59</v>
      </c>
    </row>
    <row r="106" spans="1:81" ht="15.75" x14ac:dyDescent="0.25">
      <c r="A106" s="60" t="s">
        <v>351</v>
      </c>
      <c r="B106" s="27"/>
      <c r="C106" s="205" t="s">
        <v>151</v>
      </c>
      <c r="D106" s="219" t="s">
        <v>440</v>
      </c>
      <c r="E106" s="207" t="s">
        <v>7</v>
      </c>
      <c r="F106" s="208"/>
      <c r="G106" s="209"/>
      <c r="H106" s="45"/>
      <c r="I106" s="210"/>
      <c r="J106" s="211"/>
      <c r="K106" s="60"/>
      <c r="L106" s="60"/>
      <c r="M106" s="60"/>
      <c r="N106" s="208"/>
      <c r="O106" s="212"/>
      <c r="P106" s="60"/>
      <c r="Q106" s="213"/>
      <c r="R106" s="60"/>
      <c r="S106" s="60"/>
      <c r="T106" s="208"/>
      <c r="U106" s="212"/>
      <c r="V106" s="60"/>
      <c r="W106" s="213"/>
      <c r="X106" s="60"/>
      <c r="Y106" s="60"/>
      <c r="Z106" s="208"/>
      <c r="AA106" s="212"/>
      <c r="AB106" s="60"/>
      <c r="AC106" s="213"/>
      <c r="AD106" s="60"/>
      <c r="AE106" s="60"/>
      <c r="AF106" s="208"/>
      <c r="AG106" s="212"/>
      <c r="AH106" s="60"/>
      <c r="AI106" s="213"/>
      <c r="AJ106" s="60"/>
      <c r="AK106" s="60"/>
      <c r="AL106" s="208"/>
      <c r="AM106" s="212"/>
      <c r="AN106" s="60">
        <v>1</v>
      </c>
      <c r="AO106" s="224">
        <v>69</v>
      </c>
      <c r="AP106" s="60"/>
      <c r="AQ106" s="60"/>
      <c r="AR106" s="208">
        <f t="shared" si="34"/>
        <v>1</v>
      </c>
      <c r="AS106" s="212">
        <f t="shared" si="34"/>
        <v>69</v>
      </c>
      <c r="AT106" s="60"/>
      <c r="AU106" s="213"/>
      <c r="AV106" s="60"/>
      <c r="AW106" s="60"/>
      <c r="AX106" s="208">
        <f t="shared" si="35"/>
        <v>1</v>
      </c>
      <c r="AY106" s="212">
        <f t="shared" si="27"/>
        <v>69</v>
      </c>
      <c r="AZ106" s="60"/>
      <c r="BA106" s="213"/>
      <c r="BB106" s="60"/>
      <c r="BC106" s="60"/>
      <c r="BD106" s="208">
        <f t="shared" si="36"/>
        <v>1</v>
      </c>
      <c r="BE106" s="212">
        <f t="shared" si="28"/>
        <v>69</v>
      </c>
      <c r="BF106" s="60"/>
      <c r="BG106" s="213"/>
      <c r="BH106" s="60"/>
      <c r="BI106" s="60"/>
      <c r="BJ106" s="208">
        <f t="shared" si="37"/>
        <v>1</v>
      </c>
      <c r="BK106" s="179">
        <f t="shared" si="29"/>
        <v>69</v>
      </c>
      <c r="BL106" s="60"/>
      <c r="BM106" s="213"/>
      <c r="BN106" s="60"/>
      <c r="BO106" s="60"/>
      <c r="BP106" s="208">
        <f t="shared" si="38"/>
        <v>1</v>
      </c>
      <c r="BQ106" s="212">
        <f t="shared" si="30"/>
        <v>69</v>
      </c>
      <c r="BR106" s="60"/>
      <c r="BS106" s="213"/>
      <c r="BT106" s="60"/>
      <c r="BU106" s="213"/>
      <c r="BV106" s="208">
        <f t="shared" si="39"/>
        <v>1</v>
      </c>
      <c r="BW106" s="212">
        <f t="shared" si="31"/>
        <v>69</v>
      </c>
      <c r="BX106" s="60"/>
      <c r="BY106" s="213"/>
      <c r="BZ106" s="60"/>
      <c r="CA106" s="60"/>
      <c r="CB106" s="208">
        <f t="shared" si="40"/>
        <v>1</v>
      </c>
      <c r="CC106" s="236">
        <f t="shared" si="32"/>
        <v>69</v>
      </c>
    </row>
    <row r="107" spans="1:81" ht="15.75" x14ac:dyDescent="0.25">
      <c r="A107" s="60" t="s">
        <v>351</v>
      </c>
      <c r="B107" s="27"/>
      <c r="C107" s="205" t="s">
        <v>151</v>
      </c>
      <c r="D107" s="219" t="s">
        <v>441</v>
      </c>
      <c r="E107" s="207" t="s">
        <v>7</v>
      </c>
      <c r="F107" s="208"/>
      <c r="G107" s="209"/>
      <c r="H107" s="45"/>
      <c r="I107" s="210"/>
      <c r="J107" s="211"/>
      <c r="K107" s="60"/>
      <c r="L107" s="60"/>
      <c r="M107" s="60"/>
      <c r="N107" s="208"/>
      <c r="O107" s="212"/>
      <c r="P107" s="60"/>
      <c r="Q107" s="213"/>
      <c r="R107" s="60"/>
      <c r="S107" s="60"/>
      <c r="T107" s="208"/>
      <c r="U107" s="212"/>
      <c r="V107" s="60"/>
      <c r="W107" s="213"/>
      <c r="X107" s="60"/>
      <c r="Y107" s="60"/>
      <c r="Z107" s="208"/>
      <c r="AA107" s="212"/>
      <c r="AB107" s="60"/>
      <c r="AC107" s="213"/>
      <c r="AD107" s="60"/>
      <c r="AE107" s="60"/>
      <c r="AF107" s="208"/>
      <c r="AG107" s="212"/>
      <c r="AH107" s="60"/>
      <c r="AI107" s="213"/>
      <c r="AJ107" s="60"/>
      <c r="AK107" s="60"/>
      <c r="AL107" s="208"/>
      <c r="AM107" s="212"/>
      <c r="AN107" s="60">
        <v>1</v>
      </c>
      <c r="AO107" s="224">
        <v>120</v>
      </c>
      <c r="AP107" s="60"/>
      <c r="AQ107" s="60"/>
      <c r="AR107" s="208">
        <f t="shared" si="34"/>
        <v>1</v>
      </c>
      <c r="AS107" s="212">
        <f t="shared" si="34"/>
        <v>120</v>
      </c>
      <c r="AT107" s="60"/>
      <c r="AU107" s="213"/>
      <c r="AV107" s="60"/>
      <c r="AW107" s="60"/>
      <c r="AX107" s="208">
        <f t="shared" si="35"/>
        <v>1</v>
      </c>
      <c r="AY107" s="212">
        <f t="shared" si="27"/>
        <v>120</v>
      </c>
      <c r="AZ107" s="60"/>
      <c r="BA107" s="213"/>
      <c r="BB107" s="60"/>
      <c r="BC107" s="60"/>
      <c r="BD107" s="208">
        <f t="shared" si="36"/>
        <v>1</v>
      </c>
      <c r="BE107" s="212">
        <f t="shared" si="28"/>
        <v>120</v>
      </c>
      <c r="BF107" s="60"/>
      <c r="BG107" s="213"/>
      <c r="BH107" s="60"/>
      <c r="BI107" s="60"/>
      <c r="BJ107" s="208">
        <f t="shared" si="37"/>
        <v>1</v>
      </c>
      <c r="BK107" s="179">
        <f t="shared" si="29"/>
        <v>120</v>
      </c>
      <c r="BL107" s="60"/>
      <c r="BM107" s="213"/>
      <c r="BN107" s="60"/>
      <c r="BO107" s="60"/>
      <c r="BP107" s="208">
        <f t="shared" si="38"/>
        <v>1</v>
      </c>
      <c r="BQ107" s="212">
        <f t="shared" si="30"/>
        <v>120</v>
      </c>
      <c r="BR107" s="60"/>
      <c r="BS107" s="213"/>
      <c r="BT107" s="60"/>
      <c r="BU107" s="213"/>
      <c r="BV107" s="208">
        <f t="shared" si="39"/>
        <v>1</v>
      </c>
      <c r="BW107" s="212">
        <f t="shared" si="31"/>
        <v>120</v>
      </c>
      <c r="BX107" s="60"/>
      <c r="BY107" s="213"/>
      <c r="BZ107" s="60"/>
      <c r="CA107" s="60"/>
      <c r="CB107" s="208">
        <f t="shared" si="40"/>
        <v>1</v>
      </c>
      <c r="CC107" s="236">
        <f t="shared" si="32"/>
        <v>120</v>
      </c>
    </row>
    <row r="108" spans="1:81" ht="15.75" x14ac:dyDescent="0.25">
      <c r="A108" s="60" t="s">
        <v>351</v>
      </c>
      <c r="B108" s="27"/>
      <c r="C108" s="205" t="s">
        <v>151</v>
      </c>
      <c r="D108" s="219" t="s">
        <v>442</v>
      </c>
      <c r="E108" s="207" t="s">
        <v>7</v>
      </c>
      <c r="F108" s="208"/>
      <c r="G108" s="209"/>
      <c r="H108" s="45"/>
      <c r="I108" s="210"/>
      <c r="J108" s="211"/>
      <c r="K108" s="60"/>
      <c r="L108" s="60"/>
      <c r="M108" s="60"/>
      <c r="N108" s="208"/>
      <c r="O108" s="212"/>
      <c r="P108" s="60"/>
      <c r="Q108" s="213"/>
      <c r="R108" s="60"/>
      <c r="S108" s="60"/>
      <c r="T108" s="208"/>
      <c r="U108" s="212"/>
      <c r="V108" s="60"/>
      <c r="W108" s="213"/>
      <c r="X108" s="60"/>
      <c r="Y108" s="60"/>
      <c r="Z108" s="208"/>
      <c r="AA108" s="212"/>
      <c r="AB108" s="60"/>
      <c r="AC108" s="213"/>
      <c r="AD108" s="60"/>
      <c r="AE108" s="60"/>
      <c r="AF108" s="208"/>
      <c r="AG108" s="212"/>
      <c r="AH108" s="60"/>
      <c r="AI108" s="213"/>
      <c r="AJ108" s="60"/>
      <c r="AK108" s="60"/>
      <c r="AL108" s="208"/>
      <c r="AM108" s="212"/>
      <c r="AN108" s="60"/>
      <c r="AO108" s="224"/>
      <c r="AP108" s="60"/>
      <c r="AQ108" s="60"/>
      <c r="AR108" s="208"/>
      <c r="AS108" s="212"/>
      <c r="AT108" s="60">
        <v>10</v>
      </c>
      <c r="AU108" s="229">
        <v>410</v>
      </c>
      <c r="AV108" s="60"/>
      <c r="AW108" s="60"/>
      <c r="AX108" s="208">
        <f t="shared" si="35"/>
        <v>10</v>
      </c>
      <c r="AY108" s="212">
        <f t="shared" si="27"/>
        <v>410</v>
      </c>
      <c r="AZ108" s="60"/>
      <c r="BA108" s="213"/>
      <c r="BB108" s="60"/>
      <c r="BC108" s="60"/>
      <c r="BD108" s="208">
        <f t="shared" si="36"/>
        <v>10</v>
      </c>
      <c r="BE108" s="212">
        <f t="shared" si="28"/>
        <v>410</v>
      </c>
      <c r="BF108" s="60"/>
      <c r="BG108" s="213"/>
      <c r="BH108" s="60"/>
      <c r="BI108" s="60"/>
      <c r="BJ108" s="208">
        <f t="shared" si="37"/>
        <v>10</v>
      </c>
      <c r="BK108" s="179">
        <f t="shared" si="29"/>
        <v>410</v>
      </c>
      <c r="BL108" s="60"/>
      <c r="BM108" s="213"/>
      <c r="BN108" s="60"/>
      <c r="BO108" s="60"/>
      <c r="BP108" s="208">
        <f t="shared" si="38"/>
        <v>10</v>
      </c>
      <c r="BQ108" s="212">
        <f t="shared" si="30"/>
        <v>410</v>
      </c>
      <c r="BR108" s="60"/>
      <c r="BS108" s="213"/>
      <c r="BT108" s="60"/>
      <c r="BU108" s="213"/>
      <c r="BV108" s="208">
        <f t="shared" si="39"/>
        <v>10</v>
      </c>
      <c r="BW108" s="212">
        <f t="shared" si="31"/>
        <v>410</v>
      </c>
      <c r="BX108" s="60"/>
      <c r="BY108" s="213"/>
      <c r="BZ108" s="60"/>
      <c r="CA108" s="60"/>
      <c r="CB108" s="208">
        <f t="shared" si="40"/>
        <v>10</v>
      </c>
      <c r="CC108" s="236">
        <f t="shared" si="32"/>
        <v>410</v>
      </c>
    </row>
    <row r="109" spans="1:81" ht="15.75" x14ac:dyDescent="0.25">
      <c r="A109" s="60" t="s">
        <v>351</v>
      </c>
      <c r="B109" s="27"/>
      <c r="C109" s="205" t="s">
        <v>151</v>
      </c>
      <c r="D109" s="219" t="s">
        <v>443</v>
      </c>
      <c r="E109" s="207" t="s">
        <v>7</v>
      </c>
      <c r="F109" s="208"/>
      <c r="G109" s="209"/>
      <c r="H109" s="45"/>
      <c r="I109" s="210"/>
      <c r="J109" s="211"/>
      <c r="K109" s="60"/>
      <c r="L109" s="60"/>
      <c r="M109" s="60"/>
      <c r="N109" s="208"/>
      <c r="O109" s="212"/>
      <c r="P109" s="60"/>
      <c r="Q109" s="213"/>
      <c r="R109" s="60"/>
      <c r="S109" s="60"/>
      <c r="T109" s="208"/>
      <c r="U109" s="212"/>
      <c r="V109" s="60"/>
      <c r="W109" s="213"/>
      <c r="X109" s="60"/>
      <c r="Y109" s="60"/>
      <c r="Z109" s="208"/>
      <c r="AA109" s="212"/>
      <c r="AB109" s="60"/>
      <c r="AC109" s="213"/>
      <c r="AD109" s="60"/>
      <c r="AE109" s="60"/>
      <c r="AF109" s="208"/>
      <c r="AG109" s="212"/>
      <c r="AH109" s="60"/>
      <c r="AI109" s="213"/>
      <c r="AJ109" s="60"/>
      <c r="AK109" s="60"/>
      <c r="AL109" s="208"/>
      <c r="AM109" s="212"/>
      <c r="AN109" s="60"/>
      <c r="AO109" s="224"/>
      <c r="AP109" s="60"/>
      <c r="AQ109" s="60"/>
      <c r="AR109" s="208"/>
      <c r="AS109" s="212"/>
      <c r="AT109" s="60">
        <v>1</v>
      </c>
      <c r="AU109" s="229">
        <v>103</v>
      </c>
      <c r="AV109" s="60"/>
      <c r="AW109" s="60"/>
      <c r="AX109" s="208">
        <f t="shared" si="35"/>
        <v>1</v>
      </c>
      <c r="AY109" s="212">
        <f t="shared" si="27"/>
        <v>103</v>
      </c>
      <c r="AZ109" s="60"/>
      <c r="BA109" s="213"/>
      <c r="BB109" s="60"/>
      <c r="BC109" s="60"/>
      <c r="BD109" s="208">
        <f t="shared" si="36"/>
        <v>1</v>
      </c>
      <c r="BE109" s="212">
        <f t="shared" si="28"/>
        <v>103</v>
      </c>
      <c r="BF109" s="60"/>
      <c r="BG109" s="213"/>
      <c r="BH109" s="60"/>
      <c r="BI109" s="60"/>
      <c r="BJ109" s="208">
        <f t="shared" si="37"/>
        <v>1</v>
      </c>
      <c r="BK109" s="179">
        <f t="shared" si="29"/>
        <v>103</v>
      </c>
      <c r="BL109" s="60"/>
      <c r="BM109" s="213"/>
      <c r="BN109" s="60"/>
      <c r="BO109" s="60"/>
      <c r="BP109" s="208">
        <f t="shared" si="38"/>
        <v>1</v>
      </c>
      <c r="BQ109" s="212">
        <f t="shared" si="30"/>
        <v>103</v>
      </c>
      <c r="BR109" s="60"/>
      <c r="BS109" s="213"/>
      <c r="BT109" s="60"/>
      <c r="BU109" s="213"/>
      <c r="BV109" s="208">
        <f t="shared" si="39"/>
        <v>1</v>
      </c>
      <c r="BW109" s="212">
        <f t="shared" si="31"/>
        <v>103</v>
      </c>
      <c r="BX109" s="60"/>
      <c r="BY109" s="213"/>
      <c r="BZ109" s="60"/>
      <c r="CA109" s="60"/>
      <c r="CB109" s="208">
        <f t="shared" si="40"/>
        <v>1</v>
      </c>
      <c r="CC109" s="236">
        <f t="shared" si="32"/>
        <v>103</v>
      </c>
    </row>
    <row r="110" spans="1:81" ht="15.75" x14ac:dyDescent="0.25">
      <c r="A110" s="60" t="s">
        <v>351</v>
      </c>
      <c r="B110" s="27"/>
      <c r="C110" s="205" t="s">
        <v>151</v>
      </c>
      <c r="D110" s="219" t="s">
        <v>444</v>
      </c>
      <c r="E110" s="207" t="s">
        <v>7</v>
      </c>
      <c r="F110" s="208"/>
      <c r="G110" s="209"/>
      <c r="H110" s="45"/>
      <c r="I110" s="210"/>
      <c r="J110" s="211"/>
      <c r="K110" s="60"/>
      <c r="L110" s="60"/>
      <c r="M110" s="60"/>
      <c r="N110" s="208"/>
      <c r="O110" s="212"/>
      <c r="P110" s="60"/>
      <c r="Q110" s="213"/>
      <c r="R110" s="60"/>
      <c r="S110" s="60"/>
      <c r="T110" s="208"/>
      <c r="U110" s="212"/>
      <c r="V110" s="60"/>
      <c r="W110" s="213"/>
      <c r="X110" s="60"/>
      <c r="Y110" s="60"/>
      <c r="Z110" s="208"/>
      <c r="AA110" s="212"/>
      <c r="AB110" s="60"/>
      <c r="AC110" s="213"/>
      <c r="AD110" s="60"/>
      <c r="AE110" s="60"/>
      <c r="AF110" s="208"/>
      <c r="AG110" s="212"/>
      <c r="AH110" s="60"/>
      <c r="AI110" s="213"/>
      <c r="AJ110" s="60"/>
      <c r="AK110" s="60"/>
      <c r="AL110" s="208"/>
      <c r="AM110" s="212"/>
      <c r="AN110" s="60"/>
      <c r="AO110" s="224"/>
      <c r="AP110" s="60"/>
      <c r="AQ110" s="60"/>
      <c r="AR110" s="208"/>
      <c r="AS110" s="212"/>
      <c r="AT110" s="60">
        <v>1</v>
      </c>
      <c r="AU110" s="229">
        <v>103</v>
      </c>
      <c r="AV110" s="60"/>
      <c r="AW110" s="60"/>
      <c r="AX110" s="208">
        <f t="shared" si="35"/>
        <v>1</v>
      </c>
      <c r="AY110" s="212">
        <f t="shared" si="27"/>
        <v>103</v>
      </c>
      <c r="AZ110" s="60"/>
      <c r="BA110" s="213"/>
      <c r="BB110" s="60"/>
      <c r="BC110" s="60"/>
      <c r="BD110" s="208">
        <f t="shared" si="36"/>
        <v>1</v>
      </c>
      <c r="BE110" s="212">
        <f t="shared" si="28"/>
        <v>103</v>
      </c>
      <c r="BF110" s="60"/>
      <c r="BG110" s="213"/>
      <c r="BH110" s="60"/>
      <c r="BI110" s="60"/>
      <c r="BJ110" s="208">
        <f t="shared" si="37"/>
        <v>1</v>
      </c>
      <c r="BK110" s="179">
        <f t="shared" si="29"/>
        <v>103</v>
      </c>
      <c r="BL110" s="60"/>
      <c r="BM110" s="213"/>
      <c r="BN110" s="60"/>
      <c r="BO110" s="60"/>
      <c r="BP110" s="208">
        <f t="shared" si="38"/>
        <v>1</v>
      </c>
      <c r="BQ110" s="212">
        <f t="shared" si="30"/>
        <v>103</v>
      </c>
      <c r="BR110" s="60"/>
      <c r="BS110" s="213"/>
      <c r="BT110" s="60"/>
      <c r="BU110" s="213"/>
      <c r="BV110" s="208">
        <f t="shared" si="39"/>
        <v>1</v>
      </c>
      <c r="BW110" s="212">
        <f t="shared" si="31"/>
        <v>103</v>
      </c>
      <c r="BX110" s="60"/>
      <c r="BY110" s="213"/>
      <c r="BZ110" s="60"/>
      <c r="CA110" s="60"/>
      <c r="CB110" s="208">
        <f t="shared" si="40"/>
        <v>1</v>
      </c>
      <c r="CC110" s="236">
        <f t="shared" si="32"/>
        <v>103</v>
      </c>
    </row>
    <row r="111" spans="1:81" ht="15.75" x14ac:dyDescent="0.25">
      <c r="A111" s="60" t="s">
        <v>351</v>
      </c>
      <c r="B111" s="27"/>
      <c r="C111" s="205" t="s">
        <v>151</v>
      </c>
      <c r="D111" s="219" t="s">
        <v>439</v>
      </c>
      <c r="E111" s="207" t="s">
        <v>7</v>
      </c>
      <c r="F111" s="208"/>
      <c r="G111" s="209"/>
      <c r="H111" s="45"/>
      <c r="I111" s="210"/>
      <c r="J111" s="211"/>
      <c r="K111" s="60"/>
      <c r="L111" s="60"/>
      <c r="M111" s="60"/>
      <c r="N111" s="208"/>
      <c r="O111" s="212"/>
      <c r="P111" s="60"/>
      <c r="Q111" s="213"/>
      <c r="R111" s="60"/>
      <c r="S111" s="60"/>
      <c r="T111" s="208"/>
      <c r="U111" s="212"/>
      <c r="V111" s="60"/>
      <c r="W111" s="213"/>
      <c r="X111" s="60"/>
      <c r="Y111" s="60"/>
      <c r="Z111" s="208"/>
      <c r="AA111" s="212"/>
      <c r="AB111" s="60"/>
      <c r="AC111" s="213"/>
      <c r="AD111" s="60"/>
      <c r="AE111" s="60"/>
      <c r="AF111" s="208"/>
      <c r="AG111" s="212"/>
      <c r="AH111" s="60"/>
      <c r="AI111" s="213"/>
      <c r="AJ111" s="60"/>
      <c r="AK111" s="60"/>
      <c r="AL111" s="208"/>
      <c r="AM111" s="212"/>
      <c r="AN111" s="60"/>
      <c r="AO111" s="224"/>
      <c r="AP111" s="60"/>
      <c r="AQ111" s="60"/>
      <c r="AR111" s="208"/>
      <c r="AS111" s="212"/>
      <c r="AT111" s="60">
        <v>1</v>
      </c>
      <c r="AU111" s="229">
        <v>59</v>
      </c>
      <c r="AV111" s="60"/>
      <c r="AW111" s="60"/>
      <c r="AX111" s="208">
        <f t="shared" si="35"/>
        <v>1</v>
      </c>
      <c r="AY111" s="212">
        <f t="shared" si="27"/>
        <v>59</v>
      </c>
      <c r="AZ111" s="60"/>
      <c r="BA111" s="213"/>
      <c r="BB111" s="60"/>
      <c r="BC111" s="60"/>
      <c r="BD111" s="208">
        <f t="shared" si="36"/>
        <v>1</v>
      </c>
      <c r="BE111" s="212">
        <f t="shared" si="28"/>
        <v>59</v>
      </c>
      <c r="BF111" s="60"/>
      <c r="BG111" s="213"/>
      <c r="BH111" s="60"/>
      <c r="BI111" s="60"/>
      <c r="BJ111" s="208">
        <f t="shared" si="37"/>
        <v>1</v>
      </c>
      <c r="BK111" s="179">
        <f t="shared" si="29"/>
        <v>59</v>
      </c>
      <c r="BL111" s="60"/>
      <c r="BM111" s="213"/>
      <c r="BN111" s="60"/>
      <c r="BO111" s="60"/>
      <c r="BP111" s="208">
        <f t="shared" si="38"/>
        <v>1</v>
      </c>
      <c r="BQ111" s="212">
        <f t="shared" si="30"/>
        <v>59</v>
      </c>
      <c r="BR111" s="60"/>
      <c r="BS111" s="213"/>
      <c r="BT111" s="60"/>
      <c r="BU111" s="213"/>
      <c r="BV111" s="208">
        <f t="shared" si="39"/>
        <v>1</v>
      </c>
      <c r="BW111" s="212">
        <f t="shared" si="31"/>
        <v>59</v>
      </c>
      <c r="BX111" s="60"/>
      <c r="BY111" s="213"/>
      <c r="BZ111" s="60"/>
      <c r="CA111" s="60"/>
      <c r="CB111" s="208">
        <f t="shared" si="40"/>
        <v>1</v>
      </c>
      <c r="CC111" s="236">
        <f t="shared" si="32"/>
        <v>59</v>
      </c>
    </row>
    <row r="112" spans="1:81" ht="15.75" x14ac:dyDescent="0.25">
      <c r="A112" s="60" t="s">
        <v>351</v>
      </c>
      <c r="B112" s="27"/>
      <c r="C112" s="205" t="s">
        <v>151</v>
      </c>
      <c r="D112" s="219" t="s">
        <v>445</v>
      </c>
      <c r="E112" s="207" t="s">
        <v>7</v>
      </c>
      <c r="F112" s="208"/>
      <c r="G112" s="209"/>
      <c r="H112" s="45"/>
      <c r="I112" s="210"/>
      <c r="J112" s="211"/>
      <c r="K112" s="60"/>
      <c r="L112" s="60"/>
      <c r="M112" s="60"/>
      <c r="N112" s="208"/>
      <c r="O112" s="212"/>
      <c r="P112" s="60"/>
      <c r="Q112" s="213"/>
      <c r="R112" s="60"/>
      <c r="S112" s="60"/>
      <c r="T112" s="208"/>
      <c r="U112" s="212"/>
      <c r="V112" s="60"/>
      <c r="W112" s="213"/>
      <c r="X112" s="60"/>
      <c r="Y112" s="60"/>
      <c r="Z112" s="208"/>
      <c r="AA112" s="212"/>
      <c r="AB112" s="60"/>
      <c r="AC112" s="213"/>
      <c r="AD112" s="60"/>
      <c r="AE112" s="60"/>
      <c r="AF112" s="208"/>
      <c r="AG112" s="212"/>
      <c r="AH112" s="60"/>
      <c r="AI112" s="213"/>
      <c r="AJ112" s="60"/>
      <c r="AK112" s="60"/>
      <c r="AL112" s="208"/>
      <c r="AM112" s="212"/>
      <c r="AN112" s="60"/>
      <c r="AO112" s="224"/>
      <c r="AP112" s="60"/>
      <c r="AQ112" s="60"/>
      <c r="AR112" s="208"/>
      <c r="AS112" s="212"/>
      <c r="AT112" s="60">
        <v>3</v>
      </c>
      <c r="AU112" s="229">
        <v>296.25</v>
      </c>
      <c r="AV112" s="60"/>
      <c r="AW112" s="60"/>
      <c r="AX112" s="208">
        <f t="shared" si="35"/>
        <v>3</v>
      </c>
      <c r="AY112" s="212">
        <f t="shared" si="27"/>
        <v>296.25</v>
      </c>
      <c r="AZ112" s="60"/>
      <c r="BA112" s="213"/>
      <c r="BB112" s="60"/>
      <c r="BC112" s="60"/>
      <c r="BD112" s="208">
        <f t="shared" si="36"/>
        <v>3</v>
      </c>
      <c r="BE112" s="212">
        <f>AY112+BA112-BC112</f>
        <v>296.25</v>
      </c>
      <c r="BF112" s="60"/>
      <c r="BG112" s="213"/>
      <c r="BH112" s="60"/>
      <c r="BI112" s="60"/>
      <c r="BJ112" s="208">
        <f t="shared" si="37"/>
        <v>3</v>
      </c>
      <c r="BK112" s="179">
        <f t="shared" si="29"/>
        <v>296.25</v>
      </c>
      <c r="BL112" s="60"/>
      <c r="BM112" s="213"/>
      <c r="BN112" s="60"/>
      <c r="BO112" s="60"/>
      <c r="BP112" s="208">
        <f t="shared" si="38"/>
        <v>3</v>
      </c>
      <c r="BQ112" s="212">
        <f t="shared" si="30"/>
        <v>296.25</v>
      </c>
      <c r="BR112" s="60"/>
      <c r="BS112" s="213"/>
      <c r="BT112" s="60"/>
      <c r="BU112" s="213"/>
      <c r="BV112" s="208">
        <f t="shared" si="39"/>
        <v>3</v>
      </c>
      <c r="BW112" s="212">
        <f t="shared" si="31"/>
        <v>296.25</v>
      </c>
      <c r="BX112" s="60"/>
      <c r="BY112" s="213"/>
      <c r="BZ112" s="60"/>
      <c r="CA112" s="60"/>
      <c r="CB112" s="208">
        <f t="shared" si="40"/>
        <v>3</v>
      </c>
      <c r="CC112" s="236">
        <f t="shared" si="32"/>
        <v>296.25</v>
      </c>
    </row>
    <row r="113" spans="1:81" ht="15.75" x14ac:dyDescent="0.25">
      <c r="A113" s="60" t="s">
        <v>351</v>
      </c>
      <c r="B113" s="27"/>
      <c r="C113" s="205" t="s">
        <v>151</v>
      </c>
      <c r="D113" s="219" t="s">
        <v>446</v>
      </c>
      <c r="E113" s="207" t="s">
        <v>7</v>
      </c>
      <c r="F113" s="208"/>
      <c r="G113" s="209"/>
      <c r="H113" s="45"/>
      <c r="I113" s="210"/>
      <c r="J113" s="211"/>
      <c r="K113" s="60"/>
      <c r="L113" s="60"/>
      <c r="M113" s="60"/>
      <c r="N113" s="208"/>
      <c r="O113" s="212"/>
      <c r="P113" s="60"/>
      <c r="Q113" s="213"/>
      <c r="R113" s="60"/>
      <c r="S113" s="60"/>
      <c r="T113" s="208"/>
      <c r="U113" s="212"/>
      <c r="V113" s="60"/>
      <c r="W113" s="213"/>
      <c r="X113" s="60"/>
      <c r="Y113" s="60"/>
      <c r="Z113" s="208"/>
      <c r="AA113" s="212"/>
      <c r="AB113" s="60"/>
      <c r="AC113" s="213"/>
      <c r="AD113" s="60"/>
      <c r="AE113" s="60"/>
      <c r="AF113" s="208"/>
      <c r="AG113" s="212"/>
      <c r="AH113" s="60"/>
      <c r="AI113" s="213"/>
      <c r="AJ113" s="60"/>
      <c r="AK113" s="60"/>
      <c r="AL113" s="208"/>
      <c r="AM113" s="212"/>
      <c r="AN113" s="60"/>
      <c r="AO113" s="224"/>
      <c r="AP113" s="60"/>
      <c r="AQ113" s="60"/>
      <c r="AR113" s="208"/>
      <c r="AS113" s="212"/>
      <c r="AT113" s="60">
        <v>1</v>
      </c>
      <c r="AU113" s="229">
        <v>160</v>
      </c>
      <c r="AV113" s="60"/>
      <c r="AW113" s="60"/>
      <c r="AX113" s="208">
        <f t="shared" si="35"/>
        <v>1</v>
      </c>
      <c r="AY113" s="212">
        <f t="shared" si="27"/>
        <v>160</v>
      </c>
      <c r="AZ113" s="60"/>
      <c r="BA113" s="213"/>
      <c r="BB113" s="60"/>
      <c r="BC113" s="60"/>
      <c r="BD113" s="208">
        <f t="shared" si="36"/>
        <v>1</v>
      </c>
      <c r="BE113" s="212">
        <f>AY113+BA113-BC113</f>
        <v>160</v>
      </c>
      <c r="BF113" s="60"/>
      <c r="BG113" s="213"/>
      <c r="BH113" s="60"/>
      <c r="BI113" s="60"/>
      <c r="BJ113" s="208">
        <f t="shared" si="37"/>
        <v>1</v>
      </c>
      <c r="BK113" s="179">
        <f t="shared" si="29"/>
        <v>160</v>
      </c>
      <c r="BL113" s="60"/>
      <c r="BM113" s="213"/>
      <c r="BN113" s="60"/>
      <c r="BO113" s="60"/>
      <c r="BP113" s="208">
        <f t="shared" si="38"/>
        <v>1</v>
      </c>
      <c r="BQ113" s="212">
        <f t="shared" si="30"/>
        <v>160</v>
      </c>
      <c r="BR113" s="60"/>
      <c r="BS113" s="213"/>
      <c r="BT113" s="60"/>
      <c r="BU113" s="213"/>
      <c r="BV113" s="208">
        <f t="shared" si="39"/>
        <v>1</v>
      </c>
      <c r="BW113" s="212">
        <f t="shared" si="31"/>
        <v>160</v>
      </c>
      <c r="BX113" s="60"/>
      <c r="BY113" s="213"/>
      <c r="BZ113" s="60"/>
      <c r="CA113" s="60"/>
      <c r="CB113" s="208">
        <f t="shared" si="40"/>
        <v>1</v>
      </c>
      <c r="CC113" s="236">
        <f t="shared" si="32"/>
        <v>160</v>
      </c>
    </row>
    <row r="114" spans="1:81" ht="15.75" x14ac:dyDescent="0.25">
      <c r="A114" s="60" t="s">
        <v>351</v>
      </c>
      <c r="B114" s="27"/>
      <c r="C114" s="205" t="s">
        <v>151</v>
      </c>
      <c r="D114" s="219" t="s">
        <v>447</v>
      </c>
      <c r="E114" s="207" t="s">
        <v>7</v>
      </c>
      <c r="F114" s="208"/>
      <c r="G114" s="209"/>
      <c r="H114" s="45"/>
      <c r="I114" s="210"/>
      <c r="J114" s="211"/>
      <c r="K114" s="60"/>
      <c r="L114" s="60"/>
      <c r="M114" s="60"/>
      <c r="N114" s="208"/>
      <c r="O114" s="212"/>
      <c r="P114" s="60"/>
      <c r="Q114" s="213"/>
      <c r="R114" s="60"/>
      <c r="S114" s="60"/>
      <c r="T114" s="208"/>
      <c r="U114" s="212"/>
      <c r="V114" s="60"/>
      <c r="W114" s="213"/>
      <c r="X114" s="60"/>
      <c r="Y114" s="60"/>
      <c r="Z114" s="208"/>
      <c r="AA114" s="212"/>
      <c r="AB114" s="60"/>
      <c r="AC114" s="213"/>
      <c r="AD114" s="60"/>
      <c r="AE114" s="60"/>
      <c r="AF114" s="208"/>
      <c r="AG114" s="212"/>
      <c r="AH114" s="60"/>
      <c r="AI114" s="213"/>
      <c r="AJ114" s="60"/>
      <c r="AK114" s="60"/>
      <c r="AL114" s="208"/>
      <c r="AM114" s="212"/>
      <c r="AN114" s="60"/>
      <c r="AO114" s="224"/>
      <c r="AP114" s="60"/>
      <c r="AQ114" s="60"/>
      <c r="AR114" s="208"/>
      <c r="AS114" s="212"/>
      <c r="AT114" s="60">
        <v>2</v>
      </c>
      <c r="AU114" s="229">
        <v>330</v>
      </c>
      <c r="AV114" s="60"/>
      <c r="AW114" s="60"/>
      <c r="AX114" s="208">
        <f t="shared" si="35"/>
        <v>2</v>
      </c>
      <c r="AY114" s="212">
        <f t="shared" si="27"/>
        <v>330</v>
      </c>
      <c r="AZ114" s="60"/>
      <c r="BA114" s="213"/>
      <c r="BB114" s="60"/>
      <c r="BC114" s="60"/>
      <c r="BD114" s="208">
        <f t="shared" si="36"/>
        <v>2</v>
      </c>
      <c r="BE114" s="212">
        <f t="shared" si="36"/>
        <v>330</v>
      </c>
      <c r="BF114" s="60"/>
      <c r="BG114" s="213"/>
      <c r="BH114" s="60"/>
      <c r="BI114" s="60"/>
      <c r="BJ114" s="208">
        <f t="shared" si="37"/>
        <v>2</v>
      </c>
      <c r="BK114" s="179">
        <f t="shared" si="29"/>
        <v>330</v>
      </c>
      <c r="BL114" s="60"/>
      <c r="BM114" s="213"/>
      <c r="BN114" s="60"/>
      <c r="BO114" s="60"/>
      <c r="BP114" s="208">
        <f t="shared" si="38"/>
        <v>2</v>
      </c>
      <c r="BQ114" s="212">
        <f t="shared" si="30"/>
        <v>330</v>
      </c>
      <c r="BR114" s="60"/>
      <c r="BS114" s="213"/>
      <c r="BT114" s="60"/>
      <c r="BU114" s="213"/>
      <c r="BV114" s="208">
        <f t="shared" si="39"/>
        <v>2</v>
      </c>
      <c r="BW114" s="212">
        <f t="shared" si="31"/>
        <v>330</v>
      </c>
      <c r="BX114" s="60"/>
      <c r="BY114" s="213"/>
      <c r="BZ114" s="60"/>
      <c r="CA114" s="60"/>
      <c r="CB114" s="208">
        <f t="shared" si="40"/>
        <v>2</v>
      </c>
      <c r="CC114" s="236">
        <f t="shared" si="32"/>
        <v>330</v>
      </c>
    </row>
    <row r="115" spans="1:81" ht="15.75" x14ac:dyDescent="0.25">
      <c r="A115" s="60" t="s">
        <v>351</v>
      </c>
      <c r="B115" s="27"/>
      <c r="C115" s="205" t="s">
        <v>151</v>
      </c>
      <c r="D115" s="219" t="s">
        <v>448</v>
      </c>
      <c r="E115" s="207" t="s">
        <v>423</v>
      </c>
      <c r="F115" s="208"/>
      <c r="G115" s="209"/>
      <c r="H115" s="45"/>
      <c r="I115" s="210"/>
      <c r="J115" s="211"/>
      <c r="K115" s="60"/>
      <c r="L115" s="60"/>
      <c r="M115" s="60"/>
      <c r="N115" s="208"/>
      <c r="O115" s="212"/>
      <c r="P115" s="60"/>
      <c r="Q115" s="213"/>
      <c r="R115" s="60"/>
      <c r="S115" s="60"/>
      <c r="T115" s="208"/>
      <c r="U115" s="212"/>
      <c r="V115" s="60"/>
      <c r="W115" s="213"/>
      <c r="X115" s="60"/>
      <c r="Y115" s="60"/>
      <c r="Z115" s="208"/>
      <c r="AA115" s="212"/>
      <c r="AB115" s="60"/>
      <c r="AC115" s="213"/>
      <c r="AD115" s="60"/>
      <c r="AE115" s="60"/>
      <c r="AF115" s="208"/>
      <c r="AG115" s="212"/>
      <c r="AH115" s="60"/>
      <c r="AI115" s="213"/>
      <c r="AJ115" s="60"/>
      <c r="AK115" s="60"/>
      <c r="AL115" s="208"/>
      <c r="AM115" s="212"/>
      <c r="AN115" s="60"/>
      <c r="AO115" s="224"/>
      <c r="AP115" s="60"/>
      <c r="AQ115" s="60"/>
      <c r="AR115" s="208"/>
      <c r="AS115" s="212"/>
      <c r="AT115" s="60"/>
      <c r="AU115" s="28"/>
      <c r="AV115" s="60"/>
      <c r="AW115" s="60"/>
      <c r="AX115" s="208">
        <f t="shared" si="35"/>
        <v>0</v>
      </c>
      <c r="AY115" s="212">
        <f t="shared" si="27"/>
        <v>0</v>
      </c>
      <c r="AZ115" s="60">
        <v>5</v>
      </c>
      <c r="BA115" s="230">
        <v>650</v>
      </c>
      <c r="BB115" s="60"/>
      <c r="BC115" s="231"/>
      <c r="BD115" s="208">
        <f t="shared" si="36"/>
        <v>5</v>
      </c>
      <c r="BE115" s="212">
        <f t="shared" si="36"/>
        <v>650</v>
      </c>
      <c r="BF115" s="60"/>
      <c r="BG115" s="213"/>
      <c r="BH115" s="60"/>
      <c r="BI115" s="60"/>
      <c r="BJ115" s="208">
        <f t="shared" si="37"/>
        <v>5</v>
      </c>
      <c r="BK115" s="179">
        <f t="shared" si="29"/>
        <v>650</v>
      </c>
      <c r="BL115" s="60"/>
      <c r="BM115" s="213"/>
      <c r="BN115" s="60">
        <v>3</v>
      </c>
      <c r="BO115" s="225">
        <v>390</v>
      </c>
      <c r="BP115" s="208">
        <f t="shared" si="38"/>
        <v>2</v>
      </c>
      <c r="BQ115" s="212">
        <f t="shared" si="30"/>
        <v>260</v>
      </c>
      <c r="BR115" s="60"/>
      <c r="BS115" s="213"/>
      <c r="BT115" s="60"/>
      <c r="BU115" s="213"/>
      <c r="BV115" s="208">
        <f t="shared" si="39"/>
        <v>2</v>
      </c>
      <c r="BW115" s="212">
        <f t="shared" si="31"/>
        <v>260</v>
      </c>
      <c r="BX115" s="60"/>
      <c r="BY115" s="213"/>
      <c r="BZ115" s="60"/>
      <c r="CA115" s="60"/>
      <c r="CB115" s="208">
        <f t="shared" si="40"/>
        <v>2</v>
      </c>
      <c r="CC115" s="236">
        <f t="shared" si="32"/>
        <v>260</v>
      </c>
    </row>
    <row r="116" spans="1:81" ht="15.75" x14ac:dyDescent="0.25">
      <c r="A116" s="60" t="s">
        <v>351</v>
      </c>
      <c r="B116" s="27"/>
      <c r="C116" s="205" t="s">
        <v>151</v>
      </c>
      <c r="D116" s="219" t="s">
        <v>425</v>
      </c>
      <c r="E116" s="207" t="s">
        <v>7</v>
      </c>
      <c r="F116" s="208"/>
      <c r="G116" s="209"/>
      <c r="H116" s="45"/>
      <c r="I116" s="210"/>
      <c r="J116" s="211"/>
      <c r="K116" s="60"/>
      <c r="L116" s="60"/>
      <c r="M116" s="60"/>
      <c r="N116" s="208"/>
      <c r="O116" s="212"/>
      <c r="P116" s="60"/>
      <c r="Q116" s="213"/>
      <c r="R116" s="60"/>
      <c r="S116" s="60"/>
      <c r="T116" s="208"/>
      <c r="U116" s="212"/>
      <c r="V116" s="60"/>
      <c r="W116" s="213"/>
      <c r="X116" s="60"/>
      <c r="Y116" s="60"/>
      <c r="Z116" s="208"/>
      <c r="AA116" s="212"/>
      <c r="AB116" s="60"/>
      <c r="AC116" s="213"/>
      <c r="AD116" s="60"/>
      <c r="AE116" s="60"/>
      <c r="AF116" s="208"/>
      <c r="AG116" s="212"/>
      <c r="AH116" s="60"/>
      <c r="AI116" s="213"/>
      <c r="AJ116" s="60"/>
      <c r="AK116" s="60"/>
      <c r="AL116" s="208"/>
      <c r="AM116" s="212"/>
      <c r="AN116" s="60"/>
      <c r="AO116" s="224"/>
      <c r="AP116" s="60"/>
      <c r="AQ116" s="60"/>
      <c r="AR116" s="208"/>
      <c r="AS116" s="212"/>
      <c r="AT116" s="60"/>
      <c r="AU116" s="28"/>
      <c r="AV116" s="60"/>
      <c r="AW116" s="60"/>
      <c r="AX116" s="208">
        <f t="shared" si="35"/>
        <v>0</v>
      </c>
      <c r="AY116" s="212">
        <f t="shared" si="27"/>
        <v>0</v>
      </c>
      <c r="AZ116" s="60">
        <v>2</v>
      </c>
      <c r="BA116" s="223">
        <v>112</v>
      </c>
      <c r="BB116" s="60"/>
      <c r="BC116" s="60"/>
      <c r="BD116" s="208">
        <f t="shared" si="36"/>
        <v>2</v>
      </c>
      <c r="BE116" s="212">
        <f t="shared" si="36"/>
        <v>112</v>
      </c>
      <c r="BF116" s="60"/>
      <c r="BG116" s="213"/>
      <c r="BH116" s="60"/>
      <c r="BI116" s="60"/>
      <c r="BJ116" s="208">
        <f t="shared" si="37"/>
        <v>2</v>
      </c>
      <c r="BK116" s="179">
        <f t="shared" si="29"/>
        <v>112</v>
      </c>
      <c r="BL116" s="60"/>
      <c r="BM116" s="213"/>
      <c r="BN116" s="60"/>
      <c r="BO116" s="60"/>
      <c r="BP116" s="208">
        <f t="shared" si="38"/>
        <v>2</v>
      </c>
      <c r="BQ116" s="212">
        <f t="shared" si="30"/>
        <v>112</v>
      </c>
      <c r="BR116" s="60"/>
      <c r="BS116" s="213"/>
      <c r="BT116" s="60"/>
      <c r="BU116" s="213"/>
      <c r="BV116" s="208">
        <f t="shared" si="39"/>
        <v>2</v>
      </c>
      <c r="BW116" s="212">
        <f t="shared" si="31"/>
        <v>112</v>
      </c>
      <c r="BX116" s="60"/>
      <c r="BY116" s="213"/>
      <c r="BZ116" s="60"/>
      <c r="CA116" s="60"/>
      <c r="CB116" s="208">
        <f t="shared" si="40"/>
        <v>2</v>
      </c>
      <c r="CC116" s="236">
        <f t="shared" si="32"/>
        <v>112</v>
      </c>
    </row>
    <row r="117" spans="1:81" ht="15.75" x14ac:dyDescent="0.25">
      <c r="A117" s="60" t="s">
        <v>351</v>
      </c>
      <c r="B117" s="27"/>
      <c r="C117" s="205" t="s">
        <v>151</v>
      </c>
      <c r="D117" s="219" t="s">
        <v>449</v>
      </c>
      <c r="E117" s="207" t="s">
        <v>7</v>
      </c>
      <c r="F117" s="208"/>
      <c r="G117" s="209"/>
      <c r="H117" s="45"/>
      <c r="I117" s="210"/>
      <c r="J117" s="211"/>
      <c r="K117" s="60"/>
      <c r="L117" s="60"/>
      <c r="M117" s="60"/>
      <c r="N117" s="208"/>
      <c r="O117" s="212"/>
      <c r="P117" s="60"/>
      <c r="Q117" s="213"/>
      <c r="R117" s="60"/>
      <c r="S117" s="60"/>
      <c r="T117" s="208"/>
      <c r="U117" s="212"/>
      <c r="V117" s="60"/>
      <c r="W117" s="213"/>
      <c r="X117" s="60"/>
      <c r="Y117" s="60"/>
      <c r="Z117" s="208"/>
      <c r="AA117" s="212"/>
      <c r="AB117" s="60"/>
      <c r="AC117" s="213"/>
      <c r="AD117" s="60"/>
      <c r="AE117" s="60"/>
      <c r="AF117" s="208"/>
      <c r="AG117" s="212"/>
      <c r="AH117" s="60"/>
      <c r="AI117" s="213"/>
      <c r="AJ117" s="60"/>
      <c r="AK117" s="60"/>
      <c r="AL117" s="208"/>
      <c r="AM117" s="212"/>
      <c r="AN117" s="60"/>
      <c r="AO117" s="224"/>
      <c r="AP117" s="60"/>
      <c r="AQ117" s="60"/>
      <c r="AR117" s="208"/>
      <c r="AS117" s="212"/>
      <c r="AT117" s="60"/>
      <c r="AU117" s="28"/>
      <c r="AV117" s="60"/>
      <c r="AW117" s="60"/>
      <c r="AX117" s="208">
        <f t="shared" si="35"/>
        <v>0</v>
      </c>
      <c r="AY117" s="212">
        <f t="shared" si="27"/>
        <v>0</v>
      </c>
      <c r="AZ117" s="60">
        <v>1</v>
      </c>
      <c r="BA117" s="223">
        <v>320</v>
      </c>
      <c r="BB117" s="60"/>
      <c r="BC117" s="60"/>
      <c r="BD117" s="208">
        <f t="shared" si="36"/>
        <v>1</v>
      </c>
      <c r="BE117" s="212">
        <f t="shared" si="36"/>
        <v>320</v>
      </c>
      <c r="BF117" s="60"/>
      <c r="BG117" s="213"/>
      <c r="BH117" s="60"/>
      <c r="BI117" s="60"/>
      <c r="BJ117" s="208">
        <f t="shared" si="37"/>
        <v>1</v>
      </c>
      <c r="BK117" s="179">
        <f t="shared" si="29"/>
        <v>320</v>
      </c>
      <c r="BL117" s="60"/>
      <c r="BM117" s="213"/>
      <c r="BN117" s="60"/>
      <c r="BO117" s="60"/>
      <c r="BP117" s="208">
        <f t="shared" si="38"/>
        <v>1</v>
      </c>
      <c r="BQ117" s="212">
        <f t="shared" si="30"/>
        <v>320</v>
      </c>
      <c r="BR117" s="60"/>
      <c r="BS117" s="213"/>
      <c r="BT117" s="60"/>
      <c r="BU117" s="213"/>
      <c r="BV117" s="208">
        <f t="shared" si="39"/>
        <v>1</v>
      </c>
      <c r="BW117" s="212">
        <f t="shared" si="31"/>
        <v>320</v>
      </c>
      <c r="BX117" s="60"/>
      <c r="BY117" s="213"/>
      <c r="BZ117" s="60"/>
      <c r="CA117" s="60"/>
      <c r="CB117" s="208">
        <f t="shared" si="40"/>
        <v>1</v>
      </c>
      <c r="CC117" s="236">
        <f t="shared" si="32"/>
        <v>320</v>
      </c>
    </row>
    <row r="118" spans="1:81" ht="15.75" x14ac:dyDescent="0.25">
      <c r="A118" s="60" t="s">
        <v>351</v>
      </c>
      <c r="B118" s="27"/>
      <c r="C118" s="205" t="s">
        <v>151</v>
      </c>
      <c r="D118" s="219" t="s">
        <v>450</v>
      </c>
      <c r="E118" s="207" t="s">
        <v>7</v>
      </c>
      <c r="F118" s="208"/>
      <c r="G118" s="209"/>
      <c r="H118" s="45"/>
      <c r="I118" s="210"/>
      <c r="J118" s="211"/>
      <c r="K118" s="60"/>
      <c r="L118" s="60"/>
      <c r="M118" s="60"/>
      <c r="N118" s="208"/>
      <c r="O118" s="212"/>
      <c r="P118" s="60"/>
      <c r="Q118" s="213"/>
      <c r="R118" s="60"/>
      <c r="S118" s="60"/>
      <c r="T118" s="208"/>
      <c r="U118" s="212"/>
      <c r="V118" s="60"/>
      <c r="W118" s="213"/>
      <c r="X118" s="60"/>
      <c r="Y118" s="60"/>
      <c r="Z118" s="208"/>
      <c r="AA118" s="212"/>
      <c r="AB118" s="60"/>
      <c r="AC118" s="213"/>
      <c r="AD118" s="60"/>
      <c r="AE118" s="60"/>
      <c r="AF118" s="208"/>
      <c r="AG118" s="212"/>
      <c r="AH118" s="60"/>
      <c r="AI118" s="213"/>
      <c r="AJ118" s="60"/>
      <c r="AK118" s="60"/>
      <c r="AL118" s="208"/>
      <c r="AM118" s="212"/>
      <c r="AN118" s="60"/>
      <c r="AO118" s="224"/>
      <c r="AP118" s="60"/>
      <c r="AQ118" s="60"/>
      <c r="AR118" s="208"/>
      <c r="AS118" s="212"/>
      <c r="AT118" s="60"/>
      <c r="AU118" s="28"/>
      <c r="AV118" s="60"/>
      <c r="AW118" s="60"/>
      <c r="AX118" s="208">
        <f t="shared" si="35"/>
        <v>0</v>
      </c>
      <c r="AY118" s="212">
        <f t="shared" si="27"/>
        <v>0</v>
      </c>
      <c r="AZ118" s="60">
        <v>1</v>
      </c>
      <c r="BA118" s="223">
        <v>31</v>
      </c>
      <c r="BB118" s="60"/>
      <c r="BC118" s="60"/>
      <c r="BD118" s="208">
        <f t="shared" si="36"/>
        <v>1</v>
      </c>
      <c r="BE118" s="212">
        <f t="shared" si="36"/>
        <v>31</v>
      </c>
      <c r="BF118" s="60"/>
      <c r="BG118" s="213"/>
      <c r="BH118" s="60"/>
      <c r="BI118" s="60"/>
      <c r="BJ118" s="208">
        <f t="shared" si="37"/>
        <v>1</v>
      </c>
      <c r="BK118" s="179">
        <f t="shared" si="29"/>
        <v>31</v>
      </c>
      <c r="BL118" s="60"/>
      <c r="BM118" s="213"/>
      <c r="BN118" s="60"/>
      <c r="BO118" s="60"/>
      <c r="BP118" s="208">
        <f t="shared" si="38"/>
        <v>1</v>
      </c>
      <c r="BQ118" s="212">
        <f t="shared" si="30"/>
        <v>31</v>
      </c>
      <c r="BR118" s="60"/>
      <c r="BS118" s="213"/>
      <c r="BT118" s="60"/>
      <c r="BU118" s="213"/>
      <c r="BV118" s="208">
        <f t="shared" si="39"/>
        <v>1</v>
      </c>
      <c r="BW118" s="212">
        <f t="shared" si="31"/>
        <v>31</v>
      </c>
      <c r="BX118" s="60"/>
      <c r="BY118" s="213"/>
      <c r="BZ118" s="60"/>
      <c r="CA118" s="60"/>
      <c r="CB118" s="208">
        <f t="shared" si="40"/>
        <v>1</v>
      </c>
      <c r="CC118" s="236">
        <f t="shared" si="32"/>
        <v>31</v>
      </c>
    </row>
    <row r="119" spans="1:81" ht="15.75" x14ac:dyDescent="0.25">
      <c r="A119" s="60" t="s">
        <v>351</v>
      </c>
      <c r="B119" s="27"/>
      <c r="C119" s="205" t="s">
        <v>151</v>
      </c>
      <c r="D119" s="219" t="s">
        <v>451</v>
      </c>
      <c r="E119" s="207" t="s">
        <v>7</v>
      </c>
      <c r="F119" s="208"/>
      <c r="G119" s="209"/>
      <c r="H119" s="45"/>
      <c r="I119" s="210"/>
      <c r="J119" s="211"/>
      <c r="K119" s="60"/>
      <c r="L119" s="60"/>
      <c r="M119" s="60"/>
      <c r="N119" s="208"/>
      <c r="O119" s="212"/>
      <c r="P119" s="60"/>
      <c r="Q119" s="213"/>
      <c r="R119" s="60"/>
      <c r="S119" s="60"/>
      <c r="T119" s="208"/>
      <c r="U119" s="212"/>
      <c r="V119" s="60"/>
      <c r="W119" s="213"/>
      <c r="X119" s="60"/>
      <c r="Y119" s="60"/>
      <c r="Z119" s="208"/>
      <c r="AA119" s="212"/>
      <c r="AB119" s="60"/>
      <c r="AC119" s="213"/>
      <c r="AD119" s="60"/>
      <c r="AE119" s="60"/>
      <c r="AF119" s="208"/>
      <c r="AG119" s="212"/>
      <c r="AH119" s="60"/>
      <c r="AI119" s="213"/>
      <c r="AJ119" s="60"/>
      <c r="AK119" s="60"/>
      <c r="AL119" s="208"/>
      <c r="AM119" s="212"/>
      <c r="AN119" s="60"/>
      <c r="AO119" s="224"/>
      <c r="AP119" s="60"/>
      <c r="AQ119" s="60"/>
      <c r="AR119" s="208"/>
      <c r="AS119" s="212"/>
      <c r="AT119" s="60"/>
      <c r="AU119" s="213"/>
      <c r="AV119" s="60"/>
      <c r="AW119" s="60"/>
      <c r="AX119" s="208"/>
      <c r="AY119" s="212"/>
      <c r="AZ119" s="60">
        <v>3</v>
      </c>
      <c r="BA119" s="230">
        <v>144</v>
      </c>
      <c r="BB119" s="60"/>
      <c r="BC119" s="60"/>
      <c r="BD119" s="208">
        <f t="shared" si="36"/>
        <v>3</v>
      </c>
      <c r="BE119" s="212">
        <f t="shared" si="36"/>
        <v>144</v>
      </c>
      <c r="BF119" s="60"/>
      <c r="BG119" s="213"/>
      <c r="BH119" s="60"/>
      <c r="BI119" s="60"/>
      <c r="BJ119" s="208">
        <f t="shared" si="37"/>
        <v>3</v>
      </c>
      <c r="BK119" s="179">
        <f t="shared" si="29"/>
        <v>144</v>
      </c>
      <c r="BL119" s="60"/>
      <c r="BM119" s="213"/>
      <c r="BN119" s="60"/>
      <c r="BO119" s="60"/>
      <c r="BP119" s="208">
        <f t="shared" si="38"/>
        <v>3</v>
      </c>
      <c r="BQ119" s="212">
        <f t="shared" si="30"/>
        <v>144</v>
      </c>
      <c r="BR119" s="60"/>
      <c r="BS119" s="213"/>
      <c r="BT119" s="60"/>
      <c r="BU119" s="213"/>
      <c r="BV119" s="208">
        <f t="shared" si="39"/>
        <v>3</v>
      </c>
      <c r="BW119" s="212">
        <f t="shared" si="31"/>
        <v>144</v>
      </c>
      <c r="BX119" s="60"/>
      <c r="BY119" s="213"/>
      <c r="BZ119" s="60"/>
      <c r="CA119" s="60"/>
      <c r="CB119" s="208">
        <f t="shared" si="40"/>
        <v>3</v>
      </c>
      <c r="CC119" s="236">
        <f t="shared" si="32"/>
        <v>144</v>
      </c>
    </row>
    <row r="120" spans="1:81" ht="15.75" x14ac:dyDescent="0.25">
      <c r="A120" s="60" t="s">
        <v>351</v>
      </c>
      <c r="B120" s="27"/>
      <c r="C120" s="205" t="s">
        <v>151</v>
      </c>
      <c r="D120" s="219" t="s">
        <v>452</v>
      </c>
      <c r="E120" s="207" t="s">
        <v>7</v>
      </c>
      <c r="F120" s="208"/>
      <c r="G120" s="209"/>
      <c r="H120" s="45"/>
      <c r="I120" s="210"/>
      <c r="J120" s="211"/>
      <c r="K120" s="60"/>
      <c r="L120" s="60"/>
      <c r="M120" s="60"/>
      <c r="N120" s="208"/>
      <c r="O120" s="212"/>
      <c r="P120" s="60"/>
      <c r="Q120" s="213"/>
      <c r="R120" s="60"/>
      <c r="S120" s="60"/>
      <c r="T120" s="208"/>
      <c r="U120" s="212"/>
      <c r="V120" s="60"/>
      <c r="W120" s="213"/>
      <c r="X120" s="60"/>
      <c r="Y120" s="60"/>
      <c r="Z120" s="208"/>
      <c r="AA120" s="212"/>
      <c r="AB120" s="60"/>
      <c r="AC120" s="213"/>
      <c r="AD120" s="60"/>
      <c r="AE120" s="60"/>
      <c r="AF120" s="208"/>
      <c r="AG120" s="212"/>
      <c r="AH120" s="60"/>
      <c r="AI120" s="213"/>
      <c r="AJ120" s="60"/>
      <c r="AK120" s="60"/>
      <c r="AL120" s="208"/>
      <c r="AM120" s="212"/>
      <c r="AN120" s="60"/>
      <c r="AO120" s="224"/>
      <c r="AP120" s="60"/>
      <c r="AQ120" s="60"/>
      <c r="AR120" s="208"/>
      <c r="AS120" s="212"/>
      <c r="AT120" s="60"/>
      <c r="AU120" s="213"/>
      <c r="AV120" s="60"/>
      <c r="AW120" s="60"/>
      <c r="AX120" s="208"/>
      <c r="AY120" s="212"/>
      <c r="AZ120" s="60">
        <v>20</v>
      </c>
      <c r="BA120" s="232">
        <v>400</v>
      </c>
      <c r="BB120" s="60"/>
      <c r="BC120" s="60"/>
      <c r="BD120" s="208">
        <f t="shared" si="36"/>
        <v>20</v>
      </c>
      <c r="BE120" s="212">
        <f t="shared" si="36"/>
        <v>400</v>
      </c>
      <c r="BF120" s="60"/>
      <c r="BG120" s="213"/>
      <c r="BH120" s="60"/>
      <c r="BI120" s="60"/>
      <c r="BJ120" s="208">
        <f t="shared" si="37"/>
        <v>20</v>
      </c>
      <c r="BK120" s="179">
        <f t="shared" si="29"/>
        <v>400</v>
      </c>
      <c r="BL120" s="60"/>
      <c r="BM120" s="213"/>
      <c r="BN120" s="60"/>
      <c r="BO120" s="60"/>
      <c r="BP120" s="208">
        <f t="shared" si="38"/>
        <v>20</v>
      </c>
      <c r="BQ120" s="212">
        <f t="shared" si="30"/>
        <v>400</v>
      </c>
      <c r="BR120" s="60"/>
      <c r="BS120" s="213"/>
      <c r="BT120" s="60">
        <v>5</v>
      </c>
      <c r="BU120" s="233">
        <v>100</v>
      </c>
      <c r="BV120" s="208">
        <f t="shared" si="39"/>
        <v>15</v>
      </c>
      <c r="BW120" s="212">
        <f t="shared" si="31"/>
        <v>300</v>
      </c>
      <c r="BX120" s="60"/>
      <c r="BY120" s="213"/>
      <c r="BZ120" s="60"/>
      <c r="CA120" s="60"/>
      <c r="CB120" s="208">
        <f t="shared" si="40"/>
        <v>15</v>
      </c>
      <c r="CC120" s="236">
        <f t="shared" si="32"/>
        <v>300</v>
      </c>
    </row>
    <row r="121" spans="1:81" ht="15.75" x14ac:dyDescent="0.25">
      <c r="A121" s="60" t="s">
        <v>351</v>
      </c>
      <c r="B121" s="27"/>
      <c r="C121" s="205" t="s">
        <v>151</v>
      </c>
      <c r="D121" s="219" t="s">
        <v>453</v>
      </c>
      <c r="E121" s="207" t="s">
        <v>7</v>
      </c>
      <c r="F121" s="208"/>
      <c r="G121" s="209"/>
      <c r="H121" s="45"/>
      <c r="I121" s="210"/>
      <c r="J121" s="211"/>
      <c r="K121" s="60"/>
      <c r="L121" s="60"/>
      <c r="M121" s="60"/>
      <c r="N121" s="208"/>
      <c r="O121" s="212"/>
      <c r="P121" s="60"/>
      <c r="Q121" s="213"/>
      <c r="R121" s="60"/>
      <c r="S121" s="60"/>
      <c r="T121" s="208"/>
      <c r="U121" s="212"/>
      <c r="V121" s="60"/>
      <c r="W121" s="213"/>
      <c r="X121" s="60"/>
      <c r="Y121" s="60"/>
      <c r="Z121" s="208"/>
      <c r="AA121" s="212"/>
      <c r="AB121" s="60"/>
      <c r="AC121" s="213"/>
      <c r="AD121" s="60"/>
      <c r="AE121" s="60"/>
      <c r="AF121" s="208"/>
      <c r="AG121" s="212"/>
      <c r="AH121" s="60"/>
      <c r="AI121" s="213"/>
      <c r="AJ121" s="60"/>
      <c r="AK121" s="60"/>
      <c r="AL121" s="208"/>
      <c r="AM121" s="212"/>
      <c r="AN121" s="60"/>
      <c r="AO121" s="224"/>
      <c r="AP121" s="60"/>
      <c r="AQ121" s="60"/>
      <c r="AR121" s="208"/>
      <c r="AS121" s="212"/>
      <c r="AT121" s="60"/>
      <c r="AU121" s="213"/>
      <c r="AV121" s="60"/>
      <c r="AW121" s="60"/>
      <c r="AX121" s="208"/>
      <c r="AY121" s="212"/>
      <c r="AZ121" s="60">
        <v>20</v>
      </c>
      <c r="BA121" s="232">
        <v>405</v>
      </c>
      <c r="BB121" s="60"/>
      <c r="BC121" s="60"/>
      <c r="BD121" s="208">
        <f t="shared" si="36"/>
        <v>20</v>
      </c>
      <c r="BE121" s="212">
        <f t="shared" si="36"/>
        <v>405</v>
      </c>
      <c r="BF121" s="60"/>
      <c r="BG121" s="213"/>
      <c r="BH121" s="60"/>
      <c r="BI121" s="60"/>
      <c r="BJ121" s="208">
        <f t="shared" si="37"/>
        <v>20</v>
      </c>
      <c r="BK121" s="179">
        <f t="shared" si="29"/>
        <v>405</v>
      </c>
      <c r="BL121" s="60"/>
      <c r="BM121" s="213"/>
      <c r="BN121" s="60"/>
      <c r="BO121" s="60"/>
      <c r="BP121" s="208">
        <f t="shared" si="38"/>
        <v>20</v>
      </c>
      <c r="BQ121" s="212">
        <f t="shared" si="30"/>
        <v>405</v>
      </c>
      <c r="BR121" s="60"/>
      <c r="BS121" s="213"/>
      <c r="BT121" s="60"/>
      <c r="BU121" s="213"/>
      <c r="BV121" s="208">
        <f t="shared" si="39"/>
        <v>20</v>
      </c>
      <c r="BW121" s="212">
        <f t="shared" si="31"/>
        <v>405</v>
      </c>
      <c r="BX121" s="60"/>
      <c r="BY121" s="213"/>
      <c r="BZ121" s="60"/>
      <c r="CA121" s="60"/>
      <c r="CB121" s="208">
        <f t="shared" si="40"/>
        <v>20</v>
      </c>
      <c r="CC121" s="236">
        <f t="shared" si="32"/>
        <v>405</v>
      </c>
    </row>
    <row r="122" spans="1:81" ht="15.75" x14ac:dyDescent="0.25">
      <c r="A122" s="60" t="s">
        <v>351</v>
      </c>
      <c r="B122" s="27"/>
      <c r="C122" s="205" t="s">
        <v>151</v>
      </c>
      <c r="D122" s="219" t="s">
        <v>454</v>
      </c>
      <c r="E122" s="207" t="s">
        <v>7</v>
      </c>
      <c r="F122" s="208"/>
      <c r="G122" s="209"/>
      <c r="H122" s="45"/>
      <c r="I122" s="210"/>
      <c r="J122" s="211"/>
      <c r="K122" s="60"/>
      <c r="L122" s="60"/>
      <c r="M122" s="60"/>
      <c r="N122" s="208"/>
      <c r="O122" s="212"/>
      <c r="P122" s="60"/>
      <c r="Q122" s="213"/>
      <c r="R122" s="60"/>
      <c r="S122" s="60"/>
      <c r="T122" s="208"/>
      <c r="U122" s="212"/>
      <c r="V122" s="60"/>
      <c r="W122" s="213"/>
      <c r="X122" s="60"/>
      <c r="Y122" s="60"/>
      <c r="Z122" s="208"/>
      <c r="AA122" s="212"/>
      <c r="AB122" s="60"/>
      <c r="AC122" s="213"/>
      <c r="AD122" s="60"/>
      <c r="AE122" s="60"/>
      <c r="AF122" s="208"/>
      <c r="AG122" s="212"/>
      <c r="AH122" s="60"/>
      <c r="AI122" s="213"/>
      <c r="AJ122" s="60"/>
      <c r="AK122" s="60"/>
      <c r="AL122" s="208"/>
      <c r="AM122" s="212"/>
      <c r="AN122" s="60"/>
      <c r="AO122" s="224"/>
      <c r="AP122" s="60"/>
      <c r="AQ122" s="60"/>
      <c r="AR122" s="208"/>
      <c r="AS122" s="212"/>
      <c r="AT122" s="60"/>
      <c r="AU122" s="213"/>
      <c r="AV122" s="60"/>
      <c r="AW122" s="60"/>
      <c r="AX122" s="208"/>
      <c r="AY122" s="212"/>
      <c r="AZ122" s="60">
        <v>20</v>
      </c>
      <c r="BA122" s="234">
        <v>728</v>
      </c>
      <c r="BB122" s="60"/>
      <c r="BC122" s="60"/>
      <c r="BD122" s="208">
        <f t="shared" si="36"/>
        <v>20</v>
      </c>
      <c r="BE122" s="212">
        <f t="shared" si="36"/>
        <v>728</v>
      </c>
      <c r="BF122" s="60"/>
      <c r="BG122" s="213"/>
      <c r="BH122" s="60">
        <v>6</v>
      </c>
      <c r="BI122" s="229">
        <v>218.4</v>
      </c>
      <c r="BJ122" s="208">
        <f t="shared" si="37"/>
        <v>14</v>
      </c>
      <c r="BK122" s="179">
        <f t="shared" si="29"/>
        <v>509.6</v>
      </c>
      <c r="BL122" s="60"/>
      <c r="BM122" s="213"/>
      <c r="BN122" s="60">
        <v>4</v>
      </c>
      <c r="BO122" s="225">
        <v>145.6</v>
      </c>
      <c r="BP122" s="208">
        <f t="shared" si="38"/>
        <v>10</v>
      </c>
      <c r="BQ122" s="212">
        <f t="shared" si="30"/>
        <v>364</v>
      </c>
      <c r="BR122" s="60"/>
      <c r="BS122" s="213"/>
      <c r="BT122" s="60">
        <v>2</v>
      </c>
      <c r="BU122" s="233">
        <v>72.8</v>
      </c>
      <c r="BV122" s="208">
        <f t="shared" si="39"/>
        <v>8</v>
      </c>
      <c r="BW122" s="212">
        <f t="shared" si="31"/>
        <v>291.2</v>
      </c>
      <c r="BX122" s="60"/>
      <c r="BY122" s="213"/>
      <c r="BZ122" s="60"/>
      <c r="CA122" s="60"/>
      <c r="CB122" s="208">
        <f t="shared" si="40"/>
        <v>8</v>
      </c>
      <c r="CC122" s="236">
        <f t="shared" si="32"/>
        <v>291.2</v>
      </c>
    </row>
    <row r="123" spans="1:81" ht="15.75" x14ac:dyDescent="0.25">
      <c r="A123" s="60" t="s">
        <v>351</v>
      </c>
      <c r="B123" s="27"/>
      <c r="C123" s="205" t="s">
        <v>151</v>
      </c>
      <c r="D123" s="219" t="s">
        <v>455</v>
      </c>
      <c r="E123" s="207" t="s">
        <v>346</v>
      </c>
      <c r="F123" s="208"/>
      <c r="G123" s="209"/>
      <c r="H123" s="45"/>
      <c r="I123" s="210"/>
      <c r="J123" s="211"/>
      <c r="K123" s="60"/>
      <c r="L123" s="60"/>
      <c r="M123" s="60"/>
      <c r="N123" s="208"/>
      <c r="O123" s="212"/>
      <c r="P123" s="60"/>
      <c r="Q123" s="213"/>
      <c r="R123" s="60"/>
      <c r="S123" s="60"/>
      <c r="T123" s="208"/>
      <c r="U123" s="212"/>
      <c r="V123" s="60"/>
      <c r="W123" s="213"/>
      <c r="X123" s="60"/>
      <c r="Y123" s="60"/>
      <c r="Z123" s="208"/>
      <c r="AA123" s="212"/>
      <c r="AB123" s="60"/>
      <c r="AC123" s="213"/>
      <c r="AD123" s="60"/>
      <c r="AE123" s="60"/>
      <c r="AF123" s="208"/>
      <c r="AG123" s="212"/>
      <c r="AH123" s="60"/>
      <c r="AI123" s="213"/>
      <c r="AJ123" s="60"/>
      <c r="AK123" s="60"/>
      <c r="AL123" s="208"/>
      <c r="AM123" s="212"/>
      <c r="AN123" s="60"/>
      <c r="AO123" s="224"/>
      <c r="AP123" s="60"/>
      <c r="AQ123" s="60"/>
      <c r="AR123" s="208"/>
      <c r="AS123" s="212"/>
      <c r="AT123" s="60"/>
      <c r="AU123" s="213"/>
      <c r="AV123" s="60"/>
      <c r="AW123" s="60"/>
      <c r="AX123" s="208"/>
      <c r="AY123" s="212"/>
      <c r="AZ123" s="60">
        <v>100</v>
      </c>
      <c r="BA123" s="235">
        <v>2250</v>
      </c>
      <c r="BB123" s="60"/>
      <c r="BC123" s="60"/>
      <c r="BD123" s="208">
        <f t="shared" si="36"/>
        <v>100</v>
      </c>
      <c r="BE123" s="212">
        <f t="shared" si="36"/>
        <v>2250</v>
      </c>
      <c r="BF123" s="60"/>
      <c r="BG123" s="213"/>
      <c r="BH123" s="60">
        <v>15</v>
      </c>
      <c r="BI123" s="229">
        <v>337.5</v>
      </c>
      <c r="BJ123" s="208">
        <f t="shared" si="37"/>
        <v>85</v>
      </c>
      <c r="BK123" s="179">
        <f t="shared" si="29"/>
        <v>1912.5</v>
      </c>
      <c r="BL123" s="60"/>
      <c r="BM123" s="213"/>
      <c r="BN123" s="60">
        <v>35</v>
      </c>
      <c r="BO123" s="225">
        <v>787.5</v>
      </c>
      <c r="BP123" s="208">
        <f t="shared" si="38"/>
        <v>50</v>
      </c>
      <c r="BQ123" s="212">
        <f t="shared" si="30"/>
        <v>1125</v>
      </c>
      <c r="BR123" s="60"/>
      <c r="BS123" s="213"/>
      <c r="BT123" s="60">
        <v>15</v>
      </c>
      <c r="BU123" s="233">
        <v>337.5</v>
      </c>
      <c r="BV123" s="208">
        <f t="shared" si="39"/>
        <v>35</v>
      </c>
      <c r="BW123" s="212">
        <f t="shared" si="31"/>
        <v>787.5</v>
      </c>
      <c r="BX123" s="60"/>
      <c r="BY123" s="213"/>
      <c r="BZ123" s="60"/>
      <c r="CA123" s="60"/>
      <c r="CB123" s="208">
        <f t="shared" si="40"/>
        <v>35</v>
      </c>
      <c r="CC123" s="236">
        <f t="shared" si="32"/>
        <v>787.5</v>
      </c>
    </row>
    <row r="124" spans="1:81" ht="15.75" x14ac:dyDescent="0.25">
      <c r="A124" s="60" t="s">
        <v>351</v>
      </c>
      <c r="B124" s="27"/>
      <c r="C124" s="205" t="s">
        <v>151</v>
      </c>
      <c r="D124" s="219" t="s">
        <v>456</v>
      </c>
      <c r="E124" s="207" t="s">
        <v>7</v>
      </c>
      <c r="F124" s="208"/>
      <c r="G124" s="209"/>
      <c r="H124" s="45"/>
      <c r="I124" s="210"/>
      <c r="J124" s="211"/>
      <c r="K124" s="60"/>
      <c r="L124" s="60"/>
      <c r="M124" s="60"/>
      <c r="N124" s="208"/>
      <c r="O124" s="212"/>
      <c r="P124" s="60"/>
      <c r="Q124" s="213"/>
      <c r="R124" s="60"/>
      <c r="S124" s="60"/>
      <c r="T124" s="208"/>
      <c r="U124" s="212"/>
      <c r="V124" s="60"/>
      <c r="W124" s="213"/>
      <c r="X124" s="60"/>
      <c r="Y124" s="60"/>
      <c r="Z124" s="208"/>
      <c r="AA124" s="212"/>
      <c r="AB124" s="60"/>
      <c r="AC124" s="213"/>
      <c r="AD124" s="60"/>
      <c r="AE124" s="60"/>
      <c r="AF124" s="208"/>
      <c r="AG124" s="212"/>
      <c r="AH124" s="60"/>
      <c r="AI124" s="213"/>
      <c r="AJ124" s="60"/>
      <c r="AK124" s="60"/>
      <c r="AL124" s="208"/>
      <c r="AM124" s="212"/>
      <c r="AN124" s="60"/>
      <c r="AO124" s="224"/>
      <c r="AP124" s="60"/>
      <c r="AQ124" s="60"/>
      <c r="AR124" s="208"/>
      <c r="AS124" s="212"/>
      <c r="AT124" s="60"/>
      <c r="AU124" s="213"/>
      <c r="AV124" s="60"/>
      <c r="AW124" s="60"/>
      <c r="AX124" s="208"/>
      <c r="AY124" s="212"/>
      <c r="AZ124" s="60">
        <v>5</v>
      </c>
      <c r="BA124" s="229">
        <v>900</v>
      </c>
      <c r="BB124" s="60"/>
      <c r="BC124" s="60"/>
      <c r="BD124" s="208">
        <f t="shared" si="36"/>
        <v>5</v>
      </c>
      <c r="BE124" s="212">
        <f t="shared" si="36"/>
        <v>900</v>
      </c>
      <c r="BF124" s="60"/>
      <c r="BG124" s="213"/>
      <c r="BH124" s="60"/>
      <c r="BI124" s="60"/>
      <c r="BJ124" s="208">
        <f t="shared" si="37"/>
        <v>5</v>
      </c>
      <c r="BK124" s="179">
        <f t="shared" si="29"/>
        <v>900</v>
      </c>
      <c r="BL124" s="60"/>
      <c r="BM124" s="213"/>
      <c r="BN124" s="60"/>
      <c r="BO124" s="213"/>
      <c r="BP124" s="208">
        <f t="shared" si="38"/>
        <v>5</v>
      </c>
      <c r="BQ124" s="212">
        <f t="shared" si="30"/>
        <v>900</v>
      </c>
      <c r="BR124" s="60"/>
      <c r="BS124" s="213"/>
      <c r="BT124" s="60"/>
      <c r="BU124" s="213"/>
      <c r="BV124" s="208">
        <f t="shared" si="39"/>
        <v>5</v>
      </c>
      <c r="BW124" s="212">
        <f t="shared" si="31"/>
        <v>900</v>
      </c>
      <c r="BX124" s="60"/>
      <c r="BY124" s="213"/>
      <c r="BZ124" s="60"/>
      <c r="CA124" s="60"/>
      <c r="CB124" s="208">
        <f t="shared" si="40"/>
        <v>5</v>
      </c>
      <c r="CC124" s="236">
        <f t="shared" si="32"/>
        <v>900</v>
      </c>
    </row>
    <row r="125" spans="1:81" ht="15.75" x14ac:dyDescent="0.25">
      <c r="A125" s="60" t="s">
        <v>351</v>
      </c>
      <c r="B125" s="27"/>
      <c r="C125" s="205" t="s">
        <v>151</v>
      </c>
      <c r="D125" s="219" t="s">
        <v>457</v>
      </c>
      <c r="E125" s="207" t="s">
        <v>7</v>
      </c>
      <c r="F125" s="208"/>
      <c r="G125" s="209"/>
      <c r="H125" s="45"/>
      <c r="I125" s="210"/>
      <c r="J125" s="211"/>
      <c r="K125" s="60"/>
      <c r="L125" s="60"/>
      <c r="M125" s="60"/>
      <c r="N125" s="208"/>
      <c r="O125" s="212"/>
      <c r="P125" s="60"/>
      <c r="Q125" s="213"/>
      <c r="R125" s="60"/>
      <c r="S125" s="60"/>
      <c r="T125" s="208"/>
      <c r="U125" s="212"/>
      <c r="V125" s="60"/>
      <c r="W125" s="213"/>
      <c r="X125" s="60"/>
      <c r="Y125" s="60"/>
      <c r="Z125" s="208"/>
      <c r="AA125" s="212"/>
      <c r="AB125" s="60"/>
      <c r="AC125" s="213"/>
      <c r="AD125" s="60"/>
      <c r="AE125" s="60"/>
      <c r="AF125" s="208"/>
      <c r="AG125" s="212"/>
      <c r="AH125" s="60"/>
      <c r="AI125" s="213"/>
      <c r="AJ125" s="60"/>
      <c r="AK125" s="60"/>
      <c r="AL125" s="208"/>
      <c r="AM125" s="212"/>
      <c r="AN125" s="60"/>
      <c r="AO125" s="224"/>
      <c r="AP125" s="60"/>
      <c r="AQ125" s="60"/>
      <c r="AR125" s="208"/>
      <c r="AS125" s="212"/>
      <c r="AT125" s="60"/>
      <c r="AU125" s="213"/>
      <c r="AV125" s="60"/>
      <c r="AW125" s="60"/>
      <c r="AX125" s="208"/>
      <c r="AY125" s="212"/>
      <c r="AZ125" s="60">
        <v>40</v>
      </c>
      <c r="BA125" s="231">
        <v>1172</v>
      </c>
      <c r="BB125" s="60"/>
      <c r="BC125" s="60"/>
      <c r="BD125" s="208">
        <f t="shared" si="36"/>
        <v>40</v>
      </c>
      <c r="BE125" s="212">
        <f t="shared" si="36"/>
        <v>1172</v>
      </c>
      <c r="BF125" s="60"/>
      <c r="BG125" s="213"/>
      <c r="BH125" s="60"/>
      <c r="BI125" s="60"/>
      <c r="BJ125" s="208">
        <f t="shared" si="37"/>
        <v>40</v>
      </c>
      <c r="BK125" s="179">
        <f t="shared" si="29"/>
        <v>1172</v>
      </c>
      <c r="BL125" s="60"/>
      <c r="BM125" s="213"/>
      <c r="BN125" s="60"/>
      <c r="BO125" s="213"/>
      <c r="BP125" s="208">
        <f t="shared" si="38"/>
        <v>40</v>
      </c>
      <c r="BQ125" s="212">
        <f t="shared" si="30"/>
        <v>1172</v>
      </c>
      <c r="BR125" s="60"/>
      <c r="BS125" s="213"/>
      <c r="BT125" s="60">
        <v>10</v>
      </c>
      <c r="BU125" s="233">
        <v>150</v>
      </c>
      <c r="BV125" s="208">
        <f t="shared" si="39"/>
        <v>30</v>
      </c>
      <c r="BW125" s="212">
        <f t="shared" si="31"/>
        <v>1022</v>
      </c>
      <c r="BX125" s="60"/>
      <c r="BY125" s="213"/>
      <c r="BZ125" s="60"/>
      <c r="CA125" s="60"/>
      <c r="CB125" s="208">
        <f t="shared" si="40"/>
        <v>30</v>
      </c>
      <c r="CC125" s="236">
        <f t="shared" si="32"/>
        <v>1022</v>
      </c>
    </row>
    <row r="126" spans="1:81" ht="15.75" x14ac:dyDescent="0.25">
      <c r="A126" s="60" t="s">
        <v>351</v>
      </c>
      <c r="B126" s="27"/>
      <c r="C126" s="205" t="s">
        <v>151</v>
      </c>
      <c r="D126" s="219" t="s">
        <v>458</v>
      </c>
      <c r="E126" s="207" t="s">
        <v>7</v>
      </c>
      <c r="F126" s="208"/>
      <c r="G126" s="209"/>
      <c r="H126" s="45"/>
      <c r="I126" s="210"/>
      <c r="J126" s="211"/>
      <c r="K126" s="60"/>
      <c r="L126" s="60"/>
      <c r="M126" s="60"/>
      <c r="N126" s="208"/>
      <c r="O126" s="212"/>
      <c r="P126" s="60"/>
      <c r="Q126" s="213"/>
      <c r="R126" s="60"/>
      <c r="S126" s="60"/>
      <c r="T126" s="208"/>
      <c r="U126" s="212"/>
      <c r="V126" s="60"/>
      <c r="W126" s="213"/>
      <c r="X126" s="60"/>
      <c r="Y126" s="60"/>
      <c r="Z126" s="208"/>
      <c r="AA126" s="212"/>
      <c r="AB126" s="60"/>
      <c r="AC126" s="213"/>
      <c r="AD126" s="60"/>
      <c r="AE126" s="60"/>
      <c r="AF126" s="208"/>
      <c r="AG126" s="212"/>
      <c r="AH126" s="60"/>
      <c r="AI126" s="213"/>
      <c r="AJ126" s="60"/>
      <c r="AK126" s="60"/>
      <c r="AL126" s="208"/>
      <c r="AM126" s="212"/>
      <c r="AN126" s="60"/>
      <c r="AO126" s="224"/>
      <c r="AP126" s="60"/>
      <c r="AQ126" s="60"/>
      <c r="AR126" s="208"/>
      <c r="AS126" s="212"/>
      <c r="AT126" s="60"/>
      <c r="AU126" s="213"/>
      <c r="AV126" s="60"/>
      <c r="AW126" s="60"/>
      <c r="AX126" s="208"/>
      <c r="AY126" s="212"/>
      <c r="AZ126" s="60">
        <v>10</v>
      </c>
      <c r="BA126" s="231">
        <v>162.6</v>
      </c>
      <c r="BB126" s="60"/>
      <c r="BC126" s="60"/>
      <c r="BD126" s="208">
        <f t="shared" si="36"/>
        <v>10</v>
      </c>
      <c r="BE126" s="212">
        <f t="shared" si="36"/>
        <v>162.6</v>
      </c>
      <c r="BF126" s="60"/>
      <c r="BG126" s="213"/>
      <c r="BH126" s="60"/>
      <c r="BI126" s="60"/>
      <c r="BJ126" s="208">
        <f t="shared" si="37"/>
        <v>10</v>
      </c>
      <c r="BK126" s="179">
        <f t="shared" si="29"/>
        <v>162.6</v>
      </c>
      <c r="BL126" s="60"/>
      <c r="BM126" s="213"/>
      <c r="BN126" s="60"/>
      <c r="BO126" s="213"/>
      <c r="BP126" s="208">
        <f t="shared" si="38"/>
        <v>10</v>
      </c>
      <c r="BQ126" s="212">
        <f t="shared" si="30"/>
        <v>162.6</v>
      </c>
      <c r="BR126" s="60"/>
      <c r="BS126" s="213"/>
      <c r="BT126" s="60">
        <v>4</v>
      </c>
      <c r="BU126" s="233">
        <v>65.040000000000006</v>
      </c>
      <c r="BV126" s="208">
        <f t="shared" si="39"/>
        <v>6</v>
      </c>
      <c r="BW126" s="212">
        <f t="shared" si="31"/>
        <v>97.559999999999988</v>
      </c>
      <c r="BX126" s="60"/>
      <c r="BY126" s="213"/>
      <c r="BZ126" s="60"/>
      <c r="CA126" s="60"/>
      <c r="CB126" s="208">
        <f t="shared" si="40"/>
        <v>6</v>
      </c>
      <c r="CC126" s="236">
        <f t="shared" si="32"/>
        <v>97.559999999999988</v>
      </c>
    </row>
    <row r="127" spans="1:81" ht="15.75" x14ac:dyDescent="0.25">
      <c r="A127" s="60" t="s">
        <v>351</v>
      </c>
      <c r="B127" s="27"/>
      <c r="C127" s="205" t="s">
        <v>151</v>
      </c>
      <c r="D127" s="219" t="s">
        <v>459</v>
      </c>
      <c r="E127" s="207" t="s">
        <v>7</v>
      </c>
      <c r="F127" s="208"/>
      <c r="G127" s="209"/>
      <c r="H127" s="45"/>
      <c r="I127" s="210"/>
      <c r="J127" s="211"/>
      <c r="K127" s="60"/>
      <c r="L127" s="60"/>
      <c r="M127" s="60"/>
      <c r="N127" s="208"/>
      <c r="O127" s="212"/>
      <c r="P127" s="60"/>
      <c r="Q127" s="213"/>
      <c r="R127" s="60"/>
      <c r="S127" s="60"/>
      <c r="T127" s="208"/>
      <c r="U127" s="212"/>
      <c r="V127" s="60"/>
      <c r="W127" s="213"/>
      <c r="X127" s="60"/>
      <c r="Y127" s="60"/>
      <c r="Z127" s="208"/>
      <c r="AA127" s="212"/>
      <c r="AB127" s="60"/>
      <c r="AC127" s="213"/>
      <c r="AD127" s="60"/>
      <c r="AE127" s="60"/>
      <c r="AF127" s="208"/>
      <c r="AG127" s="212"/>
      <c r="AH127" s="60"/>
      <c r="AI127" s="213"/>
      <c r="AJ127" s="60"/>
      <c r="AK127" s="60"/>
      <c r="AL127" s="208"/>
      <c r="AM127" s="212"/>
      <c r="AN127" s="60"/>
      <c r="AO127" s="224"/>
      <c r="AP127" s="60"/>
      <c r="AQ127" s="60"/>
      <c r="AR127" s="208"/>
      <c r="AS127" s="212"/>
      <c r="AT127" s="60"/>
      <c r="AU127" s="213"/>
      <c r="AV127" s="60"/>
      <c r="AW127" s="60"/>
      <c r="AX127" s="208"/>
      <c r="AY127" s="212"/>
      <c r="AZ127" s="60">
        <v>20</v>
      </c>
      <c r="BA127" s="231">
        <v>325.2</v>
      </c>
      <c r="BB127" s="60"/>
      <c r="BC127" s="60"/>
      <c r="BD127" s="208">
        <f t="shared" si="36"/>
        <v>20</v>
      </c>
      <c r="BE127" s="212">
        <f t="shared" si="36"/>
        <v>325.2</v>
      </c>
      <c r="BF127" s="60"/>
      <c r="BG127" s="213"/>
      <c r="BH127" s="60">
        <v>5</v>
      </c>
      <c r="BI127" s="229">
        <v>81.3</v>
      </c>
      <c r="BJ127" s="208">
        <f t="shared" si="37"/>
        <v>15</v>
      </c>
      <c r="BK127" s="179">
        <f t="shared" si="29"/>
        <v>243.89999999999998</v>
      </c>
      <c r="BL127" s="60"/>
      <c r="BM127" s="213"/>
      <c r="BN127" s="60">
        <v>5</v>
      </c>
      <c r="BO127" s="225">
        <v>81.3</v>
      </c>
      <c r="BP127" s="208">
        <f t="shared" si="38"/>
        <v>10</v>
      </c>
      <c r="BQ127" s="212">
        <f t="shared" si="30"/>
        <v>162.59999999999997</v>
      </c>
      <c r="BR127" s="60"/>
      <c r="BS127" s="213"/>
      <c r="BT127" s="60">
        <v>4</v>
      </c>
      <c r="BU127" s="233">
        <v>65.040000000000006</v>
      </c>
      <c r="BV127" s="208">
        <f t="shared" si="39"/>
        <v>6</v>
      </c>
      <c r="BW127" s="212">
        <f t="shared" si="31"/>
        <v>97.55999999999996</v>
      </c>
      <c r="BX127" s="60"/>
      <c r="BY127" s="213"/>
      <c r="BZ127" s="60"/>
      <c r="CA127" s="60"/>
      <c r="CB127" s="208">
        <f t="shared" si="40"/>
        <v>6</v>
      </c>
      <c r="CC127" s="236">
        <f t="shared" si="32"/>
        <v>97.55999999999996</v>
      </c>
    </row>
    <row r="128" spans="1:81" ht="31.5" x14ac:dyDescent="0.25">
      <c r="A128" s="60" t="s">
        <v>351</v>
      </c>
      <c r="B128" s="27"/>
      <c r="C128" s="205" t="s">
        <v>151</v>
      </c>
      <c r="D128" s="219" t="s">
        <v>460</v>
      </c>
      <c r="E128" s="207" t="s">
        <v>7</v>
      </c>
      <c r="F128" s="208"/>
      <c r="G128" s="209"/>
      <c r="H128" s="45"/>
      <c r="I128" s="210"/>
      <c r="J128" s="211"/>
      <c r="K128" s="60"/>
      <c r="L128" s="60"/>
      <c r="M128" s="60"/>
      <c r="N128" s="208"/>
      <c r="O128" s="212"/>
      <c r="P128" s="60"/>
      <c r="Q128" s="213"/>
      <c r="R128" s="60"/>
      <c r="S128" s="60"/>
      <c r="T128" s="208"/>
      <c r="U128" s="212"/>
      <c r="V128" s="60"/>
      <c r="W128" s="213"/>
      <c r="X128" s="60"/>
      <c r="Y128" s="60"/>
      <c r="Z128" s="208"/>
      <c r="AA128" s="212"/>
      <c r="AB128" s="60"/>
      <c r="AC128" s="213"/>
      <c r="AD128" s="60"/>
      <c r="AE128" s="60"/>
      <c r="AF128" s="208"/>
      <c r="AG128" s="212"/>
      <c r="AH128" s="60"/>
      <c r="AI128" s="213"/>
      <c r="AJ128" s="60"/>
      <c r="AK128" s="60"/>
      <c r="AL128" s="208"/>
      <c r="AM128" s="212"/>
      <c r="AN128" s="60"/>
      <c r="AO128" s="224"/>
      <c r="AP128" s="60"/>
      <c r="AQ128" s="60"/>
      <c r="AR128" s="208"/>
      <c r="AS128" s="212"/>
      <c r="AT128" s="60"/>
      <c r="AU128" s="213"/>
      <c r="AV128" s="60"/>
      <c r="AW128" s="60"/>
      <c r="AX128" s="208"/>
      <c r="AY128" s="212"/>
      <c r="AZ128" s="60">
        <v>20</v>
      </c>
      <c r="BA128" s="231">
        <v>325.2</v>
      </c>
      <c r="BB128" s="60"/>
      <c r="BC128" s="60"/>
      <c r="BD128" s="221">
        <f t="shared" si="36"/>
        <v>20</v>
      </c>
      <c r="BE128" s="212">
        <f t="shared" si="36"/>
        <v>325.2</v>
      </c>
      <c r="BF128" s="60"/>
      <c r="BG128" s="213"/>
      <c r="BH128" s="60">
        <v>3</v>
      </c>
      <c r="BI128" s="204">
        <v>48.78</v>
      </c>
      <c r="BJ128" s="221">
        <f t="shared" si="37"/>
        <v>17</v>
      </c>
      <c r="BK128" s="222">
        <f t="shared" si="29"/>
        <v>276.41999999999996</v>
      </c>
      <c r="BL128" s="60"/>
      <c r="BM128" s="213"/>
      <c r="BN128" s="60">
        <v>5</v>
      </c>
      <c r="BO128" s="225">
        <v>81.3</v>
      </c>
      <c r="BP128" s="221">
        <f t="shared" si="38"/>
        <v>12</v>
      </c>
      <c r="BQ128" s="228">
        <f t="shared" si="30"/>
        <v>195.11999999999995</v>
      </c>
      <c r="BR128" s="60"/>
      <c r="BS128" s="213"/>
      <c r="BT128" s="60">
        <v>4</v>
      </c>
      <c r="BU128" s="233">
        <v>65.040000000000006</v>
      </c>
      <c r="BV128" s="208">
        <f t="shared" si="39"/>
        <v>8</v>
      </c>
      <c r="BW128" s="212">
        <f t="shared" si="31"/>
        <v>130.07999999999993</v>
      </c>
      <c r="BX128" s="60"/>
      <c r="BY128" s="213"/>
      <c r="BZ128" s="60"/>
      <c r="CA128" s="60"/>
      <c r="CB128" s="221">
        <f t="shared" si="40"/>
        <v>8</v>
      </c>
      <c r="CC128" s="237">
        <f t="shared" si="32"/>
        <v>130.07999999999993</v>
      </c>
    </row>
    <row r="129" spans="1:81" ht="15.75" x14ac:dyDescent="0.25">
      <c r="A129" s="60" t="s">
        <v>351</v>
      </c>
      <c r="B129" s="27"/>
      <c r="C129" s="205" t="s">
        <v>151</v>
      </c>
      <c r="D129" s="219" t="s">
        <v>461</v>
      </c>
      <c r="E129" s="207" t="s">
        <v>7</v>
      </c>
      <c r="F129" s="208"/>
      <c r="G129" s="209"/>
      <c r="H129" s="45"/>
      <c r="I129" s="210"/>
      <c r="J129" s="211"/>
      <c r="K129" s="60"/>
      <c r="L129" s="60"/>
      <c r="M129" s="60"/>
      <c r="N129" s="208"/>
      <c r="O129" s="212"/>
      <c r="P129" s="60"/>
      <c r="Q129" s="213"/>
      <c r="R129" s="60"/>
      <c r="S129" s="60"/>
      <c r="T129" s="208"/>
      <c r="U129" s="212"/>
      <c r="V129" s="60"/>
      <c r="W129" s="213"/>
      <c r="X129" s="60"/>
      <c r="Y129" s="60"/>
      <c r="Z129" s="208"/>
      <c r="AA129" s="212"/>
      <c r="AB129" s="60"/>
      <c r="AC129" s="213"/>
      <c r="AD129" s="60"/>
      <c r="AE129" s="60"/>
      <c r="AF129" s="208"/>
      <c r="AG129" s="212"/>
      <c r="AH129" s="60"/>
      <c r="AI129" s="213"/>
      <c r="AJ129" s="60"/>
      <c r="AK129" s="60"/>
      <c r="AL129" s="208"/>
      <c r="AM129" s="212"/>
      <c r="AN129" s="60"/>
      <c r="AO129" s="224"/>
      <c r="AP129" s="60"/>
      <c r="AQ129" s="60"/>
      <c r="AR129" s="208"/>
      <c r="AS129" s="212"/>
      <c r="AT129" s="60"/>
      <c r="AU129" s="213"/>
      <c r="AV129" s="60"/>
      <c r="AW129" s="60"/>
      <c r="AX129" s="208"/>
      <c r="AY129" s="212"/>
      <c r="AZ129" s="60">
        <v>20</v>
      </c>
      <c r="BA129" s="233">
        <v>263</v>
      </c>
      <c r="BB129" s="60"/>
      <c r="BC129" s="60"/>
      <c r="BD129" s="208">
        <f t="shared" si="36"/>
        <v>20</v>
      </c>
      <c r="BE129" s="212">
        <f t="shared" si="36"/>
        <v>263</v>
      </c>
      <c r="BF129" s="60"/>
      <c r="BG129" s="213"/>
      <c r="BH129" s="60"/>
      <c r="BI129" s="60"/>
      <c r="BJ129" s="208">
        <f t="shared" si="37"/>
        <v>20</v>
      </c>
      <c r="BK129" s="179">
        <f t="shared" si="29"/>
        <v>263</v>
      </c>
      <c r="BL129" s="60"/>
      <c r="BM129" s="213"/>
      <c r="BN129" s="60"/>
      <c r="BO129" s="60"/>
      <c r="BP129" s="208">
        <f t="shared" si="38"/>
        <v>20</v>
      </c>
      <c r="BQ129" s="212">
        <f t="shared" si="30"/>
        <v>263</v>
      </c>
      <c r="BR129" s="60"/>
      <c r="BS129" s="213"/>
      <c r="BT129" s="60">
        <v>10</v>
      </c>
      <c r="BU129" s="233">
        <v>131.5</v>
      </c>
      <c r="BV129" s="208">
        <f t="shared" si="39"/>
        <v>10</v>
      </c>
      <c r="BW129" s="212">
        <f t="shared" si="31"/>
        <v>131.5</v>
      </c>
      <c r="BX129" s="60"/>
      <c r="BY129" s="213"/>
      <c r="BZ129" s="60"/>
      <c r="CA129" s="60"/>
      <c r="CB129" s="208">
        <f t="shared" si="40"/>
        <v>10</v>
      </c>
      <c r="CC129" s="236">
        <f t="shared" si="32"/>
        <v>131.5</v>
      </c>
    </row>
    <row r="130" spans="1:81" ht="15.75" x14ac:dyDescent="0.25">
      <c r="A130" s="60" t="s">
        <v>351</v>
      </c>
      <c r="B130" s="27"/>
      <c r="C130" s="205" t="s">
        <v>151</v>
      </c>
      <c r="D130" s="219" t="s">
        <v>462</v>
      </c>
      <c r="E130" s="207" t="s">
        <v>7</v>
      </c>
      <c r="F130" s="208"/>
      <c r="G130" s="209"/>
      <c r="H130" s="45"/>
      <c r="I130" s="210"/>
      <c r="J130" s="211"/>
      <c r="K130" s="60"/>
      <c r="L130" s="60"/>
      <c r="M130" s="60"/>
      <c r="N130" s="208"/>
      <c r="O130" s="212"/>
      <c r="P130" s="60"/>
      <c r="Q130" s="213"/>
      <c r="R130" s="60"/>
      <c r="S130" s="60"/>
      <c r="T130" s="208"/>
      <c r="U130" s="212"/>
      <c r="V130" s="60"/>
      <c r="W130" s="213"/>
      <c r="X130" s="60"/>
      <c r="Y130" s="60"/>
      <c r="Z130" s="208"/>
      <c r="AA130" s="212"/>
      <c r="AB130" s="60"/>
      <c r="AC130" s="213"/>
      <c r="AD130" s="60"/>
      <c r="AE130" s="60"/>
      <c r="AF130" s="208"/>
      <c r="AG130" s="212"/>
      <c r="AH130" s="60"/>
      <c r="AI130" s="213"/>
      <c r="AJ130" s="60"/>
      <c r="AK130" s="60"/>
      <c r="AL130" s="208"/>
      <c r="AM130" s="212"/>
      <c r="AN130" s="60"/>
      <c r="AO130" s="224"/>
      <c r="AP130" s="60"/>
      <c r="AQ130" s="60"/>
      <c r="AR130" s="208"/>
      <c r="AS130" s="212"/>
      <c r="AT130" s="60"/>
      <c r="AU130" s="213"/>
      <c r="AV130" s="60"/>
      <c r="AW130" s="60"/>
      <c r="AX130" s="208"/>
      <c r="AY130" s="212"/>
      <c r="AZ130" s="60">
        <v>3</v>
      </c>
      <c r="BA130" s="233">
        <v>208.8</v>
      </c>
      <c r="BB130" s="60"/>
      <c r="BC130" s="60"/>
      <c r="BD130" s="208">
        <f t="shared" si="36"/>
        <v>3</v>
      </c>
      <c r="BE130" s="212">
        <f t="shared" si="36"/>
        <v>208.8</v>
      </c>
      <c r="BF130" s="60"/>
      <c r="BG130" s="213"/>
      <c r="BH130" s="60"/>
      <c r="BI130" s="60"/>
      <c r="BJ130" s="208">
        <f t="shared" si="37"/>
        <v>3</v>
      </c>
      <c r="BK130" s="179">
        <f t="shared" si="29"/>
        <v>208.8</v>
      </c>
      <c r="BL130" s="60"/>
      <c r="BM130" s="213"/>
      <c r="BN130" s="60"/>
      <c r="BO130" s="60"/>
      <c r="BP130" s="208">
        <f t="shared" si="38"/>
        <v>3</v>
      </c>
      <c r="BQ130" s="212">
        <f t="shared" si="30"/>
        <v>208.8</v>
      </c>
      <c r="BR130" s="60"/>
      <c r="BS130" s="213"/>
      <c r="BT130" s="60">
        <v>1</v>
      </c>
      <c r="BU130" s="233">
        <v>69.599999999999994</v>
      </c>
      <c r="BV130" s="208">
        <f t="shared" si="39"/>
        <v>2</v>
      </c>
      <c r="BW130" s="212">
        <f t="shared" si="31"/>
        <v>139.20000000000002</v>
      </c>
      <c r="BX130" s="60"/>
      <c r="BY130" s="213"/>
      <c r="BZ130" s="60"/>
      <c r="CA130" s="60"/>
      <c r="CB130" s="208">
        <f t="shared" si="40"/>
        <v>2</v>
      </c>
      <c r="CC130" s="236">
        <f t="shared" si="32"/>
        <v>139.20000000000002</v>
      </c>
    </row>
    <row r="131" spans="1:81" ht="31.5" x14ac:dyDescent="0.25">
      <c r="A131" s="60" t="s">
        <v>351</v>
      </c>
      <c r="B131" s="27"/>
      <c r="C131" s="205" t="s">
        <v>151</v>
      </c>
      <c r="D131" s="219" t="s">
        <v>463</v>
      </c>
      <c r="E131" s="207" t="s">
        <v>7</v>
      </c>
      <c r="F131" s="208"/>
      <c r="G131" s="209"/>
      <c r="H131" s="45"/>
      <c r="I131" s="210"/>
      <c r="J131" s="211"/>
      <c r="K131" s="60"/>
      <c r="L131" s="60"/>
      <c r="M131" s="60"/>
      <c r="N131" s="208"/>
      <c r="O131" s="212"/>
      <c r="P131" s="60"/>
      <c r="Q131" s="213"/>
      <c r="R131" s="60"/>
      <c r="S131" s="60"/>
      <c r="T131" s="208"/>
      <c r="U131" s="212"/>
      <c r="V131" s="60"/>
      <c r="W131" s="213"/>
      <c r="X131" s="60"/>
      <c r="Y131" s="60"/>
      <c r="Z131" s="208"/>
      <c r="AA131" s="212"/>
      <c r="AB131" s="60"/>
      <c r="AC131" s="213"/>
      <c r="AD131" s="60"/>
      <c r="AE131" s="60"/>
      <c r="AF131" s="208"/>
      <c r="AG131" s="212"/>
      <c r="AH131" s="60"/>
      <c r="AI131" s="213"/>
      <c r="AJ131" s="60"/>
      <c r="AK131" s="60"/>
      <c r="AL131" s="208"/>
      <c r="AM131" s="212"/>
      <c r="AN131" s="60"/>
      <c r="AO131" s="224"/>
      <c r="AP131" s="60"/>
      <c r="AQ131" s="60"/>
      <c r="AR131" s="208"/>
      <c r="AS131" s="212"/>
      <c r="AT131" s="60"/>
      <c r="AU131" s="213"/>
      <c r="AV131" s="60"/>
      <c r="AW131" s="60"/>
      <c r="AX131" s="208"/>
      <c r="AY131" s="212"/>
      <c r="AZ131" s="60"/>
      <c r="BA131" s="213"/>
      <c r="BB131" s="60"/>
      <c r="BC131" s="60"/>
      <c r="BD131" s="208"/>
      <c r="BE131" s="212"/>
      <c r="BF131" s="60">
        <v>7</v>
      </c>
      <c r="BG131" s="229">
        <v>294</v>
      </c>
      <c r="BH131" s="60"/>
      <c r="BI131" s="60"/>
      <c r="BJ131" s="208">
        <f t="shared" si="37"/>
        <v>7</v>
      </c>
      <c r="BK131" s="179">
        <f t="shared" si="29"/>
        <v>294</v>
      </c>
      <c r="BL131" s="60"/>
      <c r="BM131" s="213"/>
      <c r="BN131" s="60"/>
      <c r="BO131" s="60"/>
      <c r="BP131" s="208">
        <f t="shared" si="38"/>
        <v>7</v>
      </c>
      <c r="BQ131" s="212">
        <f t="shared" si="30"/>
        <v>294</v>
      </c>
      <c r="BR131" s="60"/>
      <c r="BS131" s="213"/>
      <c r="BT131" s="60"/>
      <c r="BU131" s="213"/>
      <c r="BV131" s="221">
        <f t="shared" si="39"/>
        <v>7</v>
      </c>
      <c r="BW131" s="228">
        <f t="shared" si="31"/>
        <v>294</v>
      </c>
      <c r="BX131" s="60"/>
      <c r="BY131" s="213"/>
      <c r="BZ131" s="60"/>
      <c r="CA131" s="60"/>
      <c r="CB131" s="208">
        <f t="shared" si="40"/>
        <v>7</v>
      </c>
      <c r="CC131" s="236">
        <f t="shared" si="32"/>
        <v>294</v>
      </c>
    </row>
    <row r="132" spans="1:81" ht="15.75" x14ac:dyDescent="0.25">
      <c r="A132" s="60" t="s">
        <v>351</v>
      </c>
      <c r="B132" s="27"/>
      <c r="C132" s="205" t="s">
        <v>151</v>
      </c>
      <c r="D132" s="219" t="s">
        <v>464</v>
      </c>
      <c r="E132" s="207" t="s">
        <v>7</v>
      </c>
      <c r="F132" s="208"/>
      <c r="G132" s="209"/>
      <c r="H132" s="45"/>
      <c r="I132" s="210"/>
      <c r="J132" s="211"/>
      <c r="K132" s="60"/>
      <c r="L132" s="60"/>
      <c r="M132" s="60"/>
      <c r="N132" s="208"/>
      <c r="O132" s="212"/>
      <c r="P132" s="60"/>
      <c r="Q132" s="213"/>
      <c r="R132" s="60"/>
      <c r="S132" s="60"/>
      <c r="T132" s="208"/>
      <c r="U132" s="212"/>
      <c r="V132" s="60"/>
      <c r="W132" s="213"/>
      <c r="X132" s="60"/>
      <c r="Y132" s="60"/>
      <c r="Z132" s="208"/>
      <c r="AA132" s="212"/>
      <c r="AB132" s="60"/>
      <c r="AC132" s="213"/>
      <c r="AD132" s="60"/>
      <c r="AE132" s="60"/>
      <c r="AF132" s="208"/>
      <c r="AG132" s="212"/>
      <c r="AH132" s="60"/>
      <c r="AI132" s="213"/>
      <c r="AJ132" s="60"/>
      <c r="AK132" s="60"/>
      <c r="AL132" s="208"/>
      <c r="AM132" s="212"/>
      <c r="AN132" s="60"/>
      <c r="AO132" s="224"/>
      <c r="AP132" s="60"/>
      <c r="AQ132" s="60"/>
      <c r="AR132" s="208"/>
      <c r="AS132" s="212"/>
      <c r="AT132" s="60"/>
      <c r="AU132" s="213"/>
      <c r="AV132" s="60"/>
      <c r="AW132" s="60"/>
      <c r="AX132" s="208"/>
      <c r="AY132" s="212"/>
      <c r="AZ132" s="60"/>
      <c r="BA132" s="213"/>
      <c r="BB132" s="60"/>
      <c r="BC132" s="60"/>
      <c r="BD132" s="208"/>
      <c r="BE132" s="212"/>
      <c r="BF132" s="60"/>
      <c r="BG132" s="213"/>
      <c r="BH132" s="60"/>
      <c r="BI132" s="60"/>
      <c r="BJ132" s="208"/>
      <c r="BK132" s="179"/>
      <c r="BL132" s="60">
        <v>2</v>
      </c>
      <c r="BM132" s="213">
        <v>380</v>
      </c>
      <c r="BN132" s="60"/>
      <c r="BO132" s="213"/>
      <c r="BP132" s="208">
        <f t="shared" si="38"/>
        <v>2</v>
      </c>
      <c r="BQ132" s="212">
        <f t="shared" si="30"/>
        <v>380</v>
      </c>
      <c r="BR132" s="60"/>
      <c r="BS132" s="213"/>
      <c r="BT132" s="60"/>
      <c r="BU132" s="213"/>
      <c r="BV132" s="208">
        <f t="shared" si="39"/>
        <v>2</v>
      </c>
      <c r="BW132" s="212">
        <f t="shared" si="31"/>
        <v>380</v>
      </c>
      <c r="BX132" s="60"/>
      <c r="BY132" s="213"/>
      <c r="BZ132" s="60"/>
      <c r="CA132" s="60"/>
      <c r="CB132" s="208">
        <f t="shared" si="40"/>
        <v>2</v>
      </c>
      <c r="CC132" s="236">
        <f t="shared" si="32"/>
        <v>380</v>
      </c>
    </row>
    <row r="133" spans="1:81" ht="15.75" x14ac:dyDescent="0.25">
      <c r="A133" s="60" t="s">
        <v>351</v>
      </c>
      <c r="B133" s="27"/>
      <c r="C133" s="205" t="s">
        <v>151</v>
      </c>
      <c r="D133" s="219" t="s">
        <v>465</v>
      </c>
      <c r="E133" s="207" t="s">
        <v>7</v>
      </c>
      <c r="F133" s="208"/>
      <c r="G133" s="209"/>
      <c r="H133" s="45"/>
      <c r="I133" s="210"/>
      <c r="J133" s="211"/>
      <c r="K133" s="60"/>
      <c r="L133" s="60"/>
      <c r="M133" s="60"/>
      <c r="N133" s="208"/>
      <c r="O133" s="212"/>
      <c r="P133" s="60"/>
      <c r="Q133" s="213"/>
      <c r="R133" s="60"/>
      <c r="S133" s="60"/>
      <c r="T133" s="208"/>
      <c r="U133" s="212"/>
      <c r="V133" s="60"/>
      <c r="W133" s="213"/>
      <c r="X133" s="60"/>
      <c r="Y133" s="60"/>
      <c r="Z133" s="208"/>
      <c r="AA133" s="212"/>
      <c r="AB133" s="60"/>
      <c r="AC133" s="213"/>
      <c r="AD133" s="60"/>
      <c r="AE133" s="60"/>
      <c r="AF133" s="208"/>
      <c r="AG133" s="212"/>
      <c r="AH133" s="60"/>
      <c r="AI133" s="213"/>
      <c r="AJ133" s="60"/>
      <c r="AK133" s="60"/>
      <c r="AL133" s="208"/>
      <c r="AM133" s="212"/>
      <c r="AN133" s="60"/>
      <c r="AO133" s="224"/>
      <c r="AP133" s="60"/>
      <c r="AQ133" s="60"/>
      <c r="AR133" s="208"/>
      <c r="AS133" s="212"/>
      <c r="AT133" s="60"/>
      <c r="AU133" s="213"/>
      <c r="AV133" s="60"/>
      <c r="AW133" s="60"/>
      <c r="AX133" s="208"/>
      <c r="AY133" s="212"/>
      <c r="AZ133" s="60"/>
      <c r="BA133" s="213"/>
      <c r="BB133" s="60"/>
      <c r="BC133" s="60"/>
      <c r="BD133" s="208"/>
      <c r="BE133" s="212"/>
      <c r="BF133" s="60"/>
      <c r="BG133" s="213"/>
      <c r="BH133" s="60"/>
      <c r="BI133" s="60"/>
      <c r="BJ133" s="208"/>
      <c r="BK133" s="179"/>
      <c r="BL133" s="60">
        <v>25</v>
      </c>
      <c r="BM133" s="213">
        <v>620</v>
      </c>
      <c r="BN133" s="60"/>
      <c r="BO133" s="213"/>
      <c r="BP133" s="208">
        <f t="shared" si="38"/>
        <v>25</v>
      </c>
      <c r="BQ133" s="212">
        <f t="shared" si="30"/>
        <v>620</v>
      </c>
      <c r="BR133" s="60"/>
      <c r="BS133" s="213"/>
      <c r="BT133" s="60"/>
      <c r="BU133" s="213"/>
      <c r="BV133" s="208">
        <f t="shared" si="39"/>
        <v>25</v>
      </c>
      <c r="BW133" s="212">
        <f t="shared" si="31"/>
        <v>620</v>
      </c>
      <c r="BX133" s="60"/>
      <c r="BY133" s="213"/>
      <c r="BZ133" s="60"/>
      <c r="CA133" s="60"/>
      <c r="CB133" s="208">
        <f t="shared" si="40"/>
        <v>25</v>
      </c>
      <c r="CC133" s="236">
        <f t="shared" si="32"/>
        <v>620</v>
      </c>
    </row>
    <row r="134" spans="1:81" ht="15.75" x14ac:dyDescent="0.25">
      <c r="A134" s="60" t="s">
        <v>351</v>
      </c>
      <c r="B134" s="27"/>
      <c r="C134" s="205" t="s">
        <v>151</v>
      </c>
      <c r="D134" s="219" t="s">
        <v>467</v>
      </c>
      <c r="E134" s="207" t="s">
        <v>7</v>
      </c>
      <c r="F134" s="208"/>
      <c r="G134" s="209"/>
      <c r="H134" s="45"/>
      <c r="I134" s="210"/>
      <c r="J134" s="211"/>
      <c r="K134" s="60"/>
      <c r="L134" s="60"/>
      <c r="M134" s="60"/>
      <c r="N134" s="208"/>
      <c r="O134" s="212"/>
      <c r="P134" s="60"/>
      <c r="Q134" s="213"/>
      <c r="R134" s="60"/>
      <c r="S134" s="60"/>
      <c r="T134" s="208"/>
      <c r="U134" s="212"/>
      <c r="V134" s="60"/>
      <c r="W134" s="213"/>
      <c r="X134" s="60"/>
      <c r="Y134" s="60"/>
      <c r="Z134" s="208"/>
      <c r="AA134" s="212"/>
      <c r="AB134" s="60"/>
      <c r="AC134" s="213"/>
      <c r="AD134" s="60"/>
      <c r="AE134" s="60"/>
      <c r="AF134" s="208"/>
      <c r="AG134" s="212"/>
      <c r="AH134" s="60"/>
      <c r="AI134" s="213"/>
      <c r="AJ134" s="60"/>
      <c r="AK134" s="60"/>
      <c r="AL134" s="208"/>
      <c r="AM134" s="212"/>
      <c r="AN134" s="60"/>
      <c r="AO134" s="224"/>
      <c r="AP134" s="60"/>
      <c r="AQ134" s="60"/>
      <c r="AR134" s="208"/>
      <c r="AS134" s="212"/>
      <c r="AT134" s="60"/>
      <c r="AU134" s="213"/>
      <c r="AV134" s="60"/>
      <c r="AW134" s="60"/>
      <c r="AX134" s="208"/>
      <c r="AY134" s="212"/>
      <c r="AZ134" s="60"/>
      <c r="BA134" s="213"/>
      <c r="BB134" s="60"/>
      <c r="BC134" s="60"/>
      <c r="BD134" s="208"/>
      <c r="BE134" s="212"/>
      <c r="BF134" s="60"/>
      <c r="BG134" s="213"/>
      <c r="BH134" s="60"/>
      <c r="BI134" s="60"/>
      <c r="BJ134" s="208"/>
      <c r="BK134" s="179"/>
      <c r="BL134" s="60"/>
      <c r="BM134" s="213"/>
      <c r="BN134" s="60"/>
      <c r="BO134" s="213"/>
      <c r="BP134" s="208"/>
      <c r="BQ134" s="212"/>
      <c r="BR134" s="60">
        <v>1</v>
      </c>
      <c r="BS134" s="213">
        <v>22</v>
      </c>
      <c r="BT134" s="60"/>
      <c r="BU134" s="213"/>
      <c r="BV134" s="208">
        <f t="shared" si="39"/>
        <v>1</v>
      </c>
      <c r="BW134" s="212">
        <f t="shared" si="31"/>
        <v>22</v>
      </c>
      <c r="BX134" s="60"/>
      <c r="BY134" s="213"/>
      <c r="BZ134" s="60"/>
      <c r="CA134" s="60"/>
      <c r="CB134" s="208">
        <f t="shared" si="40"/>
        <v>1</v>
      </c>
      <c r="CC134" s="236">
        <f t="shared" si="32"/>
        <v>22</v>
      </c>
    </row>
    <row r="135" spans="1:81" ht="15.75" x14ac:dyDescent="0.25">
      <c r="A135" s="60" t="s">
        <v>351</v>
      </c>
      <c r="B135" s="27"/>
      <c r="C135" s="205" t="s">
        <v>151</v>
      </c>
      <c r="D135" s="219" t="s">
        <v>468</v>
      </c>
      <c r="E135" s="207" t="s">
        <v>7</v>
      </c>
      <c r="F135" s="208"/>
      <c r="G135" s="209"/>
      <c r="H135" s="45"/>
      <c r="I135" s="210"/>
      <c r="J135" s="211"/>
      <c r="K135" s="60"/>
      <c r="L135" s="60"/>
      <c r="M135" s="60"/>
      <c r="N135" s="208"/>
      <c r="O135" s="212"/>
      <c r="P135" s="60"/>
      <c r="Q135" s="213"/>
      <c r="R135" s="60"/>
      <c r="S135" s="60"/>
      <c r="T135" s="208"/>
      <c r="U135" s="212"/>
      <c r="V135" s="60"/>
      <c r="W135" s="213"/>
      <c r="X135" s="60"/>
      <c r="Y135" s="60"/>
      <c r="Z135" s="208"/>
      <c r="AA135" s="212"/>
      <c r="AB135" s="60"/>
      <c r="AC135" s="213"/>
      <c r="AD135" s="60"/>
      <c r="AE135" s="60"/>
      <c r="AF135" s="208"/>
      <c r="AG135" s="212"/>
      <c r="AH135" s="60"/>
      <c r="AI135" s="213"/>
      <c r="AJ135" s="60"/>
      <c r="AK135" s="60"/>
      <c r="AL135" s="208"/>
      <c r="AM135" s="212"/>
      <c r="AN135" s="60"/>
      <c r="AO135" s="224"/>
      <c r="AP135" s="60"/>
      <c r="AQ135" s="60"/>
      <c r="AR135" s="208"/>
      <c r="AS135" s="212"/>
      <c r="AT135" s="60"/>
      <c r="AU135" s="213"/>
      <c r="AV135" s="60"/>
      <c r="AW135" s="60"/>
      <c r="AX135" s="208"/>
      <c r="AY135" s="212"/>
      <c r="AZ135" s="60"/>
      <c r="BA135" s="213"/>
      <c r="BB135" s="60"/>
      <c r="BC135" s="60"/>
      <c r="BD135" s="208"/>
      <c r="BE135" s="212"/>
      <c r="BF135" s="60"/>
      <c r="BG135" s="213"/>
      <c r="BH135" s="60"/>
      <c r="BI135" s="60"/>
      <c r="BJ135" s="208"/>
      <c r="BK135" s="179"/>
      <c r="BL135" s="60"/>
      <c r="BM135" s="213"/>
      <c r="BN135" s="60"/>
      <c r="BO135" s="213"/>
      <c r="BP135" s="208"/>
      <c r="BQ135" s="212"/>
      <c r="BR135" s="60">
        <v>10</v>
      </c>
      <c r="BS135" s="213">
        <v>58</v>
      </c>
      <c r="BT135" s="60"/>
      <c r="BU135" s="213"/>
      <c r="BV135" s="208">
        <f t="shared" si="39"/>
        <v>10</v>
      </c>
      <c r="BW135" s="212">
        <f t="shared" si="31"/>
        <v>58</v>
      </c>
      <c r="BX135" s="60"/>
      <c r="BY135" s="213"/>
      <c r="BZ135" s="60"/>
      <c r="CA135" s="60"/>
      <c r="CB135" s="208">
        <f t="shared" si="40"/>
        <v>10</v>
      </c>
      <c r="CC135" s="236">
        <f t="shared" si="32"/>
        <v>58</v>
      </c>
    </row>
    <row r="136" spans="1:81" ht="15.75" x14ac:dyDescent="0.25">
      <c r="A136" s="60" t="s">
        <v>351</v>
      </c>
      <c r="B136" s="27"/>
      <c r="C136" s="205" t="s">
        <v>151</v>
      </c>
      <c r="D136" s="219" t="s">
        <v>448</v>
      </c>
      <c r="E136" s="207" t="s">
        <v>423</v>
      </c>
      <c r="F136" s="208"/>
      <c r="G136" s="209"/>
      <c r="H136" s="45"/>
      <c r="I136" s="210"/>
      <c r="J136" s="211"/>
      <c r="K136" s="60"/>
      <c r="L136" s="60"/>
      <c r="M136" s="60"/>
      <c r="N136" s="208"/>
      <c r="O136" s="212"/>
      <c r="P136" s="60"/>
      <c r="Q136" s="213"/>
      <c r="R136" s="60"/>
      <c r="S136" s="60"/>
      <c r="T136" s="208"/>
      <c r="U136" s="212"/>
      <c r="V136" s="60"/>
      <c r="W136" s="213"/>
      <c r="X136" s="60"/>
      <c r="Y136" s="60"/>
      <c r="Z136" s="208"/>
      <c r="AA136" s="212"/>
      <c r="AB136" s="60"/>
      <c r="AC136" s="213"/>
      <c r="AD136" s="60"/>
      <c r="AE136" s="60"/>
      <c r="AF136" s="208"/>
      <c r="AG136" s="212"/>
      <c r="AH136" s="60"/>
      <c r="AI136" s="213"/>
      <c r="AJ136" s="60"/>
      <c r="AK136" s="60"/>
      <c r="AL136" s="208"/>
      <c r="AM136" s="212"/>
      <c r="AN136" s="60"/>
      <c r="AO136" s="224"/>
      <c r="AP136" s="60"/>
      <c r="AQ136" s="60"/>
      <c r="AR136" s="208"/>
      <c r="AS136" s="212"/>
      <c r="AT136" s="60"/>
      <c r="AU136" s="213"/>
      <c r="AV136" s="60"/>
      <c r="AW136" s="60"/>
      <c r="AX136" s="208"/>
      <c r="AY136" s="212"/>
      <c r="AZ136" s="60"/>
      <c r="BA136" s="213"/>
      <c r="BB136" s="60"/>
      <c r="BC136" s="60"/>
      <c r="BD136" s="208"/>
      <c r="BE136" s="212"/>
      <c r="BF136" s="60"/>
      <c r="BG136" s="213"/>
      <c r="BH136" s="60"/>
      <c r="BI136" s="60"/>
      <c r="BJ136" s="208"/>
      <c r="BK136" s="179"/>
      <c r="BL136" s="60">
        <v>5</v>
      </c>
      <c r="BM136" s="213">
        <v>650</v>
      </c>
      <c r="BN136" s="60"/>
      <c r="BO136" s="213"/>
      <c r="BP136" s="208">
        <f t="shared" si="38"/>
        <v>5</v>
      </c>
      <c r="BQ136" s="212">
        <f t="shared" si="30"/>
        <v>650</v>
      </c>
      <c r="BR136" s="60"/>
      <c r="BS136" s="213"/>
      <c r="BT136" s="60">
        <v>4</v>
      </c>
      <c r="BU136" s="233">
        <v>520</v>
      </c>
      <c r="BV136" s="208">
        <f t="shared" si="39"/>
        <v>1</v>
      </c>
      <c r="BW136" s="212">
        <f t="shared" si="31"/>
        <v>130</v>
      </c>
      <c r="BX136" s="60"/>
      <c r="BY136" s="213"/>
      <c r="BZ136" s="60"/>
      <c r="CA136" s="60"/>
      <c r="CB136" s="208">
        <f t="shared" si="40"/>
        <v>1</v>
      </c>
      <c r="CC136" s="236">
        <f t="shared" si="32"/>
        <v>130</v>
      </c>
    </row>
    <row r="137" spans="1:81" ht="15.75" x14ac:dyDescent="0.25">
      <c r="A137" s="60" t="s">
        <v>351</v>
      </c>
      <c r="B137" s="27"/>
      <c r="C137" s="205" t="s">
        <v>151</v>
      </c>
      <c r="D137" s="219" t="s">
        <v>449</v>
      </c>
      <c r="E137" s="207" t="s">
        <v>7</v>
      </c>
      <c r="F137" s="208"/>
      <c r="G137" s="209"/>
      <c r="H137" s="45"/>
      <c r="I137" s="210"/>
      <c r="J137" s="211"/>
      <c r="K137" s="60"/>
      <c r="L137" s="60"/>
      <c r="M137" s="60"/>
      <c r="N137" s="208"/>
      <c r="O137" s="212"/>
      <c r="P137" s="60"/>
      <c r="Q137" s="213"/>
      <c r="R137" s="60"/>
      <c r="S137" s="60"/>
      <c r="T137" s="208"/>
      <c r="U137" s="212"/>
      <c r="V137" s="60"/>
      <c r="W137" s="213"/>
      <c r="X137" s="60"/>
      <c r="Y137" s="60"/>
      <c r="Z137" s="208"/>
      <c r="AA137" s="212"/>
      <c r="AB137" s="60"/>
      <c r="AC137" s="213"/>
      <c r="AD137" s="60"/>
      <c r="AE137" s="60"/>
      <c r="AF137" s="208"/>
      <c r="AG137" s="212"/>
      <c r="AH137" s="60"/>
      <c r="AI137" s="213"/>
      <c r="AJ137" s="60"/>
      <c r="AK137" s="60"/>
      <c r="AL137" s="208"/>
      <c r="AM137" s="212"/>
      <c r="AN137" s="60"/>
      <c r="AO137" s="224"/>
      <c r="AP137" s="60"/>
      <c r="AQ137" s="60"/>
      <c r="AR137" s="208"/>
      <c r="AS137" s="212"/>
      <c r="AT137" s="60"/>
      <c r="AU137" s="213"/>
      <c r="AV137" s="60"/>
      <c r="AW137" s="60"/>
      <c r="AX137" s="208"/>
      <c r="AY137" s="212"/>
      <c r="AZ137" s="60"/>
      <c r="BA137" s="213"/>
      <c r="BB137" s="60"/>
      <c r="BC137" s="60"/>
      <c r="BD137" s="208"/>
      <c r="BE137" s="212"/>
      <c r="BF137" s="60"/>
      <c r="BG137" s="213"/>
      <c r="BH137" s="60"/>
      <c r="BI137" s="60"/>
      <c r="BJ137" s="208"/>
      <c r="BK137" s="179"/>
      <c r="BL137" s="60">
        <v>3</v>
      </c>
      <c r="BM137" s="213">
        <v>285</v>
      </c>
      <c r="BN137" s="60"/>
      <c r="BO137" s="213"/>
      <c r="BP137" s="208">
        <f t="shared" si="38"/>
        <v>3</v>
      </c>
      <c r="BQ137" s="212">
        <f t="shared" si="30"/>
        <v>285</v>
      </c>
      <c r="BR137" s="60"/>
      <c r="BS137" s="213"/>
      <c r="BT137" s="60"/>
      <c r="BU137" s="213"/>
      <c r="BV137" s="208">
        <f t="shared" si="39"/>
        <v>3</v>
      </c>
      <c r="BW137" s="212">
        <f t="shared" si="31"/>
        <v>285</v>
      </c>
      <c r="BX137" s="60"/>
      <c r="BY137" s="213"/>
      <c r="BZ137" s="60"/>
      <c r="CA137" s="60"/>
      <c r="CB137" s="208">
        <f t="shared" si="40"/>
        <v>3</v>
      </c>
      <c r="CC137" s="236">
        <f t="shared" si="32"/>
        <v>285</v>
      </c>
    </row>
    <row r="138" spans="1:81" ht="15.75" x14ac:dyDescent="0.25">
      <c r="A138" s="60" t="s">
        <v>351</v>
      </c>
      <c r="B138" s="27"/>
      <c r="C138" s="205" t="s">
        <v>151</v>
      </c>
      <c r="D138" s="219" t="s">
        <v>469</v>
      </c>
      <c r="E138" s="207" t="s">
        <v>7</v>
      </c>
      <c r="F138" s="208"/>
      <c r="G138" s="209"/>
      <c r="H138" s="45"/>
      <c r="I138" s="210"/>
      <c r="J138" s="211"/>
      <c r="K138" s="60"/>
      <c r="L138" s="60"/>
      <c r="M138" s="60"/>
      <c r="N138" s="208"/>
      <c r="O138" s="212"/>
      <c r="P138" s="60"/>
      <c r="Q138" s="213"/>
      <c r="R138" s="60"/>
      <c r="S138" s="60"/>
      <c r="T138" s="208"/>
      <c r="U138" s="212"/>
      <c r="V138" s="60"/>
      <c r="W138" s="213"/>
      <c r="X138" s="60"/>
      <c r="Y138" s="60"/>
      <c r="Z138" s="208"/>
      <c r="AA138" s="212"/>
      <c r="AB138" s="60"/>
      <c r="AC138" s="213"/>
      <c r="AD138" s="60"/>
      <c r="AE138" s="60"/>
      <c r="AF138" s="208"/>
      <c r="AG138" s="212"/>
      <c r="AH138" s="60"/>
      <c r="AI138" s="213"/>
      <c r="AJ138" s="60"/>
      <c r="AK138" s="60"/>
      <c r="AL138" s="208"/>
      <c r="AM138" s="212"/>
      <c r="AN138" s="60"/>
      <c r="AO138" s="224"/>
      <c r="AP138" s="60"/>
      <c r="AQ138" s="60"/>
      <c r="AR138" s="208"/>
      <c r="AS138" s="212"/>
      <c r="AT138" s="60"/>
      <c r="AU138" s="213"/>
      <c r="AV138" s="60"/>
      <c r="AW138" s="60"/>
      <c r="AX138" s="208"/>
      <c r="AY138" s="212"/>
      <c r="AZ138" s="60"/>
      <c r="BA138" s="213"/>
      <c r="BB138" s="60"/>
      <c r="BC138" s="60"/>
      <c r="BD138" s="208"/>
      <c r="BE138" s="212"/>
      <c r="BF138" s="60"/>
      <c r="BG138" s="213"/>
      <c r="BH138" s="60"/>
      <c r="BI138" s="60"/>
      <c r="BJ138" s="208"/>
      <c r="BK138" s="179"/>
      <c r="BL138" s="60"/>
      <c r="BM138" s="213"/>
      <c r="BN138" s="60"/>
      <c r="BO138" s="213"/>
      <c r="BP138" s="208"/>
      <c r="BQ138" s="212"/>
      <c r="BR138" s="60"/>
      <c r="BS138" s="213"/>
      <c r="BT138" s="60"/>
      <c r="BU138" s="213"/>
      <c r="BV138" s="208"/>
      <c r="BW138" s="212"/>
      <c r="BX138" s="60">
        <v>1</v>
      </c>
      <c r="BY138" s="213">
        <v>352</v>
      </c>
      <c r="BZ138" s="60"/>
      <c r="CA138" s="60"/>
      <c r="CB138" s="208">
        <f t="shared" si="40"/>
        <v>1</v>
      </c>
      <c r="CC138" s="236">
        <f t="shared" si="32"/>
        <v>352</v>
      </c>
    </row>
    <row r="139" spans="1:81" ht="15.75" x14ac:dyDescent="0.25">
      <c r="A139" s="60" t="s">
        <v>351</v>
      </c>
      <c r="B139" s="27"/>
      <c r="C139" s="205" t="s">
        <v>151</v>
      </c>
      <c r="D139" s="219" t="s">
        <v>470</v>
      </c>
      <c r="E139" s="207" t="s">
        <v>7</v>
      </c>
      <c r="F139" s="208"/>
      <c r="G139" s="209"/>
      <c r="H139" s="45"/>
      <c r="I139" s="210"/>
      <c r="J139" s="211"/>
      <c r="K139" s="60"/>
      <c r="L139" s="60"/>
      <c r="M139" s="60"/>
      <c r="N139" s="208"/>
      <c r="O139" s="212"/>
      <c r="P139" s="60"/>
      <c r="Q139" s="213"/>
      <c r="R139" s="60"/>
      <c r="S139" s="60"/>
      <c r="T139" s="208"/>
      <c r="U139" s="212"/>
      <c r="V139" s="60"/>
      <c r="W139" s="213"/>
      <c r="X139" s="60"/>
      <c r="Y139" s="60"/>
      <c r="Z139" s="208"/>
      <c r="AA139" s="212"/>
      <c r="AB139" s="60"/>
      <c r="AC139" s="213"/>
      <c r="AD139" s="60"/>
      <c r="AE139" s="60"/>
      <c r="AF139" s="208"/>
      <c r="AG139" s="212"/>
      <c r="AH139" s="60"/>
      <c r="AI139" s="213"/>
      <c r="AJ139" s="60"/>
      <c r="AK139" s="60"/>
      <c r="AL139" s="208"/>
      <c r="AM139" s="212"/>
      <c r="AN139" s="60"/>
      <c r="AO139" s="224"/>
      <c r="AP139" s="60"/>
      <c r="AQ139" s="60"/>
      <c r="AR139" s="208"/>
      <c r="AS139" s="212"/>
      <c r="AT139" s="60"/>
      <c r="AU139" s="213"/>
      <c r="AV139" s="60"/>
      <c r="AW139" s="60"/>
      <c r="AX139" s="208"/>
      <c r="AY139" s="212"/>
      <c r="AZ139" s="60"/>
      <c r="BA139" s="213"/>
      <c r="BB139" s="60"/>
      <c r="BC139" s="60"/>
      <c r="BD139" s="208"/>
      <c r="BE139" s="212"/>
      <c r="BF139" s="60"/>
      <c r="BG139" s="213"/>
      <c r="BH139" s="60"/>
      <c r="BI139" s="60"/>
      <c r="BJ139" s="208"/>
      <c r="BK139" s="179"/>
      <c r="BL139" s="60"/>
      <c r="BM139" s="213"/>
      <c r="BN139" s="60"/>
      <c r="BO139" s="213"/>
      <c r="BP139" s="208"/>
      <c r="BQ139" s="212"/>
      <c r="BR139" s="60"/>
      <c r="BS139" s="213"/>
      <c r="BT139" s="60"/>
      <c r="BU139" s="213"/>
      <c r="BV139" s="208"/>
      <c r="BW139" s="212"/>
      <c r="BX139" s="60">
        <v>1</v>
      </c>
      <c r="BY139" s="213">
        <v>205</v>
      </c>
      <c r="BZ139" s="60"/>
      <c r="CA139" s="60"/>
      <c r="CB139" s="208">
        <f t="shared" si="40"/>
        <v>1</v>
      </c>
      <c r="CC139" s="236">
        <f t="shared" si="32"/>
        <v>205</v>
      </c>
    </row>
    <row r="140" spans="1:81" ht="15.75" x14ac:dyDescent="0.25">
      <c r="A140" s="60" t="s">
        <v>351</v>
      </c>
      <c r="B140" s="27"/>
      <c r="C140" s="205" t="s">
        <v>151</v>
      </c>
      <c r="D140" s="219" t="s">
        <v>471</v>
      </c>
      <c r="E140" s="207" t="s">
        <v>7</v>
      </c>
      <c r="F140" s="208"/>
      <c r="G140" s="209"/>
      <c r="H140" s="45"/>
      <c r="I140" s="210"/>
      <c r="J140" s="211"/>
      <c r="K140" s="60"/>
      <c r="L140" s="60"/>
      <c r="M140" s="60"/>
      <c r="N140" s="208"/>
      <c r="O140" s="212"/>
      <c r="P140" s="60"/>
      <c r="Q140" s="213"/>
      <c r="R140" s="60"/>
      <c r="S140" s="60"/>
      <c r="T140" s="208"/>
      <c r="U140" s="212"/>
      <c r="V140" s="60"/>
      <c r="W140" s="213"/>
      <c r="X140" s="60"/>
      <c r="Y140" s="60"/>
      <c r="Z140" s="208"/>
      <c r="AA140" s="212"/>
      <c r="AB140" s="60"/>
      <c r="AC140" s="213"/>
      <c r="AD140" s="60"/>
      <c r="AE140" s="60"/>
      <c r="AF140" s="208"/>
      <c r="AG140" s="212"/>
      <c r="AH140" s="60"/>
      <c r="AI140" s="213"/>
      <c r="AJ140" s="60"/>
      <c r="AK140" s="60"/>
      <c r="AL140" s="208"/>
      <c r="AM140" s="212"/>
      <c r="AN140" s="60"/>
      <c r="AO140" s="224"/>
      <c r="AP140" s="60"/>
      <c r="AQ140" s="60"/>
      <c r="AR140" s="208"/>
      <c r="AS140" s="212"/>
      <c r="AT140" s="60"/>
      <c r="AU140" s="213"/>
      <c r="AV140" s="60"/>
      <c r="AW140" s="60"/>
      <c r="AX140" s="208"/>
      <c r="AY140" s="212"/>
      <c r="AZ140" s="60"/>
      <c r="BA140" s="213"/>
      <c r="BB140" s="60"/>
      <c r="BC140" s="60"/>
      <c r="BD140" s="208"/>
      <c r="BE140" s="212"/>
      <c r="BF140" s="60"/>
      <c r="BG140" s="213"/>
      <c r="BH140" s="60"/>
      <c r="BI140" s="60"/>
      <c r="BJ140" s="208"/>
      <c r="BK140" s="179"/>
      <c r="BL140" s="60"/>
      <c r="BM140" s="213"/>
      <c r="BN140" s="60"/>
      <c r="BO140" s="213"/>
      <c r="BP140" s="208"/>
      <c r="BQ140" s="212"/>
      <c r="BR140" s="60"/>
      <c r="BS140" s="213"/>
      <c r="BT140" s="60"/>
      <c r="BU140" s="213"/>
      <c r="BV140" s="208"/>
      <c r="BW140" s="212"/>
      <c r="BX140" s="60">
        <v>3</v>
      </c>
      <c r="BY140" s="213">
        <v>225</v>
      </c>
      <c r="BZ140" s="60"/>
      <c r="CA140" s="60"/>
      <c r="CB140" s="208">
        <f t="shared" si="40"/>
        <v>3</v>
      </c>
      <c r="CC140" s="236">
        <f t="shared" si="32"/>
        <v>225</v>
      </c>
    </row>
    <row r="141" spans="1:81" ht="15.75" x14ac:dyDescent="0.25">
      <c r="A141" s="60" t="s">
        <v>351</v>
      </c>
      <c r="B141" s="27"/>
      <c r="C141" s="205" t="s">
        <v>151</v>
      </c>
      <c r="D141" s="219" t="s">
        <v>472</v>
      </c>
      <c r="E141" s="207" t="s">
        <v>7</v>
      </c>
      <c r="F141" s="208"/>
      <c r="G141" s="209"/>
      <c r="H141" s="45"/>
      <c r="I141" s="210"/>
      <c r="J141" s="211"/>
      <c r="K141" s="60"/>
      <c r="L141" s="60"/>
      <c r="M141" s="60"/>
      <c r="N141" s="208"/>
      <c r="O141" s="212"/>
      <c r="P141" s="60"/>
      <c r="Q141" s="213"/>
      <c r="R141" s="60"/>
      <c r="S141" s="60"/>
      <c r="T141" s="208"/>
      <c r="U141" s="212"/>
      <c r="V141" s="60"/>
      <c r="W141" s="213"/>
      <c r="X141" s="60"/>
      <c r="Y141" s="60"/>
      <c r="Z141" s="208"/>
      <c r="AA141" s="212"/>
      <c r="AB141" s="60"/>
      <c r="AC141" s="213"/>
      <c r="AD141" s="60"/>
      <c r="AE141" s="60"/>
      <c r="AF141" s="208"/>
      <c r="AG141" s="212"/>
      <c r="AH141" s="60"/>
      <c r="AI141" s="213"/>
      <c r="AJ141" s="60"/>
      <c r="AK141" s="60"/>
      <c r="AL141" s="208"/>
      <c r="AM141" s="212"/>
      <c r="AN141" s="60"/>
      <c r="AO141" s="224"/>
      <c r="AP141" s="60"/>
      <c r="AQ141" s="60"/>
      <c r="AR141" s="208"/>
      <c r="AS141" s="212"/>
      <c r="AT141" s="60"/>
      <c r="AU141" s="213"/>
      <c r="AV141" s="60"/>
      <c r="AW141" s="60"/>
      <c r="AX141" s="208"/>
      <c r="AY141" s="212"/>
      <c r="AZ141" s="60"/>
      <c r="BA141" s="213"/>
      <c r="BB141" s="60"/>
      <c r="BC141" s="60"/>
      <c r="BD141" s="208"/>
      <c r="BE141" s="212"/>
      <c r="BF141" s="60"/>
      <c r="BG141" s="213"/>
      <c r="BH141" s="60"/>
      <c r="BI141" s="60"/>
      <c r="BJ141" s="208"/>
      <c r="BK141" s="179"/>
      <c r="BL141" s="60"/>
      <c r="BM141" s="213"/>
      <c r="BN141" s="60"/>
      <c r="BO141" s="213"/>
      <c r="BP141" s="208"/>
      <c r="BQ141" s="212"/>
      <c r="BR141" s="60"/>
      <c r="BS141" s="213"/>
      <c r="BT141" s="60"/>
      <c r="BU141" s="213"/>
      <c r="BV141" s="208"/>
      <c r="BW141" s="212"/>
      <c r="BX141" s="60">
        <v>5</v>
      </c>
      <c r="BY141" s="213">
        <v>195</v>
      </c>
      <c r="BZ141" s="60"/>
      <c r="CA141" s="60"/>
      <c r="CB141" s="208">
        <f t="shared" si="40"/>
        <v>5</v>
      </c>
      <c r="CC141" s="236">
        <f t="shared" si="32"/>
        <v>195</v>
      </c>
    </row>
    <row r="142" spans="1:81" ht="15.75" x14ac:dyDescent="0.25">
      <c r="A142" s="60" t="s">
        <v>351</v>
      </c>
      <c r="B142" s="27"/>
      <c r="C142" s="205" t="s">
        <v>151</v>
      </c>
      <c r="D142" s="219" t="s">
        <v>473</v>
      </c>
      <c r="E142" s="207" t="s">
        <v>7</v>
      </c>
      <c r="F142" s="208"/>
      <c r="G142" s="209"/>
      <c r="H142" s="45"/>
      <c r="I142" s="210"/>
      <c r="J142" s="211"/>
      <c r="K142" s="60"/>
      <c r="L142" s="60"/>
      <c r="M142" s="60"/>
      <c r="N142" s="208"/>
      <c r="O142" s="212"/>
      <c r="P142" s="60"/>
      <c r="Q142" s="213"/>
      <c r="R142" s="60"/>
      <c r="S142" s="60"/>
      <c r="T142" s="208"/>
      <c r="U142" s="212"/>
      <c r="V142" s="60"/>
      <c r="W142" s="213"/>
      <c r="X142" s="60"/>
      <c r="Y142" s="60"/>
      <c r="Z142" s="208"/>
      <c r="AA142" s="212"/>
      <c r="AB142" s="60"/>
      <c r="AC142" s="213"/>
      <c r="AD142" s="60"/>
      <c r="AE142" s="60"/>
      <c r="AF142" s="208"/>
      <c r="AG142" s="212"/>
      <c r="AH142" s="60"/>
      <c r="AI142" s="213"/>
      <c r="AJ142" s="60"/>
      <c r="AK142" s="60"/>
      <c r="AL142" s="208"/>
      <c r="AM142" s="212"/>
      <c r="AN142" s="60"/>
      <c r="AO142" s="224"/>
      <c r="AP142" s="60"/>
      <c r="AQ142" s="60"/>
      <c r="AR142" s="208"/>
      <c r="AS142" s="212"/>
      <c r="AT142" s="60"/>
      <c r="AU142" s="213"/>
      <c r="AV142" s="60"/>
      <c r="AW142" s="60"/>
      <c r="AX142" s="208"/>
      <c r="AY142" s="212"/>
      <c r="AZ142" s="60"/>
      <c r="BA142" s="213"/>
      <c r="BB142" s="60"/>
      <c r="BC142" s="60"/>
      <c r="BD142" s="208"/>
      <c r="BE142" s="212"/>
      <c r="BF142" s="60"/>
      <c r="BG142" s="213"/>
      <c r="BH142" s="60"/>
      <c r="BI142" s="60"/>
      <c r="BJ142" s="208"/>
      <c r="BK142" s="179"/>
      <c r="BL142" s="60"/>
      <c r="BM142" s="213"/>
      <c r="BN142" s="60"/>
      <c r="BO142" s="213"/>
      <c r="BP142" s="208"/>
      <c r="BQ142" s="212"/>
      <c r="BR142" s="60"/>
      <c r="BS142" s="213"/>
      <c r="BT142" s="60"/>
      <c r="BU142" s="213"/>
      <c r="BV142" s="208"/>
      <c r="BW142" s="212"/>
      <c r="BX142" s="60">
        <v>2</v>
      </c>
      <c r="BY142" s="213">
        <v>98</v>
      </c>
      <c r="BZ142" s="60"/>
      <c r="CA142" s="60"/>
      <c r="CB142" s="208">
        <f t="shared" si="40"/>
        <v>2</v>
      </c>
      <c r="CC142" s="236">
        <f t="shared" si="32"/>
        <v>98</v>
      </c>
    </row>
    <row r="143" spans="1:81" ht="15.75" x14ac:dyDescent="0.25">
      <c r="A143" s="60" t="s">
        <v>351</v>
      </c>
      <c r="B143" s="27"/>
      <c r="C143" s="205" t="s">
        <v>151</v>
      </c>
      <c r="D143" s="219" t="s">
        <v>474</v>
      </c>
      <c r="E143" s="207" t="s">
        <v>7</v>
      </c>
      <c r="F143" s="208"/>
      <c r="G143" s="209"/>
      <c r="H143" s="45"/>
      <c r="I143" s="210"/>
      <c r="J143" s="211"/>
      <c r="K143" s="60"/>
      <c r="L143" s="60"/>
      <c r="M143" s="60"/>
      <c r="N143" s="208"/>
      <c r="O143" s="212"/>
      <c r="P143" s="60"/>
      <c r="Q143" s="213"/>
      <c r="R143" s="60"/>
      <c r="S143" s="60"/>
      <c r="T143" s="208"/>
      <c r="U143" s="212"/>
      <c r="V143" s="60"/>
      <c r="W143" s="213"/>
      <c r="X143" s="60"/>
      <c r="Y143" s="60"/>
      <c r="Z143" s="208"/>
      <c r="AA143" s="212"/>
      <c r="AB143" s="60"/>
      <c r="AC143" s="213"/>
      <c r="AD143" s="60"/>
      <c r="AE143" s="60"/>
      <c r="AF143" s="208"/>
      <c r="AG143" s="212"/>
      <c r="AH143" s="60"/>
      <c r="AI143" s="213"/>
      <c r="AJ143" s="60"/>
      <c r="AK143" s="60"/>
      <c r="AL143" s="208"/>
      <c r="AM143" s="212"/>
      <c r="AN143" s="60"/>
      <c r="AO143" s="224"/>
      <c r="AP143" s="60"/>
      <c r="AQ143" s="60"/>
      <c r="AR143" s="208"/>
      <c r="AS143" s="212"/>
      <c r="AT143" s="60"/>
      <c r="AU143" s="213"/>
      <c r="AV143" s="60"/>
      <c r="AW143" s="60"/>
      <c r="AX143" s="208"/>
      <c r="AY143" s="212"/>
      <c r="AZ143" s="60"/>
      <c r="BA143" s="213"/>
      <c r="BB143" s="60"/>
      <c r="BC143" s="60"/>
      <c r="BD143" s="208"/>
      <c r="BE143" s="212"/>
      <c r="BF143" s="60"/>
      <c r="BG143" s="213"/>
      <c r="BH143" s="60"/>
      <c r="BI143" s="60"/>
      <c r="BJ143" s="208"/>
      <c r="BK143" s="179"/>
      <c r="BL143" s="60"/>
      <c r="BM143" s="213"/>
      <c r="BN143" s="60"/>
      <c r="BO143" s="213"/>
      <c r="BP143" s="208"/>
      <c r="BQ143" s="212"/>
      <c r="BR143" s="60"/>
      <c r="BS143" s="213"/>
      <c r="BT143" s="60"/>
      <c r="BU143" s="213"/>
      <c r="BV143" s="208"/>
      <c r="BW143" s="212"/>
      <c r="BX143" s="60">
        <v>6</v>
      </c>
      <c r="BY143" s="213">
        <v>312</v>
      </c>
      <c r="BZ143" s="60"/>
      <c r="CA143" s="60"/>
      <c r="CB143" s="208">
        <f t="shared" si="40"/>
        <v>6</v>
      </c>
      <c r="CC143" s="236">
        <f t="shared" si="40"/>
        <v>312</v>
      </c>
    </row>
    <row r="144" spans="1:81" ht="15.75" x14ac:dyDescent="0.25">
      <c r="A144" s="60" t="s">
        <v>351</v>
      </c>
      <c r="B144" s="27"/>
      <c r="C144" s="205" t="s">
        <v>151</v>
      </c>
      <c r="D144" s="219" t="s">
        <v>475</v>
      </c>
      <c r="E144" s="207" t="s">
        <v>7</v>
      </c>
      <c r="F144" s="208"/>
      <c r="G144" s="209"/>
      <c r="H144" s="45"/>
      <c r="I144" s="210"/>
      <c r="J144" s="211"/>
      <c r="K144" s="60"/>
      <c r="L144" s="60"/>
      <c r="M144" s="60"/>
      <c r="N144" s="208"/>
      <c r="O144" s="212"/>
      <c r="P144" s="60"/>
      <c r="Q144" s="213"/>
      <c r="R144" s="60"/>
      <c r="S144" s="60"/>
      <c r="T144" s="208"/>
      <c r="U144" s="212"/>
      <c r="V144" s="60"/>
      <c r="W144" s="213"/>
      <c r="X144" s="60"/>
      <c r="Y144" s="60"/>
      <c r="Z144" s="208"/>
      <c r="AA144" s="212"/>
      <c r="AB144" s="60"/>
      <c r="AC144" s="213"/>
      <c r="AD144" s="60"/>
      <c r="AE144" s="60"/>
      <c r="AF144" s="208"/>
      <c r="AG144" s="212"/>
      <c r="AH144" s="60"/>
      <c r="AI144" s="213"/>
      <c r="AJ144" s="60"/>
      <c r="AK144" s="60"/>
      <c r="AL144" s="208"/>
      <c r="AM144" s="212"/>
      <c r="AN144" s="60"/>
      <c r="AO144" s="224"/>
      <c r="AP144" s="60"/>
      <c r="AQ144" s="60"/>
      <c r="AR144" s="208"/>
      <c r="AS144" s="212"/>
      <c r="AT144" s="60"/>
      <c r="AU144" s="213"/>
      <c r="AV144" s="60"/>
      <c r="AW144" s="60"/>
      <c r="AX144" s="208"/>
      <c r="AY144" s="212"/>
      <c r="AZ144" s="60"/>
      <c r="BA144" s="213"/>
      <c r="BB144" s="60"/>
      <c r="BC144" s="60"/>
      <c r="BD144" s="208"/>
      <c r="BE144" s="212"/>
      <c r="BF144" s="60"/>
      <c r="BG144" s="213"/>
      <c r="BH144" s="60"/>
      <c r="BI144" s="60"/>
      <c r="BJ144" s="208"/>
      <c r="BK144" s="179"/>
      <c r="BL144" s="60"/>
      <c r="BM144" s="213"/>
      <c r="BN144" s="60"/>
      <c r="BO144" s="213"/>
      <c r="BP144" s="208"/>
      <c r="BQ144" s="212"/>
      <c r="BR144" s="60"/>
      <c r="BS144" s="213"/>
      <c r="BT144" s="60"/>
      <c r="BU144" s="213"/>
      <c r="BV144" s="208"/>
      <c r="BW144" s="212"/>
      <c r="BX144" s="60">
        <v>4</v>
      </c>
      <c r="BY144" s="213">
        <v>98</v>
      </c>
      <c r="BZ144" s="60"/>
      <c r="CA144" s="60"/>
      <c r="CB144" s="208">
        <f t="shared" si="40"/>
        <v>4</v>
      </c>
      <c r="CC144" s="236">
        <f t="shared" si="40"/>
        <v>98</v>
      </c>
    </row>
    <row r="145" spans="1:81" ht="15.75" x14ac:dyDescent="0.25">
      <c r="A145" s="60" t="s">
        <v>351</v>
      </c>
      <c r="B145" s="27"/>
      <c r="C145" s="205" t="s">
        <v>151</v>
      </c>
      <c r="D145" s="219" t="s">
        <v>476</v>
      </c>
      <c r="E145" s="207" t="s">
        <v>7</v>
      </c>
      <c r="F145" s="208"/>
      <c r="G145" s="209"/>
      <c r="H145" s="45"/>
      <c r="I145" s="210"/>
      <c r="J145" s="211"/>
      <c r="K145" s="60"/>
      <c r="L145" s="60"/>
      <c r="M145" s="60"/>
      <c r="N145" s="208"/>
      <c r="O145" s="212"/>
      <c r="P145" s="60"/>
      <c r="Q145" s="213"/>
      <c r="R145" s="60"/>
      <c r="S145" s="60"/>
      <c r="T145" s="208"/>
      <c r="U145" s="212"/>
      <c r="V145" s="60"/>
      <c r="W145" s="213"/>
      <c r="X145" s="60"/>
      <c r="Y145" s="60"/>
      <c r="Z145" s="208"/>
      <c r="AA145" s="212"/>
      <c r="AB145" s="60"/>
      <c r="AC145" s="213"/>
      <c r="AD145" s="60"/>
      <c r="AE145" s="60"/>
      <c r="AF145" s="208"/>
      <c r="AG145" s="212"/>
      <c r="AH145" s="60"/>
      <c r="AI145" s="213"/>
      <c r="AJ145" s="60"/>
      <c r="AK145" s="60"/>
      <c r="AL145" s="208"/>
      <c r="AM145" s="212"/>
      <c r="AN145" s="60"/>
      <c r="AO145" s="224"/>
      <c r="AP145" s="60"/>
      <c r="AQ145" s="60"/>
      <c r="AR145" s="208"/>
      <c r="AS145" s="212"/>
      <c r="AT145" s="60"/>
      <c r="AU145" s="213"/>
      <c r="AV145" s="60"/>
      <c r="AW145" s="60"/>
      <c r="AX145" s="208"/>
      <c r="AY145" s="212"/>
      <c r="AZ145" s="60"/>
      <c r="BA145" s="213"/>
      <c r="BB145" s="60"/>
      <c r="BC145" s="60"/>
      <c r="BD145" s="208"/>
      <c r="BE145" s="212"/>
      <c r="BF145" s="60"/>
      <c r="BG145" s="213"/>
      <c r="BH145" s="60"/>
      <c r="BI145" s="60"/>
      <c r="BJ145" s="208"/>
      <c r="BK145" s="179"/>
      <c r="BL145" s="60"/>
      <c r="BM145" s="213"/>
      <c r="BN145" s="60"/>
      <c r="BO145" s="213"/>
      <c r="BP145" s="208"/>
      <c r="BQ145" s="212"/>
      <c r="BR145" s="60"/>
      <c r="BS145" s="213"/>
      <c r="BT145" s="60"/>
      <c r="BU145" s="213"/>
      <c r="BV145" s="208"/>
      <c r="BW145" s="212"/>
      <c r="BX145" s="60">
        <v>1</v>
      </c>
      <c r="BY145" s="213">
        <v>450</v>
      </c>
      <c r="BZ145" s="60"/>
      <c r="CA145" s="60"/>
      <c r="CB145" s="208">
        <f t="shared" si="40"/>
        <v>1</v>
      </c>
      <c r="CC145" s="236">
        <f t="shared" si="40"/>
        <v>450</v>
      </c>
    </row>
    <row r="146" spans="1:81" ht="15.75" x14ac:dyDescent="0.25">
      <c r="A146" s="60" t="s">
        <v>351</v>
      </c>
      <c r="B146" s="27"/>
      <c r="C146" s="205" t="s">
        <v>151</v>
      </c>
      <c r="D146" s="219" t="s">
        <v>477</v>
      </c>
      <c r="E146" s="207" t="s">
        <v>478</v>
      </c>
      <c r="F146" s="208"/>
      <c r="G146" s="209"/>
      <c r="H146" s="45"/>
      <c r="I146" s="210"/>
      <c r="J146" s="211"/>
      <c r="K146" s="60"/>
      <c r="L146" s="60"/>
      <c r="M146" s="60"/>
      <c r="N146" s="208"/>
      <c r="O146" s="212"/>
      <c r="P146" s="60"/>
      <c r="Q146" s="213"/>
      <c r="R146" s="60"/>
      <c r="S146" s="60"/>
      <c r="T146" s="208"/>
      <c r="U146" s="212"/>
      <c r="V146" s="60"/>
      <c r="W146" s="213"/>
      <c r="X146" s="60"/>
      <c r="Y146" s="60"/>
      <c r="Z146" s="208"/>
      <c r="AA146" s="212"/>
      <c r="AB146" s="60"/>
      <c r="AC146" s="213"/>
      <c r="AD146" s="60"/>
      <c r="AE146" s="60"/>
      <c r="AF146" s="208"/>
      <c r="AG146" s="212"/>
      <c r="AH146" s="60"/>
      <c r="AI146" s="213"/>
      <c r="AJ146" s="60"/>
      <c r="AK146" s="60"/>
      <c r="AL146" s="208"/>
      <c r="AM146" s="212"/>
      <c r="AN146" s="60"/>
      <c r="AO146" s="224"/>
      <c r="AP146" s="60"/>
      <c r="AQ146" s="60"/>
      <c r="AR146" s="208"/>
      <c r="AS146" s="212"/>
      <c r="AT146" s="60"/>
      <c r="AU146" s="213"/>
      <c r="AV146" s="60"/>
      <c r="AW146" s="60"/>
      <c r="AX146" s="208"/>
      <c r="AY146" s="212"/>
      <c r="AZ146" s="60"/>
      <c r="BA146" s="213"/>
      <c r="BB146" s="60"/>
      <c r="BC146" s="60"/>
      <c r="BD146" s="208"/>
      <c r="BE146" s="212"/>
      <c r="BF146" s="60"/>
      <c r="BG146" s="213"/>
      <c r="BH146" s="60"/>
      <c r="BI146" s="60"/>
      <c r="BJ146" s="208"/>
      <c r="BK146" s="179"/>
      <c r="BL146" s="60"/>
      <c r="BM146" s="213"/>
      <c r="BN146" s="60"/>
      <c r="BO146" s="213"/>
      <c r="BP146" s="208"/>
      <c r="BQ146" s="212"/>
      <c r="BR146" s="60"/>
      <c r="BS146" s="213"/>
      <c r="BT146" s="60"/>
      <c r="BU146" s="213"/>
      <c r="BV146" s="208"/>
      <c r="BW146" s="212"/>
      <c r="BX146" s="60">
        <v>30</v>
      </c>
      <c r="BY146" s="213">
        <v>300</v>
      </c>
      <c r="BZ146" s="60"/>
      <c r="CA146" s="60"/>
      <c r="CB146" s="208">
        <f t="shared" si="40"/>
        <v>30</v>
      </c>
      <c r="CC146" s="236">
        <f t="shared" si="40"/>
        <v>300</v>
      </c>
    </row>
    <row r="147" spans="1:81" ht="15.75" x14ac:dyDescent="0.25">
      <c r="A147" s="60" t="s">
        <v>351</v>
      </c>
      <c r="B147" s="27"/>
      <c r="C147" s="205" t="s">
        <v>151</v>
      </c>
      <c r="D147" s="219" t="s">
        <v>425</v>
      </c>
      <c r="E147" s="207" t="s">
        <v>7</v>
      </c>
      <c r="F147" s="208"/>
      <c r="G147" s="209"/>
      <c r="H147" s="45"/>
      <c r="I147" s="210"/>
      <c r="J147" s="211"/>
      <c r="K147" s="60"/>
      <c r="L147" s="60"/>
      <c r="M147" s="60"/>
      <c r="N147" s="208"/>
      <c r="O147" s="212"/>
      <c r="P147" s="60"/>
      <c r="Q147" s="213"/>
      <c r="R147" s="60"/>
      <c r="S147" s="60"/>
      <c r="T147" s="208"/>
      <c r="U147" s="212"/>
      <c r="V147" s="60"/>
      <c r="W147" s="213"/>
      <c r="X147" s="60"/>
      <c r="Y147" s="60"/>
      <c r="Z147" s="208"/>
      <c r="AA147" s="212"/>
      <c r="AB147" s="60"/>
      <c r="AC147" s="213"/>
      <c r="AD147" s="60"/>
      <c r="AE147" s="60"/>
      <c r="AF147" s="208"/>
      <c r="AG147" s="212"/>
      <c r="AH147" s="60"/>
      <c r="AI147" s="213"/>
      <c r="AJ147" s="60"/>
      <c r="AK147" s="60"/>
      <c r="AL147" s="208"/>
      <c r="AM147" s="212"/>
      <c r="AN147" s="60"/>
      <c r="AO147" s="224"/>
      <c r="AP147" s="60"/>
      <c r="AQ147" s="60"/>
      <c r="AR147" s="208"/>
      <c r="AS147" s="212"/>
      <c r="AT147" s="60"/>
      <c r="AU147" s="213"/>
      <c r="AV147" s="60"/>
      <c r="AW147" s="60"/>
      <c r="AX147" s="208"/>
      <c r="AY147" s="212"/>
      <c r="AZ147" s="60"/>
      <c r="BA147" s="213"/>
      <c r="BB147" s="60"/>
      <c r="BC147" s="60"/>
      <c r="BD147" s="208"/>
      <c r="BE147" s="212"/>
      <c r="BF147" s="60"/>
      <c r="BG147" s="213"/>
      <c r="BH147" s="60"/>
      <c r="BI147" s="60"/>
      <c r="BJ147" s="208"/>
      <c r="BK147" s="179"/>
      <c r="BL147" s="60"/>
      <c r="BM147" s="213"/>
      <c r="BN147" s="60"/>
      <c r="BO147" s="213"/>
      <c r="BP147" s="208"/>
      <c r="BQ147" s="212"/>
      <c r="BR147" s="60"/>
      <c r="BS147" s="213"/>
      <c r="BT147" s="60"/>
      <c r="BU147" s="213"/>
      <c r="BV147" s="208"/>
      <c r="BW147" s="212"/>
      <c r="BX147" s="60">
        <v>8</v>
      </c>
      <c r="BY147" s="213">
        <v>448</v>
      </c>
      <c r="BZ147" s="60"/>
      <c r="CA147" s="60"/>
      <c r="CB147" s="208">
        <f t="shared" si="40"/>
        <v>8</v>
      </c>
      <c r="CC147" s="236">
        <f t="shared" si="40"/>
        <v>448</v>
      </c>
    </row>
    <row r="148" spans="1:81" ht="15.75" x14ac:dyDescent="0.25">
      <c r="A148" s="60" t="s">
        <v>351</v>
      </c>
      <c r="B148" s="27"/>
      <c r="C148" s="205" t="s">
        <v>151</v>
      </c>
      <c r="D148" s="219" t="s">
        <v>466</v>
      </c>
      <c r="E148" s="207" t="s">
        <v>423</v>
      </c>
      <c r="F148" s="208"/>
      <c r="G148" s="209"/>
      <c r="H148" s="45"/>
      <c r="I148" s="210"/>
      <c r="J148" s="211"/>
      <c r="K148" s="60"/>
      <c r="L148" s="60"/>
      <c r="M148" s="60"/>
      <c r="N148" s="208"/>
      <c r="O148" s="212"/>
      <c r="P148" s="60"/>
      <c r="Q148" s="213"/>
      <c r="R148" s="60"/>
      <c r="S148" s="60"/>
      <c r="T148" s="208"/>
      <c r="U148" s="212"/>
      <c r="V148" s="60"/>
      <c r="W148" s="213"/>
      <c r="X148" s="60"/>
      <c r="Y148" s="60"/>
      <c r="Z148" s="208"/>
      <c r="AA148" s="212"/>
      <c r="AB148" s="60"/>
      <c r="AC148" s="213"/>
      <c r="AD148" s="60"/>
      <c r="AE148" s="60"/>
      <c r="AF148" s="208"/>
      <c r="AG148" s="212"/>
      <c r="AH148" s="60"/>
      <c r="AI148" s="213"/>
      <c r="AJ148" s="60"/>
      <c r="AK148" s="60"/>
      <c r="AL148" s="208"/>
      <c r="AM148" s="212"/>
      <c r="AN148" s="60"/>
      <c r="AO148" s="224"/>
      <c r="AP148" s="60"/>
      <c r="AQ148" s="60"/>
      <c r="AR148" s="208"/>
      <c r="AS148" s="212"/>
      <c r="AT148" s="60"/>
      <c r="AU148" s="213"/>
      <c r="AV148" s="60"/>
      <c r="AW148" s="60"/>
      <c r="AX148" s="208"/>
      <c r="AY148" s="212"/>
      <c r="AZ148" s="60"/>
      <c r="BA148" s="213"/>
      <c r="BB148" s="60"/>
      <c r="BC148" s="60"/>
      <c r="BD148" s="208"/>
      <c r="BE148" s="212"/>
      <c r="BF148" s="60"/>
      <c r="BG148" s="213"/>
      <c r="BH148" s="60"/>
      <c r="BI148" s="60"/>
      <c r="BJ148" s="208"/>
      <c r="BK148" s="179"/>
      <c r="BL148" s="60"/>
      <c r="BM148" s="213"/>
      <c r="BN148" s="60"/>
      <c r="BO148" s="213"/>
      <c r="BP148" s="208"/>
      <c r="BQ148" s="212"/>
      <c r="BR148" s="60"/>
      <c r="BS148" s="213"/>
      <c r="BT148" s="60"/>
      <c r="BU148" s="213"/>
      <c r="BV148" s="208"/>
      <c r="BW148" s="212"/>
      <c r="BX148" s="60">
        <v>6</v>
      </c>
      <c r="BY148" s="213">
        <v>60</v>
      </c>
      <c r="BZ148" s="60"/>
      <c r="CA148" s="60"/>
      <c r="CB148" s="208">
        <f t="shared" si="40"/>
        <v>6</v>
      </c>
      <c r="CC148" s="236">
        <f t="shared" si="40"/>
        <v>60</v>
      </c>
    </row>
    <row r="149" spans="1:81" ht="15.75" x14ac:dyDescent="0.25">
      <c r="A149" s="60" t="s">
        <v>351</v>
      </c>
      <c r="B149" s="27"/>
      <c r="C149" s="205" t="s">
        <v>151</v>
      </c>
      <c r="D149" s="219" t="s">
        <v>479</v>
      </c>
      <c r="E149" s="207" t="s">
        <v>346</v>
      </c>
      <c r="F149" s="208"/>
      <c r="G149" s="209"/>
      <c r="H149" s="45"/>
      <c r="I149" s="210"/>
      <c r="J149" s="211"/>
      <c r="K149" s="60"/>
      <c r="L149" s="60"/>
      <c r="M149" s="60"/>
      <c r="N149" s="208"/>
      <c r="O149" s="212"/>
      <c r="P149" s="60"/>
      <c r="Q149" s="213"/>
      <c r="R149" s="60"/>
      <c r="S149" s="60"/>
      <c r="T149" s="208"/>
      <c r="U149" s="212"/>
      <c r="V149" s="60"/>
      <c r="W149" s="213"/>
      <c r="X149" s="60"/>
      <c r="Y149" s="60"/>
      <c r="Z149" s="208"/>
      <c r="AA149" s="212"/>
      <c r="AB149" s="60"/>
      <c r="AC149" s="213"/>
      <c r="AD149" s="60"/>
      <c r="AE149" s="60"/>
      <c r="AF149" s="208"/>
      <c r="AG149" s="212"/>
      <c r="AH149" s="60"/>
      <c r="AI149" s="213"/>
      <c r="AJ149" s="60"/>
      <c r="AK149" s="60"/>
      <c r="AL149" s="208"/>
      <c r="AM149" s="212"/>
      <c r="AN149" s="60"/>
      <c r="AO149" s="224"/>
      <c r="AP149" s="60"/>
      <c r="AQ149" s="60"/>
      <c r="AR149" s="208"/>
      <c r="AS149" s="212"/>
      <c r="AT149" s="60"/>
      <c r="AU149" s="213"/>
      <c r="AV149" s="60"/>
      <c r="AW149" s="60"/>
      <c r="AX149" s="208"/>
      <c r="AY149" s="212"/>
      <c r="AZ149" s="60"/>
      <c r="BA149" s="213"/>
      <c r="BB149" s="60"/>
      <c r="BC149" s="60"/>
      <c r="BD149" s="208"/>
      <c r="BE149" s="212"/>
      <c r="BF149" s="60"/>
      <c r="BG149" s="213"/>
      <c r="BH149" s="60"/>
      <c r="BI149" s="60"/>
      <c r="BJ149" s="208"/>
      <c r="BK149" s="179"/>
      <c r="BL149" s="60"/>
      <c r="BM149" s="213"/>
      <c r="BN149" s="60"/>
      <c r="BO149" s="213"/>
      <c r="BP149" s="208"/>
      <c r="BQ149" s="212"/>
      <c r="BR149" s="60"/>
      <c r="BS149" s="213"/>
      <c r="BT149" s="60"/>
      <c r="BU149" s="213"/>
      <c r="BV149" s="208"/>
      <c r="BW149" s="212"/>
      <c r="BX149" s="60">
        <v>2</v>
      </c>
      <c r="BY149" s="213">
        <v>58</v>
      </c>
      <c r="BZ149" s="60"/>
      <c r="CA149" s="60"/>
      <c r="CB149" s="208">
        <f t="shared" si="40"/>
        <v>2</v>
      </c>
      <c r="CC149" s="236">
        <f t="shared" si="40"/>
        <v>58</v>
      </c>
    </row>
    <row r="150" spans="1:81" ht="15.75" x14ac:dyDescent="0.25">
      <c r="A150" s="60" t="s">
        <v>351</v>
      </c>
      <c r="B150" s="27"/>
      <c r="C150" s="205" t="s">
        <v>151</v>
      </c>
      <c r="D150" s="219" t="s">
        <v>480</v>
      </c>
      <c r="E150" s="207" t="s">
        <v>481</v>
      </c>
      <c r="F150" s="208"/>
      <c r="G150" s="209"/>
      <c r="H150" s="45"/>
      <c r="I150" s="210"/>
      <c r="J150" s="211"/>
      <c r="K150" s="60"/>
      <c r="L150" s="60"/>
      <c r="M150" s="60"/>
      <c r="N150" s="208"/>
      <c r="O150" s="212"/>
      <c r="P150" s="60"/>
      <c r="Q150" s="213"/>
      <c r="R150" s="60"/>
      <c r="S150" s="60"/>
      <c r="T150" s="208"/>
      <c r="U150" s="212"/>
      <c r="V150" s="60"/>
      <c r="W150" s="213"/>
      <c r="X150" s="60"/>
      <c r="Y150" s="60"/>
      <c r="Z150" s="208"/>
      <c r="AA150" s="212"/>
      <c r="AB150" s="60"/>
      <c r="AC150" s="213"/>
      <c r="AD150" s="60"/>
      <c r="AE150" s="60"/>
      <c r="AF150" s="208"/>
      <c r="AG150" s="212"/>
      <c r="AH150" s="60"/>
      <c r="AI150" s="213"/>
      <c r="AJ150" s="60"/>
      <c r="AK150" s="60"/>
      <c r="AL150" s="208"/>
      <c r="AM150" s="212"/>
      <c r="AN150" s="60"/>
      <c r="AO150" s="224"/>
      <c r="AP150" s="60"/>
      <c r="AQ150" s="60"/>
      <c r="AR150" s="208"/>
      <c r="AS150" s="212"/>
      <c r="AT150" s="60"/>
      <c r="AU150" s="213"/>
      <c r="AV150" s="60"/>
      <c r="AW150" s="60"/>
      <c r="AX150" s="208"/>
      <c r="AY150" s="212"/>
      <c r="AZ150" s="60"/>
      <c r="BA150" s="213"/>
      <c r="BB150" s="60"/>
      <c r="BC150" s="60"/>
      <c r="BD150" s="208"/>
      <c r="BE150" s="212"/>
      <c r="BF150" s="60"/>
      <c r="BG150" s="213"/>
      <c r="BH150" s="60"/>
      <c r="BI150" s="60"/>
      <c r="BJ150" s="208"/>
      <c r="BK150" s="179"/>
      <c r="BL150" s="60"/>
      <c r="BM150" s="213"/>
      <c r="BN150" s="60"/>
      <c r="BO150" s="213"/>
      <c r="BP150" s="208"/>
      <c r="BQ150" s="212"/>
      <c r="BR150" s="60"/>
      <c r="BS150" s="213"/>
      <c r="BT150" s="60"/>
      <c r="BU150" s="213"/>
      <c r="BV150" s="208"/>
      <c r="BW150" s="212"/>
      <c r="BX150" s="60">
        <v>1</v>
      </c>
      <c r="BY150" s="213">
        <v>125</v>
      </c>
      <c r="BZ150" s="60"/>
      <c r="CA150" s="60"/>
      <c r="CB150" s="208">
        <f t="shared" si="40"/>
        <v>1</v>
      </c>
      <c r="CC150" s="236">
        <f t="shared" si="40"/>
        <v>125</v>
      </c>
    </row>
    <row r="151" spans="1:81" ht="16.5" thickBot="1" x14ac:dyDescent="0.3">
      <c r="A151" s="60" t="s">
        <v>351</v>
      </c>
      <c r="B151" s="27"/>
      <c r="C151" s="205" t="s">
        <v>151</v>
      </c>
      <c r="D151" s="219" t="s">
        <v>482</v>
      </c>
      <c r="E151" s="207" t="s">
        <v>346</v>
      </c>
      <c r="F151" s="208"/>
      <c r="G151" s="209"/>
      <c r="H151" s="45"/>
      <c r="I151" s="210"/>
      <c r="J151" s="211"/>
      <c r="K151" s="60"/>
      <c r="L151" s="60"/>
      <c r="M151" s="60"/>
      <c r="N151" s="208"/>
      <c r="O151" s="212"/>
      <c r="P151" s="60"/>
      <c r="Q151" s="213"/>
      <c r="R151" s="60"/>
      <c r="S151" s="60"/>
      <c r="T151" s="208"/>
      <c r="U151" s="212"/>
      <c r="V151" s="60"/>
      <c r="W151" s="213"/>
      <c r="X151" s="60"/>
      <c r="Y151" s="60"/>
      <c r="Z151" s="208"/>
      <c r="AA151" s="212"/>
      <c r="AB151" s="60"/>
      <c r="AC151" s="213"/>
      <c r="AD151" s="60"/>
      <c r="AE151" s="60"/>
      <c r="AF151" s="208"/>
      <c r="AG151" s="212"/>
      <c r="AH151" s="60"/>
      <c r="AI151" s="213"/>
      <c r="AJ151" s="60"/>
      <c r="AK151" s="60"/>
      <c r="AL151" s="208"/>
      <c r="AM151" s="212"/>
      <c r="AN151" s="60"/>
      <c r="AO151" s="224"/>
      <c r="AP151" s="60"/>
      <c r="AQ151" s="60"/>
      <c r="AR151" s="208"/>
      <c r="AS151" s="212"/>
      <c r="AT151" s="60"/>
      <c r="AU151" s="213"/>
      <c r="AV151" s="60"/>
      <c r="AW151" s="60"/>
      <c r="AX151" s="208"/>
      <c r="AY151" s="212"/>
      <c r="AZ151" s="60"/>
      <c r="BA151" s="213"/>
      <c r="BB151" s="60"/>
      <c r="BC151" s="60"/>
      <c r="BD151" s="208"/>
      <c r="BE151" s="212"/>
      <c r="BF151" s="60"/>
      <c r="BG151" s="213"/>
      <c r="BH151" s="60"/>
      <c r="BI151" s="60"/>
      <c r="BJ151" s="208"/>
      <c r="BK151" s="179"/>
      <c r="BL151" s="60"/>
      <c r="BM151" s="213"/>
      <c r="BN151" s="60"/>
      <c r="BO151" s="213"/>
      <c r="BP151" s="208"/>
      <c r="BQ151" s="212"/>
      <c r="BR151" s="60"/>
      <c r="BS151" s="213"/>
      <c r="BT151" s="60"/>
      <c r="BU151" s="213"/>
      <c r="BV151" s="208"/>
      <c r="BW151" s="212"/>
      <c r="BX151" s="60">
        <v>2</v>
      </c>
      <c r="BY151" s="213">
        <v>380</v>
      </c>
      <c r="BZ151" s="60"/>
      <c r="CA151" s="60"/>
      <c r="CB151" s="208">
        <f t="shared" si="40"/>
        <v>2</v>
      </c>
      <c r="CC151" s="236">
        <f t="shared" si="40"/>
        <v>380</v>
      </c>
    </row>
    <row r="152" spans="1:81" ht="19.5" thickBot="1" x14ac:dyDescent="0.35">
      <c r="A152" s="304" t="s">
        <v>23</v>
      </c>
      <c r="B152" s="305"/>
      <c r="C152" s="306"/>
      <c r="D152" s="307"/>
      <c r="E152" s="238"/>
      <c r="F152" s="238"/>
      <c r="G152" s="239"/>
      <c r="H152" s="138"/>
      <c r="I152" s="138"/>
      <c r="J152" s="139"/>
      <c r="K152" s="138"/>
      <c r="L152" s="138"/>
      <c r="M152" s="139"/>
      <c r="N152" s="238"/>
      <c r="O152" s="239"/>
      <c r="P152" s="138"/>
      <c r="Q152" s="139"/>
      <c r="R152" s="138"/>
      <c r="S152" s="139"/>
      <c r="T152" s="238"/>
      <c r="U152" s="239"/>
      <c r="V152" s="138"/>
      <c r="W152" s="139"/>
      <c r="X152" s="138"/>
      <c r="Y152" s="139"/>
      <c r="Z152" s="238"/>
      <c r="AA152" s="239"/>
      <c r="AB152" s="138"/>
      <c r="AC152" s="139"/>
      <c r="AD152" s="138"/>
      <c r="AE152" s="139"/>
      <c r="AF152" s="238"/>
      <c r="AG152" s="239"/>
      <c r="AH152" s="138"/>
      <c r="AI152" s="139"/>
      <c r="AJ152" s="138"/>
      <c r="AK152" s="139"/>
      <c r="AL152" s="238"/>
      <c r="AM152" s="239"/>
      <c r="AN152" s="138"/>
      <c r="AO152" s="139"/>
      <c r="AP152" s="138"/>
      <c r="AQ152" s="139"/>
      <c r="AR152" s="238"/>
      <c r="AS152" s="239"/>
      <c r="AT152" s="138"/>
      <c r="AU152" s="139"/>
      <c r="AV152" s="138"/>
      <c r="AW152" s="139"/>
      <c r="AX152" s="238"/>
      <c r="AY152" s="239"/>
      <c r="AZ152" s="138"/>
      <c r="BA152" s="139"/>
      <c r="BB152" s="138"/>
      <c r="BC152" s="139"/>
      <c r="BD152" s="238"/>
      <c r="BE152" s="239"/>
      <c r="BF152" s="138"/>
      <c r="BG152" s="139"/>
      <c r="BH152" s="138"/>
      <c r="BI152" s="139"/>
      <c r="BJ152" s="238"/>
      <c r="BK152" s="239"/>
      <c r="BL152" s="138"/>
      <c r="BM152" s="139"/>
      <c r="BN152" s="138"/>
      <c r="BO152" s="139"/>
      <c r="BP152" s="238"/>
      <c r="BQ152" s="239"/>
      <c r="BR152" s="138"/>
      <c r="BS152" s="139"/>
      <c r="BT152" s="138"/>
      <c r="BU152" s="139"/>
      <c r="BV152" s="238"/>
      <c r="BW152" s="239"/>
      <c r="BX152" s="138"/>
      <c r="BY152" s="139"/>
      <c r="BZ152" s="138"/>
      <c r="CA152" s="139"/>
      <c r="CB152" s="238"/>
      <c r="CC152" s="240">
        <f>SUM(CC8:CC151)</f>
        <v>59002.069999999992</v>
      </c>
    </row>
  </sheetData>
  <mergeCells count="33">
    <mergeCell ref="CB6:CC6"/>
    <mergeCell ref="A152:D152"/>
    <mergeCell ref="BJ6:BK6"/>
    <mergeCell ref="BL6:BO6"/>
    <mergeCell ref="BP6:BQ6"/>
    <mergeCell ref="BR6:BU6"/>
    <mergeCell ref="BV6:BW6"/>
    <mergeCell ref="BX6:CA6"/>
    <mergeCell ref="AR6:AS6"/>
    <mergeCell ref="AT6:AW6"/>
    <mergeCell ref="AX6:AY6"/>
    <mergeCell ref="AZ6:BC6"/>
    <mergeCell ref="BD6:BE6"/>
    <mergeCell ref="BF6:BI6"/>
    <mergeCell ref="Z6:AA6"/>
    <mergeCell ref="AB6:AE6"/>
    <mergeCell ref="E6:E7"/>
    <mergeCell ref="AF6:AG6"/>
    <mergeCell ref="AH6:AK6"/>
    <mergeCell ref="AL6:AM6"/>
    <mergeCell ref="AN6:AQ6"/>
    <mergeCell ref="F6:G6"/>
    <mergeCell ref="H6:M6"/>
    <mergeCell ref="N6:O6"/>
    <mergeCell ref="P6:S6"/>
    <mergeCell ref="T6:U6"/>
    <mergeCell ref="V6:Y6"/>
    <mergeCell ref="A6:A7"/>
    <mergeCell ref="B6:B7"/>
    <mergeCell ref="C6:C7"/>
    <mergeCell ref="D6:D7"/>
    <mergeCell ref="A4:CC4"/>
    <mergeCell ref="E1:CC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D9"/>
  <sheetViews>
    <sheetView workbookViewId="0">
      <selection activeCell="D10" sqref="D10"/>
    </sheetView>
  </sheetViews>
  <sheetFormatPr defaultRowHeight="15" x14ac:dyDescent="0.25"/>
  <cols>
    <col min="3" max="3" width="10.42578125" bestFit="1" customWidth="1"/>
    <col min="4" max="4" width="9.42578125" bestFit="1" customWidth="1"/>
  </cols>
  <sheetData>
    <row r="9" spans="3:4" x14ac:dyDescent="0.25">
      <c r="C9" s="35">
        <f>'1013'!CB9+'1014'!CC21+'1016'!CC10+'1112'!CA11+'1113'!CE125+'1114'!CC29+'1511'!I54+'1512'!CA38+'1514'!CA11+'1812'!CC152</f>
        <v>580623.22</v>
      </c>
      <c r="D9" s="35">
        <f>'1013'!CC9+'1014'!CD21+'1016'!CD10+'1112'!CB11+'1113'!CF125+'1114'!CD29</f>
        <v>179844.63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21"/>
  <sheetViews>
    <sheetView zoomScaleNormal="100" workbookViewId="0">
      <selection activeCell="F25" sqref="F25"/>
    </sheetView>
  </sheetViews>
  <sheetFormatPr defaultRowHeight="15" x14ac:dyDescent="0.25"/>
  <cols>
    <col min="1" max="1" width="9.85546875" customWidth="1"/>
    <col min="2" max="2" width="14.7109375" customWidth="1"/>
    <col min="3" max="3" width="16.42578125" customWidth="1"/>
    <col min="4" max="4" width="9.85546875" customWidth="1"/>
    <col min="5" max="5" width="13" customWidth="1"/>
    <col min="6" max="6" width="61.7109375" customWidth="1"/>
    <col min="7" max="7" width="10.425781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8" width="9.140625" hidden="1" customWidth="1"/>
    <col min="79" max="79" width="30.140625" hidden="1" customWidth="1"/>
    <col min="80" max="80" width="9.140625" customWidth="1"/>
    <col min="81" max="81" width="13.140625" customWidth="1"/>
    <col min="82" max="82" width="11.85546875" customWidth="1"/>
  </cols>
  <sheetData>
    <row r="2" spans="1:83" x14ac:dyDescent="0.25">
      <c r="CC2" s="310" t="s">
        <v>490</v>
      </c>
      <c r="CD2" s="310"/>
      <c r="CE2" s="310"/>
    </row>
    <row r="3" spans="1:83" ht="32.25" customHeight="1" x14ac:dyDescent="0.25">
      <c r="A3" s="259" t="s">
        <v>491</v>
      </c>
      <c r="B3" s="264"/>
      <c r="C3" s="264"/>
      <c r="D3" s="264"/>
      <c r="E3" s="264"/>
      <c r="F3" s="264"/>
      <c r="G3" s="264"/>
      <c r="H3" s="259" t="s">
        <v>487</v>
      </c>
      <c r="I3" s="264"/>
      <c r="J3" s="264"/>
      <c r="K3" s="264"/>
      <c r="L3" s="264"/>
      <c r="M3" s="264"/>
      <c r="N3" s="264"/>
      <c r="O3" s="259" t="s">
        <v>487</v>
      </c>
      <c r="P3" s="264"/>
      <c r="Q3" s="264"/>
      <c r="R3" s="264"/>
      <c r="S3" s="264"/>
      <c r="T3" s="264"/>
      <c r="U3" s="264"/>
      <c r="V3" s="259" t="s">
        <v>487</v>
      </c>
      <c r="W3" s="264"/>
      <c r="X3" s="264"/>
      <c r="Y3" s="264"/>
      <c r="Z3" s="264"/>
      <c r="AA3" s="264"/>
      <c r="AB3" s="264"/>
      <c r="AC3" s="259" t="s">
        <v>487</v>
      </c>
      <c r="AD3" s="264"/>
      <c r="AE3" s="264"/>
      <c r="AF3" s="264"/>
      <c r="AG3" s="264"/>
      <c r="AH3" s="264"/>
      <c r="AI3" s="264"/>
      <c r="AJ3" s="259" t="s">
        <v>487</v>
      </c>
      <c r="AK3" s="264"/>
      <c r="AL3" s="264"/>
      <c r="AM3" s="264"/>
      <c r="AN3" s="264"/>
      <c r="AO3" s="264"/>
      <c r="AP3" s="264"/>
      <c r="AQ3" s="259" t="s">
        <v>487</v>
      </c>
      <c r="AR3" s="264"/>
      <c r="AS3" s="264"/>
      <c r="AT3" s="264"/>
      <c r="AU3" s="264"/>
      <c r="AV3" s="264"/>
      <c r="AW3" s="264"/>
      <c r="AX3" s="259" t="s">
        <v>487</v>
      </c>
      <c r="AY3" s="264"/>
      <c r="AZ3" s="264"/>
      <c r="BA3" s="264"/>
      <c r="BB3" s="264"/>
      <c r="BC3" s="264"/>
      <c r="BD3" s="264"/>
    </row>
    <row r="6" spans="1:83" ht="56.25" customHeight="1" x14ac:dyDescent="0.25">
      <c r="A6" s="255" t="s">
        <v>0</v>
      </c>
      <c r="B6" s="255" t="s">
        <v>147</v>
      </c>
      <c r="C6" s="257" t="s">
        <v>201</v>
      </c>
      <c r="D6" s="257" t="s">
        <v>150</v>
      </c>
      <c r="E6" s="257" t="s">
        <v>1</v>
      </c>
      <c r="F6" s="262" t="s">
        <v>2</v>
      </c>
      <c r="G6" s="257" t="s">
        <v>3</v>
      </c>
      <c r="H6" s="247" t="s">
        <v>232</v>
      </c>
      <c r="I6" s="252"/>
      <c r="J6" s="251" t="s">
        <v>8</v>
      </c>
      <c r="K6" s="251"/>
      <c r="L6" s="251"/>
      <c r="M6" s="251"/>
      <c r="N6" s="247" t="s">
        <v>229</v>
      </c>
      <c r="O6" s="252"/>
      <c r="P6" s="251" t="s">
        <v>9</v>
      </c>
      <c r="Q6" s="251"/>
      <c r="R6" s="251"/>
      <c r="S6" s="251"/>
      <c r="T6" s="247" t="s">
        <v>230</v>
      </c>
      <c r="U6" s="252"/>
      <c r="V6" s="251" t="s">
        <v>10</v>
      </c>
      <c r="W6" s="251"/>
      <c r="X6" s="251"/>
      <c r="Y6" s="251"/>
      <c r="Z6" s="247" t="s">
        <v>242</v>
      </c>
      <c r="AA6" s="252"/>
      <c r="AB6" s="251" t="s">
        <v>19</v>
      </c>
      <c r="AC6" s="251"/>
      <c r="AD6" s="251"/>
      <c r="AE6" s="251"/>
      <c r="AF6" s="247" t="s">
        <v>243</v>
      </c>
      <c r="AG6" s="252"/>
      <c r="AH6" s="251" t="s">
        <v>11</v>
      </c>
      <c r="AI6" s="251"/>
      <c r="AJ6" s="251"/>
      <c r="AK6" s="251"/>
      <c r="AL6" s="247" t="s">
        <v>244</v>
      </c>
      <c r="AM6" s="252"/>
      <c r="AN6" s="251" t="s">
        <v>12</v>
      </c>
      <c r="AO6" s="251"/>
      <c r="AP6" s="251"/>
      <c r="AQ6" s="251"/>
      <c r="AR6" s="247" t="s">
        <v>245</v>
      </c>
      <c r="AS6" s="252"/>
      <c r="AT6" s="251" t="s">
        <v>13</v>
      </c>
      <c r="AU6" s="251"/>
      <c r="AV6" s="251"/>
      <c r="AW6" s="251"/>
      <c r="AX6" s="247" t="s">
        <v>246</v>
      </c>
      <c r="AY6" s="252"/>
      <c r="AZ6" s="251" t="s">
        <v>14</v>
      </c>
      <c r="BA6" s="251"/>
      <c r="BB6" s="251"/>
      <c r="BC6" s="251"/>
      <c r="BD6" s="247" t="s">
        <v>247</v>
      </c>
      <c r="BE6" s="252"/>
      <c r="BF6" s="251" t="s">
        <v>15</v>
      </c>
      <c r="BG6" s="251"/>
      <c r="BH6" s="251"/>
      <c r="BI6" s="251"/>
      <c r="BJ6" s="247" t="s">
        <v>248</v>
      </c>
      <c r="BK6" s="252"/>
      <c r="BL6" s="251" t="s">
        <v>16</v>
      </c>
      <c r="BM6" s="251"/>
      <c r="BN6" s="251"/>
      <c r="BO6" s="251"/>
      <c r="BP6" s="247" t="s">
        <v>239</v>
      </c>
      <c r="BQ6" s="252"/>
      <c r="BR6" s="251" t="s">
        <v>17</v>
      </c>
      <c r="BS6" s="251"/>
      <c r="BT6" s="251"/>
      <c r="BU6" s="251"/>
      <c r="BV6" s="247" t="s">
        <v>240</v>
      </c>
      <c r="BW6" s="252"/>
      <c r="BX6" s="251" t="s">
        <v>18</v>
      </c>
      <c r="BY6" s="251"/>
      <c r="BZ6" s="251"/>
      <c r="CA6" s="251"/>
      <c r="CB6" s="247" t="s">
        <v>241</v>
      </c>
      <c r="CC6" s="252"/>
      <c r="CD6" s="241" t="s">
        <v>483</v>
      </c>
      <c r="CE6" s="249" t="s">
        <v>484</v>
      </c>
    </row>
    <row r="7" spans="1:83" ht="43.5" customHeight="1" x14ac:dyDescent="0.3">
      <c r="A7" s="260"/>
      <c r="B7" s="256"/>
      <c r="C7" s="258"/>
      <c r="D7" s="258"/>
      <c r="E7" s="261"/>
      <c r="F7" s="263"/>
      <c r="G7" s="261"/>
      <c r="H7" s="3" t="s">
        <v>4</v>
      </c>
      <c r="I7" s="3" t="s">
        <v>5</v>
      </c>
      <c r="J7" s="3" t="s">
        <v>4</v>
      </c>
      <c r="K7" s="3" t="s">
        <v>5</v>
      </c>
      <c r="L7" s="3" t="s">
        <v>4</v>
      </c>
      <c r="M7" s="3" t="s">
        <v>5</v>
      </c>
      <c r="N7" s="3" t="s">
        <v>4</v>
      </c>
      <c r="O7" s="3" t="s">
        <v>5</v>
      </c>
      <c r="P7" s="3" t="s">
        <v>4</v>
      </c>
      <c r="Q7" s="3" t="s">
        <v>5</v>
      </c>
      <c r="R7" s="3" t="s">
        <v>4</v>
      </c>
      <c r="S7" s="3" t="s">
        <v>5</v>
      </c>
      <c r="T7" s="3" t="s">
        <v>4</v>
      </c>
      <c r="U7" s="3" t="s">
        <v>5</v>
      </c>
      <c r="V7" s="3" t="s">
        <v>4</v>
      </c>
      <c r="W7" s="3" t="s">
        <v>5</v>
      </c>
      <c r="X7" s="3" t="s">
        <v>4</v>
      </c>
      <c r="Y7" s="3" t="s">
        <v>5</v>
      </c>
      <c r="Z7" s="3" t="s">
        <v>4</v>
      </c>
      <c r="AA7" s="3" t="s">
        <v>5</v>
      </c>
      <c r="AB7" s="3" t="s">
        <v>4</v>
      </c>
      <c r="AC7" s="3" t="s">
        <v>5</v>
      </c>
      <c r="AD7" s="3" t="s">
        <v>4</v>
      </c>
      <c r="AE7" s="3" t="s">
        <v>5</v>
      </c>
      <c r="AF7" s="3" t="s">
        <v>4</v>
      </c>
      <c r="AG7" s="3" t="s">
        <v>5</v>
      </c>
      <c r="AH7" s="3" t="s">
        <v>4</v>
      </c>
      <c r="AI7" s="3" t="s">
        <v>5</v>
      </c>
      <c r="AJ7" s="3" t="s">
        <v>4</v>
      </c>
      <c r="AK7" s="3" t="s">
        <v>5</v>
      </c>
      <c r="AL7" s="3" t="s">
        <v>4</v>
      </c>
      <c r="AM7" s="3" t="s">
        <v>5</v>
      </c>
      <c r="AN7" s="3" t="s">
        <v>4</v>
      </c>
      <c r="AO7" s="3" t="s">
        <v>5</v>
      </c>
      <c r="AP7" s="3" t="s">
        <v>4</v>
      </c>
      <c r="AQ7" s="3" t="s">
        <v>5</v>
      </c>
      <c r="AR7" s="3" t="s">
        <v>4</v>
      </c>
      <c r="AS7" s="3" t="s">
        <v>5</v>
      </c>
      <c r="AT7" s="3" t="s">
        <v>4</v>
      </c>
      <c r="AU7" s="3" t="s">
        <v>5</v>
      </c>
      <c r="AV7" s="3" t="s">
        <v>4</v>
      </c>
      <c r="AW7" s="3" t="s">
        <v>5</v>
      </c>
      <c r="AX7" s="3" t="s">
        <v>4</v>
      </c>
      <c r="AY7" s="3" t="s">
        <v>5</v>
      </c>
      <c r="AZ7" s="3" t="s">
        <v>4</v>
      </c>
      <c r="BA7" s="3" t="s">
        <v>5</v>
      </c>
      <c r="BB7" s="3" t="s">
        <v>4</v>
      </c>
      <c r="BC7" s="3" t="s">
        <v>5</v>
      </c>
      <c r="BD7" s="3" t="s">
        <v>4</v>
      </c>
      <c r="BE7" s="3" t="s">
        <v>5</v>
      </c>
      <c r="BF7" s="3" t="s">
        <v>4</v>
      </c>
      <c r="BG7" s="3" t="s">
        <v>5</v>
      </c>
      <c r="BH7" s="3" t="s">
        <v>4</v>
      </c>
      <c r="BI7" s="3" t="s">
        <v>5</v>
      </c>
      <c r="BJ7" s="3" t="s">
        <v>4</v>
      </c>
      <c r="BK7" s="3" t="s">
        <v>5</v>
      </c>
      <c r="BL7" s="3" t="s">
        <v>4</v>
      </c>
      <c r="BM7" s="3" t="s">
        <v>5</v>
      </c>
      <c r="BN7" s="3" t="s">
        <v>4</v>
      </c>
      <c r="BO7" s="3" t="s">
        <v>5</v>
      </c>
      <c r="BP7" s="3" t="s">
        <v>4</v>
      </c>
      <c r="BQ7" s="3" t="s">
        <v>5</v>
      </c>
      <c r="BR7" s="3" t="s">
        <v>4</v>
      </c>
      <c r="BS7" s="3" t="s">
        <v>5</v>
      </c>
      <c r="BT7" s="3" t="s">
        <v>4</v>
      </c>
      <c r="BU7" s="3" t="s">
        <v>5</v>
      </c>
      <c r="BV7" s="3" t="s">
        <v>4</v>
      </c>
      <c r="BW7" s="3" t="s">
        <v>5</v>
      </c>
      <c r="BX7" s="3" t="s">
        <v>4</v>
      </c>
      <c r="BY7" s="3" t="s">
        <v>5</v>
      </c>
      <c r="BZ7" s="3" t="s">
        <v>4</v>
      </c>
      <c r="CA7" s="3" t="s">
        <v>5</v>
      </c>
      <c r="CB7" s="3" t="s">
        <v>4</v>
      </c>
      <c r="CC7" s="3" t="s">
        <v>5</v>
      </c>
      <c r="CD7" s="154" t="s">
        <v>5</v>
      </c>
      <c r="CE7" s="250"/>
    </row>
    <row r="8" spans="1:83" ht="15.75" x14ac:dyDescent="0.25">
      <c r="A8" s="70" t="s">
        <v>148</v>
      </c>
      <c r="B8" s="123" t="s">
        <v>25</v>
      </c>
      <c r="C8" s="70" t="s">
        <v>202</v>
      </c>
      <c r="D8" s="70" t="s">
        <v>207</v>
      </c>
      <c r="E8" s="72">
        <v>101490182</v>
      </c>
      <c r="F8" s="36" t="s">
        <v>268</v>
      </c>
      <c r="G8" s="8" t="s">
        <v>7</v>
      </c>
      <c r="H8" s="6"/>
      <c r="I8" s="7"/>
      <c r="J8" s="16"/>
      <c r="K8" s="17"/>
      <c r="L8" s="16"/>
      <c r="M8" s="16"/>
      <c r="N8" s="6"/>
      <c r="O8" s="7"/>
      <c r="P8" s="16"/>
      <c r="Q8" s="17"/>
      <c r="R8" s="16"/>
      <c r="S8" s="16"/>
      <c r="T8" s="6"/>
      <c r="U8" s="7"/>
      <c r="V8" s="16"/>
      <c r="W8" s="17"/>
      <c r="X8" s="16"/>
      <c r="Y8" s="16"/>
      <c r="Z8" s="6"/>
      <c r="AA8" s="7"/>
      <c r="AB8" s="53"/>
      <c r="AC8" s="55"/>
      <c r="AD8" s="16"/>
      <c r="AE8" s="16"/>
      <c r="AF8" s="6"/>
      <c r="AG8" s="7"/>
      <c r="AH8" s="16"/>
      <c r="AI8" s="17"/>
      <c r="AJ8" s="16"/>
      <c r="AK8" s="16"/>
      <c r="AL8" s="6"/>
      <c r="AM8" s="7"/>
      <c r="AN8" s="16"/>
      <c r="AO8" s="17"/>
      <c r="AP8" s="16"/>
      <c r="AQ8" s="16"/>
      <c r="AR8" s="6"/>
      <c r="AS8" s="7"/>
      <c r="AT8" s="16"/>
      <c r="AU8" s="17"/>
      <c r="AV8" s="16"/>
      <c r="AW8" s="16"/>
      <c r="AX8" s="6"/>
      <c r="AY8" s="7"/>
      <c r="AZ8" s="16"/>
      <c r="BA8" s="17"/>
      <c r="BB8" s="16"/>
      <c r="BC8" s="16"/>
      <c r="BD8" s="6"/>
      <c r="BE8" s="7"/>
      <c r="BF8" s="16"/>
      <c r="BG8" s="17"/>
      <c r="BH8" s="16"/>
      <c r="BI8" s="16"/>
      <c r="BJ8" s="16"/>
      <c r="BK8" s="91"/>
      <c r="BL8" s="1"/>
      <c r="BM8" s="1"/>
      <c r="BN8" s="16"/>
      <c r="BO8" s="16"/>
      <c r="BP8" s="6"/>
      <c r="BQ8" s="7"/>
      <c r="BR8" s="53">
        <v>1</v>
      </c>
      <c r="BS8" s="55">
        <v>9606</v>
      </c>
      <c r="BT8" s="16"/>
      <c r="BU8" s="16"/>
      <c r="BV8" s="6">
        <f t="shared" ref="BV8" si="0">BP8+BR8-BT8</f>
        <v>1</v>
      </c>
      <c r="BW8" s="7">
        <f t="shared" ref="BW8" si="1">BQ8+BS8-BU8</f>
        <v>9606</v>
      </c>
      <c r="BX8" s="16"/>
      <c r="BY8" s="17"/>
      <c r="BZ8" s="16"/>
      <c r="CA8" s="16"/>
      <c r="CB8" s="6">
        <f>BV8+BX8-BZ8</f>
        <v>1</v>
      </c>
      <c r="CC8" s="55">
        <f>BW8+BY8-CA8</f>
        <v>9606</v>
      </c>
      <c r="CD8" s="16">
        <v>80.05</v>
      </c>
      <c r="CE8" s="16">
        <v>10</v>
      </c>
    </row>
    <row r="9" spans="1:83" ht="15.75" x14ac:dyDescent="0.25">
      <c r="A9" s="70" t="s">
        <v>148</v>
      </c>
      <c r="B9" s="123" t="s">
        <v>25</v>
      </c>
      <c r="C9" s="70" t="s">
        <v>202</v>
      </c>
      <c r="D9" s="70" t="s">
        <v>151</v>
      </c>
      <c r="E9" s="72">
        <v>101490069</v>
      </c>
      <c r="F9" s="36" t="s">
        <v>35</v>
      </c>
      <c r="G9" s="8" t="s">
        <v>7</v>
      </c>
      <c r="H9" s="6">
        <v>1</v>
      </c>
      <c r="I9" s="7">
        <v>566</v>
      </c>
      <c r="J9" s="16"/>
      <c r="K9" s="55"/>
      <c r="L9" s="16"/>
      <c r="M9" s="16"/>
      <c r="N9" s="6">
        <f t="shared" ref="N9:O20" si="2">H9+J9-L9</f>
        <v>1</v>
      </c>
      <c r="O9" s="7">
        <f t="shared" si="2"/>
        <v>566</v>
      </c>
      <c r="P9" s="16"/>
      <c r="Q9" s="17"/>
      <c r="R9" s="16"/>
      <c r="S9" s="16"/>
      <c r="T9" s="6">
        <f t="shared" ref="T9:U20" si="3">N9+P9-R9</f>
        <v>1</v>
      </c>
      <c r="U9" s="7">
        <f t="shared" si="3"/>
        <v>566</v>
      </c>
      <c r="V9" s="16"/>
      <c r="W9" s="17"/>
      <c r="X9" s="16"/>
      <c r="Y9" s="16"/>
      <c r="Z9" s="6">
        <f t="shared" ref="Z9:AA20" si="4">T9+V9-X9</f>
        <v>1</v>
      </c>
      <c r="AA9" s="7">
        <f t="shared" si="4"/>
        <v>566</v>
      </c>
      <c r="AB9" s="16"/>
      <c r="AC9" s="17"/>
      <c r="AD9" s="16"/>
      <c r="AE9" s="16"/>
      <c r="AF9" s="6">
        <f t="shared" ref="AF9:AG20" si="5">Z9+AB9-AD9</f>
        <v>1</v>
      </c>
      <c r="AG9" s="7">
        <f t="shared" si="5"/>
        <v>566</v>
      </c>
      <c r="AH9" s="16"/>
      <c r="AI9" s="17"/>
      <c r="AJ9" s="16"/>
      <c r="AK9" s="16"/>
      <c r="AL9" s="6">
        <f t="shared" ref="AL9:AM20" si="6">AF9+AH9-AJ9</f>
        <v>1</v>
      </c>
      <c r="AM9" s="7">
        <f t="shared" si="6"/>
        <v>566</v>
      </c>
      <c r="AN9" s="16"/>
      <c r="AO9" s="17"/>
      <c r="AP9" s="16"/>
      <c r="AQ9" s="16"/>
      <c r="AR9" s="6">
        <f t="shared" ref="AR9:AS20" si="7">AL9+AN9-AP9</f>
        <v>1</v>
      </c>
      <c r="AS9" s="7">
        <f t="shared" si="7"/>
        <v>566</v>
      </c>
      <c r="AT9" s="16"/>
      <c r="AU9" s="17"/>
      <c r="AV9" s="16"/>
      <c r="AW9" s="16"/>
      <c r="AX9" s="6">
        <f t="shared" ref="AX9:AY20" si="8">AR9+AT9-AV9</f>
        <v>1</v>
      </c>
      <c r="AY9" s="7">
        <f t="shared" si="8"/>
        <v>566</v>
      </c>
      <c r="AZ9" s="16"/>
      <c r="BA9" s="17"/>
      <c r="BB9" s="16"/>
      <c r="BC9" s="16"/>
      <c r="BD9" s="6">
        <f t="shared" ref="BD9:BE20" si="9">AX9+AZ9-BB9</f>
        <v>1</v>
      </c>
      <c r="BE9" s="7">
        <f t="shared" si="9"/>
        <v>566</v>
      </c>
      <c r="BF9" s="16"/>
      <c r="BG9" s="17"/>
      <c r="BH9" s="16"/>
      <c r="BI9" s="16"/>
      <c r="BJ9" s="6">
        <f t="shared" ref="BJ9:BK20" si="10">BD9+BF9-BH9</f>
        <v>1</v>
      </c>
      <c r="BK9" s="7">
        <f t="shared" si="10"/>
        <v>566</v>
      </c>
      <c r="BL9" s="16"/>
      <c r="BM9" s="17"/>
      <c r="BN9" s="16"/>
      <c r="BO9" s="16"/>
      <c r="BP9" s="6">
        <f t="shared" ref="BP9:BQ20" si="11">BJ9+BL9-BN9</f>
        <v>1</v>
      </c>
      <c r="BQ9" s="7">
        <f t="shared" si="11"/>
        <v>566</v>
      </c>
      <c r="BR9" s="16"/>
      <c r="BS9" s="17"/>
      <c r="BT9" s="16"/>
      <c r="BU9" s="16"/>
      <c r="BV9" s="6">
        <f t="shared" ref="BV9:BW20" si="12">BP9+BR9-BT9</f>
        <v>1</v>
      </c>
      <c r="BW9" s="7">
        <f t="shared" si="12"/>
        <v>566</v>
      </c>
      <c r="BX9" s="16"/>
      <c r="BY9" s="17"/>
      <c r="BZ9" s="16"/>
      <c r="CA9" s="16"/>
      <c r="CB9" s="6">
        <f>BV9+BX9-BZ9</f>
        <v>1</v>
      </c>
      <c r="CC9" s="55">
        <f>BW9+BY9-CA9</f>
        <v>566</v>
      </c>
      <c r="CD9" s="16">
        <v>554.66999999999996</v>
      </c>
      <c r="CE9" s="16">
        <v>10</v>
      </c>
    </row>
    <row r="10" spans="1:83" ht="15.75" x14ac:dyDescent="0.25">
      <c r="A10" s="70" t="s">
        <v>148</v>
      </c>
      <c r="B10" s="123" t="s">
        <v>25</v>
      </c>
      <c r="C10" s="70" t="s">
        <v>202</v>
      </c>
      <c r="D10" s="70" t="s">
        <v>151</v>
      </c>
      <c r="E10" s="72">
        <v>101490070</v>
      </c>
      <c r="F10" s="36" t="s">
        <v>36</v>
      </c>
      <c r="G10" s="8" t="s">
        <v>7</v>
      </c>
      <c r="H10" s="6">
        <v>1</v>
      </c>
      <c r="I10" s="7">
        <v>551</v>
      </c>
      <c r="J10" s="16"/>
      <c r="K10" s="55"/>
      <c r="L10" s="16"/>
      <c r="M10" s="16"/>
      <c r="N10" s="6">
        <f t="shared" si="2"/>
        <v>1</v>
      </c>
      <c r="O10" s="7">
        <f t="shared" si="2"/>
        <v>551</v>
      </c>
      <c r="P10" s="16"/>
      <c r="Q10" s="17"/>
      <c r="R10" s="16"/>
      <c r="S10" s="16"/>
      <c r="T10" s="6">
        <f t="shared" si="3"/>
        <v>1</v>
      </c>
      <c r="U10" s="7">
        <f t="shared" si="3"/>
        <v>551</v>
      </c>
      <c r="V10" s="16"/>
      <c r="W10" s="17"/>
      <c r="X10" s="16"/>
      <c r="Y10" s="16"/>
      <c r="Z10" s="6">
        <f t="shared" si="4"/>
        <v>1</v>
      </c>
      <c r="AA10" s="7">
        <f t="shared" si="4"/>
        <v>551</v>
      </c>
      <c r="AB10" s="16"/>
      <c r="AC10" s="17"/>
      <c r="AD10" s="16"/>
      <c r="AE10" s="16"/>
      <c r="AF10" s="6">
        <f t="shared" si="5"/>
        <v>1</v>
      </c>
      <c r="AG10" s="7">
        <f t="shared" si="5"/>
        <v>551</v>
      </c>
      <c r="AH10" s="16"/>
      <c r="AI10" s="17"/>
      <c r="AJ10" s="16"/>
      <c r="AK10" s="16"/>
      <c r="AL10" s="6">
        <f t="shared" si="6"/>
        <v>1</v>
      </c>
      <c r="AM10" s="7">
        <f t="shared" si="6"/>
        <v>551</v>
      </c>
      <c r="AN10" s="16"/>
      <c r="AO10" s="17"/>
      <c r="AP10" s="16"/>
      <c r="AQ10" s="16"/>
      <c r="AR10" s="6">
        <f t="shared" si="7"/>
        <v>1</v>
      </c>
      <c r="AS10" s="7">
        <f t="shared" si="7"/>
        <v>551</v>
      </c>
      <c r="AT10" s="16"/>
      <c r="AU10" s="17"/>
      <c r="AV10" s="16"/>
      <c r="AW10" s="16"/>
      <c r="AX10" s="6">
        <f t="shared" si="8"/>
        <v>1</v>
      </c>
      <c r="AY10" s="7">
        <f t="shared" si="8"/>
        <v>551</v>
      </c>
      <c r="AZ10" s="16"/>
      <c r="BA10" s="17"/>
      <c r="BB10" s="16"/>
      <c r="BC10" s="16"/>
      <c r="BD10" s="6">
        <f t="shared" si="9"/>
        <v>1</v>
      </c>
      <c r="BE10" s="7">
        <f t="shared" si="9"/>
        <v>551</v>
      </c>
      <c r="BF10" s="16"/>
      <c r="BG10" s="17"/>
      <c r="BH10" s="16"/>
      <c r="BI10" s="16"/>
      <c r="BJ10" s="6">
        <f t="shared" si="10"/>
        <v>1</v>
      </c>
      <c r="BK10" s="7">
        <f t="shared" si="10"/>
        <v>551</v>
      </c>
      <c r="BL10" s="16"/>
      <c r="BM10" s="17"/>
      <c r="BN10" s="16"/>
      <c r="BO10" s="16"/>
      <c r="BP10" s="6">
        <f t="shared" si="11"/>
        <v>1</v>
      </c>
      <c r="BQ10" s="7">
        <f t="shared" si="11"/>
        <v>551</v>
      </c>
      <c r="BR10" s="16"/>
      <c r="BS10" s="17"/>
      <c r="BT10" s="16"/>
      <c r="BU10" s="16"/>
      <c r="BV10" s="6">
        <f t="shared" si="12"/>
        <v>1</v>
      </c>
      <c r="BW10" s="7">
        <f t="shared" si="12"/>
        <v>551</v>
      </c>
      <c r="BX10" s="16"/>
      <c r="BY10" s="17"/>
      <c r="BZ10" s="16"/>
      <c r="CA10" s="16"/>
      <c r="CB10" s="6">
        <f>BV10+BX10-BZ10</f>
        <v>1</v>
      </c>
      <c r="CC10" s="55">
        <f>BW10+BY10-CA10</f>
        <v>551</v>
      </c>
      <c r="CD10" s="16">
        <v>539.11</v>
      </c>
      <c r="CE10" s="16">
        <v>10</v>
      </c>
    </row>
    <row r="11" spans="1:83" ht="15.75" x14ac:dyDescent="0.25">
      <c r="A11" s="70" t="s">
        <v>148</v>
      </c>
      <c r="B11" s="123" t="s">
        <v>25</v>
      </c>
      <c r="C11" s="70" t="s">
        <v>202</v>
      </c>
      <c r="D11" s="70" t="s">
        <v>151</v>
      </c>
      <c r="E11" s="72">
        <v>101490071</v>
      </c>
      <c r="F11" s="36" t="s">
        <v>37</v>
      </c>
      <c r="G11" s="8" t="s">
        <v>7</v>
      </c>
      <c r="H11" s="6">
        <v>1</v>
      </c>
      <c r="I11" s="7">
        <v>2300</v>
      </c>
      <c r="J11" s="16"/>
      <c r="K11" s="55"/>
      <c r="L11" s="16"/>
      <c r="M11" s="16"/>
      <c r="N11" s="6">
        <f t="shared" si="2"/>
        <v>1</v>
      </c>
      <c r="O11" s="7">
        <f t="shared" si="2"/>
        <v>2300</v>
      </c>
      <c r="P11" s="16"/>
      <c r="Q11" s="17"/>
      <c r="R11" s="16"/>
      <c r="S11" s="16"/>
      <c r="T11" s="6">
        <f t="shared" si="3"/>
        <v>1</v>
      </c>
      <c r="U11" s="7">
        <f t="shared" si="3"/>
        <v>2300</v>
      </c>
      <c r="V11" s="16"/>
      <c r="W11" s="17"/>
      <c r="X11" s="16"/>
      <c r="Y11" s="16"/>
      <c r="Z11" s="6">
        <f t="shared" si="4"/>
        <v>1</v>
      </c>
      <c r="AA11" s="7">
        <f t="shared" si="4"/>
        <v>2300</v>
      </c>
      <c r="AB11" s="16"/>
      <c r="AC11" s="17"/>
      <c r="AD11" s="16"/>
      <c r="AE11" s="16"/>
      <c r="AF11" s="6">
        <f t="shared" si="5"/>
        <v>1</v>
      </c>
      <c r="AG11" s="7">
        <f t="shared" si="5"/>
        <v>2300</v>
      </c>
      <c r="AH11" s="16"/>
      <c r="AI11" s="17"/>
      <c r="AJ11" s="16"/>
      <c r="AK11" s="16"/>
      <c r="AL11" s="6">
        <f t="shared" si="6"/>
        <v>1</v>
      </c>
      <c r="AM11" s="7">
        <f t="shared" si="6"/>
        <v>2300</v>
      </c>
      <c r="AN11" s="16"/>
      <c r="AO11" s="17"/>
      <c r="AP11" s="16"/>
      <c r="AQ11" s="16"/>
      <c r="AR11" s="6">
        <f t="shared" si="7"/>
        <v>1</v>
      </c>
      <c r="AS11" s="7">
        <f t="shared" si="7"/>
        <v>2300</v>
      </c>
      <c r="AT11" s="16"/>
      <c r="AU11" s="17"/>
      <c r="AV11" s="16"/>
      <c r="AW11" s="16"/>
      <c r="AX11" s="6">
        <f t="shared" si="8"/>
        <v>1</v>
      </c>
      <c r="AY11" s="7">
        <f t="shared" si="8"/>
        <v>2300</v>
      </c>
      <c r="AZ11" s="16"/>
      <c r="BA11" s="17"/>
      <c r="BB11" s="16"/>
      <c r="BC11" s="16"/>
      <c r="BD11" s="6">
        <f t="shared" si="9"/>
        <v>1</v>
      </c>
      <c r="BE11" s="7">
        <f t="shared" si="9"/>
        <v>2300</v>
      </c>
      <c r="BF11" s="16"/>
      <c r="BG11" s="17"/>
      <c r="BH11" s="16"/>
      <c r="BI11" s="16"/>
      <c r="BJ11" s="6">
        <f t="shared" si="10"/>
        <v>1</v>
      </c>
      <c r="BK11" s="7">
        <f t="shared" si="10"/>
        <v>2300</v>
      </c>
      <c r="BL11" s="16"/>
      <c r="BM11" s="17"/>
      <c r="BN11" s="16"/>
      <c r="BO11" s="16"/>
      <c r="BP11" s="6">
        <f t="shared" si="11"/>
        <v>1</v>
      </c>
      <c r="BQ11" s="7">
        <f t="shared" si="11"/>
        <v>2300</v>
      </c>
      <c r="BR11" s="16"/>
      <c r="BS11" s="17"/>
      <c r="BT11" s="16"/>
      <c r="BU11" s="16"/>
      <c r="BV11" s="6">
        <f t="shared" si="12"/>
        <v>1</v>
      </c>
      <c r="BW11" s="7">
        <f t="shared" si="12"/>
        <v>2300</v>
      </c>
      <c r="BX11" s="16"/>
      <c r="BY11" s="17"/>
      <c r="BZ11" s="16"/>
      <c r="CA11" s="16"/>
      <c r="CB11" s="6">
        <f>BV11+BX11-BZ11</f>
        <v>1</v>
      </c>
      <c r="CC11" s="55">
        <f>BW11+BY11-CA11</f>
        <v>2300</v>
      </c>
      <c r="CD11" s="17">
        <v>2300</v>
      </c>
      <c r="CE11" s="16">
        <v>10</v>
      </c>
    </row>
    <row r="12" spans="1:83" ht="15.75" x14ac:dyDescent="0.25">
      <c r="A12" s="70" t="s">
        <v>148</v>
      </c>
      <c r="B12" s="123" t="s">
        <v>25</v>
      </c>
      <c r="C12" s="70" t="s">
        <v>202</v>
      </c>
      <c r="D12" s="70" t="s">
        <v>151</v>
      </c>
      <c r="E12" s="72">
        <v>101490072</v>
      </c>
      <c r="F12" s="36" t="s">
        <v>38</v>
      </c>
      <c r="G12" s="8" t="s">
        <v>7</v>
      </c>
      <c r="H12" s="6">
        <v>1</v>
      </c>
      <c r="I12" s="7">
        <v>614</v>
      </c>
      <c r="J12" s="16"/>
      <c r="K12" s="55"/>
      <c r="L12" s="16"/>
      <c r="M12" s="16"/>
      <c r="N12" s="6">
        <f t="shared" si="2"/>
        <v>1</v>
      </c>
      <c r="O12" s="7">
        <f t="shared" si="2"/>
        <v>614</v>
      </c>
      <c r="P12" s="16"/>
      <c r="Q12" s="17"/>
      <c r="R12" s="16"/>
      <c r="S12" s="16"/>
      <c r="T12" s="6">
        <f t="shared" si="3"/>
        <v>1</v>
      </c>
      <c r="U12" s="7">
        <f t="shared" si="3"/>
        <v>614</v>
      </c>
      <c r="V12" s="16"/>
      <c r="W12" s="17"/>
      <c r="X12" s="16"/>
      <c r="Y12" s="16"/>
      <c r="Z12" s="6">
        <f t="shared" si="4"/>
        <v>1</v>
      </c>
      <c r="AA12" s="7">
        <f t="shared" si="4"/>
        <v>614</v>
      </c>
      <c r="AB12" s="16"/>
      <c r="AC12" s="17"/>
      <c r="AD12" s="16"/>
      <c r="AE12" s="16"/>
      <c r="AF12" s="6">
        <f t="shared" si="5"/>
        <v>1</v>
      </c>
      <c r="AG12" s="7">
        <f t="shared" si="5"/>
        <v>614</v>
      </c>
      <c r="AH12" s="16"/>
      <c r="AI12" s="17"/>
      <c r="AJ12" s="16"/>
      <c r="AK12" s="16"/>
      <c r="AL12" s="6">
        <f t="shared" si="6"/>
        <v>1</v>
      </c>
      <c r="AM12" s="7">
        <f t="shared" si="6"/>
        <v>614</v>
      </c>
      <c r="AN12" s="16"/>
      <c r="AO12" s="17"/>
      <c r="AP12" s="16"/>
      <c r="AQ12" s="16"/>
      <c r="AR12" s="6">
        <f t="shared" si="7"/>
        <v>1</v>
      </c>
      <c r="AS12" s="7">
        <f t="shared" si="7"/>
        <v>614</v>
      </c>
      <c r="AT12" s="16"/>
      <c r="AU12" s="17"/>
      <c r="AV12" s="16"/>
      <c r="AW12" s="16"/>
      <c r="AX12" s="6">
        <f t="shared" si="8"/>
        <v>1</v>
      </c>
      <c r="AY12" s="7">
        <f t="shared" si="8"/>
        <v>614</v>
      </c>
      <c r="AZ12" s="16"/>
      <c r="BA12" s="17"/>
      <c r="BB12" s="16"/>
      <c r="BC12" s="16"/>
      <c r="BD12" s="6">
        <f t="shared" si="9"/>
        <v>1</v>
      </c>
      <c r="BE12" s="7">
        <f t="shared" si="9"/>
        <v>614</v>
      </c>
      <c r="BF12" s="16"/>
      <c r="BG12" s="17"/>
      <c r="BH12" s="16"/>
      <c r="BI12" s="16"/>
      <c r="BJ12" s="6">
        <f t="shared" si="10"/>
        <v>1</v>
      </c>
      <c r="BK12" s="7">
        <f t="shared" si="10"/>
        <v>614</v>
      </c>
      <c r="BL12" s="16"/>
      <c r="BM12" s="17"/>
      <c r="BN12" s="16"/>
      <c r="BO12" s="16"/>
      <c r="BP12" s="6">
        <f t="shared" si="11"/>
        <v>1</v>
      </c>
      <c r="BQ12" s="7">
        <f t="shared" si="11"/>
        <v>614</v>
      </c>
      <c r="BR12" s="16"/>
      <c r="BS12" s="17"/>
      <c r="BT12" s="16"/>
      <c r="BU12" s="16"/>
      <c r="BV12" s="6">
        <f t="shared" si="12"/>
        <v>1</v>
      </c>
      <c r="BW12" s="7">
        <f t="shared" si="12"/>
        <v>614</v>
      </c>
      <c r="BX12" s="16"/>
      <c r="BY12" s="17"/>
      <c r="BZ12" s="16"/>
      <c r="CA12" s="16"/>
      <c r="CB12" s="6">
        <f>BV12+BX12-BZ12</f>
        <v>1</v>
      </c>
      <c r="CC12" s="55">
        <f>BW12+BY12-CA12</f>
        <v>614</v>
      </c>
      <c r="CD12" s="17">
        <v>614</v>
      </c>
      <c r="CE12" s="16">
        <v>10</v>
      </c>
    </row>
    <row r="13" spans="1:83" ht="15.75" x14ac:dyDescent="0.25">
      <c r="A13" s="70" t="s">
        <v>148</v>
      </c>
      <c r="B13" s="123" t="s">
        <v>25</v>
      </c>
      <c r="C13" s="70" t="s">
        <v>202</v>
      </c>
      <c r="D13" s="70" t="s">
        <v>151</v>
      </c>
      <c r="E13" s="72">
        <v>101490073</v>
      </c>
      <c r="F13" s="36" t="s">
        <v>39</v>
      </c>
      <c r="G13" s="8" t="s">
        <v>7</v>
      </c>
      <c r="H13" s="6">
        <v>1</v>
      </c>
      <c r="I13" s="7">
        <v>12065</v>
      </c>
      <c r="J13" s="16"/>
      <c r="K13" s="55"/>
      <c r="L13" s="16"/>
      <c r="M13" s="16"/>
      <c r="N13" s="6">
        <f t="shared" si="2"/>
        <v>1</v>
      </c>
      <c r="O13" s="7">
        <f t="shared" si="2"/>
        <v>12065</v>
      </c>
      <c r="P13" s="16"/>
      <c r="Q13" s="17"/>
      <c r="R13" s="16"/>
      <c r="S13" s="16"/>
      <c r="T13" s="6">
        <f t="shared" si="3"/>
        <v>1</v>
      </c>
      <c r="U13" s="7">
        <f t="shared" si="3"/>
        <v>12065</v>
      </c>
      <c r="V13" s="16"/>
      <c r="W13" s="17"/>
      <c r="X13" s="16"/>
      <c r="Y13" s="16"/>
      <c r="Z13" s="6">
        <f t="shared" si="4"/>
        <v>1</v>
      </c>
      <c r="AA13" s="7">
        <f t="shared" si="4"/>
        <v>12065</v>
      </c>
      <c r="AB13" s="16"/>
      <c r="AC13" s="17"/>
      <c r="AD13" s="16"/>
      <c r="AE13" s="16"/>
      <c r="AF13" s="6">
        <f t="shared" si="5"/>
        <v>1</v>
      </c>
      <c r="AG13" s="7">
        <f t="shared" si="5"/>
        <v>12065</v>
      </c>
      <c r="AH13" s="16"/>
      <c r="AI13" s="17"/>
      <c r="AJ13" s="16"/>
      <c r="AK13" s="16"/>
      <c r="AL13" s="6">
        <f t="shared" si="6"/>
        <v>1</v>
      </c>
      <c r="AM13" s="7">
        <f t="shared" si="6"/>
        <v>12065</v>
      </c>
      <c r="AN13" s="16"/>
      <c r="AO13" s="17"/>
      <c r="AP13" s="16"/>
      <c r="AQ13" s="16"/>
      <c r="AR13" s="6">
        <f t="shared" si="7"/>
        <v>1</v>
      </c>
      <c r="AS13" s="7">
        <f t="shared" si="7"/>
        <v>12065</v>
      </c>
      <c r="AT13" s="16"/>
      <c r="AU13" s="17"/>
      <c r="AV13" s="16"/>
      <c r="AW13" s="16"/>
      <c r="AX13" s="6">
        <f t="shared" si="8"/>
        <v>1</v>
      </c>
      <c r="AY13" s="7">
        <f t="shared" si="8"/>
        <v>12065</v>
      </c>
      <c r="AZ13" s="16"/>
      <c r="BA13" s="17"/>
      <c r="BB13" s="16"/>
      <c r="BC13" s="16"/>
      <c r="BD13" s="6">
        <f t="shared" si="9"/>
        <v>1</v>
      </c>
      <c r="BE13" s="7">
        <f t="shared" si="9"/>
        <v>12065</v>
      </c>
      <c r="BF13" s="16"/>
      <c r="BG13" s="17"/>
      <c r="BH13" s="16"/>
      <c r="BI13" s="16"/>
      <c r="BJ13" s="6">
        <f t="shared" si="10"/>
        <v>1</v>
      </c>
      <c r="BK13" s="7">
        <f t="shared" si="10"/>
        <v>12065</v>
      </c>
      <c r="BL13" s="16"/>
      <c r="BM13" s="17"/>
      <c r="BN13" s="16"/>
      <c r="BO13" s="16"/>
      <c r="BP13" s="6">
        <f t="shared" si="11"/>
        <v>1</v>
      </c>
      <c r="BQ13" s="7">
        <f t="shared" si="11"/>
        <v>12065</v>
      </c>
      <c r="BR13" s="16"/>
      <c r="BS13" s="17"/>
      <c r="BT13" s="16"/>
      <c r="BU13" s="16"/>
      <c r="BV13" s="6">
        <f t="shared" si="12"/>
        <v>1</v>
      </c>
      <c r="BW13" s="7">
        <f t="shared" si="12"/>
        <v>12065</v>
      </c>
      <c r="BX13" s="16"/>
      <c r="BY13" s="17"/>
      <c r="BZ13" s="16"/>
      <c r="CA13" s="16"/>
      <c r="CB13" s="6">
        <f>BV13+BX13-BZ13</f>
        <v>1</v>
      </c>
      <c r="CC13" s="55">
        <f>BW13+BY13-CA13</f>
        <v>12065</v>
      </c>
      <c r="CD13" s="17">
        <v>3619.44</v>
      </c>
      <c r="CE13" s="16">
        <v>10</v>
      </c>
    </row>
    <row r="14" spans="1:83" ht="15.75" x14ac:dyDescent="0.25">
      <c r="A14" s="70" t="s">
        <v>148</v>
      </c>
      <c r="B14" s="123" t="s">
        <v>25</v>
      </c>
      <c r="C14" s="70" t="s">
        <v>202</v>
      </c>
      <c r="D14" s="70" t="s">
        <v>151</v>
      </c>
      <c r="E14" s="72">
        <v>101490074</v>
      </c>
      <c r="F14" s="36" t="s">
        <v>40</v>
      </c>
      <c r="G14" s="8" t="s">
        <v>7</v>
      </c>
      <c r="H14" s="6">
        <v>1</v>
      </c>
      <c r="I14" s="7">
        <v>960</v>
      </c>
      <c r="J14" s="16"/>
      <c r="K14" s="55"/>
      <c r="L14" s="16"/>
      <c r="M14" s="16"/>
      <c r="N14" s="6">
        <f t="shared" si="2"/>
        <v>1</v>
      </c>
      <c r="O14" s="7">
        <f t="shared" si="2"/>
        <v>960</v>
      </c>
      <c r="P14" s="16"/>
      <c r="Q14" s="17"/>
      <c r="R14" s="16"/>
      <c r="S14" s="16"/>
      <c r="T14" s="6">
        <f t="shared" si="3"/>
        <v>1</v>
      </c>
      <c r="U14" s="7">
        <f t="shared" si="3"/>
        <v>960</v>
      </c>
      <c r="V14" s="16"/>
      <c r="W14" s="17"/>
      <c r="X14" s="16"/>
      <c r="Y14" s="16"/>
      <c r="Z14" s="6">
        <f t="shared" si="4"/>
        <v>1</v>
      </c>
      <c r="AA14" s="7">
        <f t="shared" si="4"/>
        <v>960</v>
      </c>
      <c r="AB14" s="16"/>
      <c r="AC14" s="17"/>
      <c r="AD14" s="16"/>
      <c r="AE14" s="16"/>
      <c r="AF14" s="6">
        <f t="shared" si="5"/>
        <v>1</v>
      </c>
      <c r="AG14" s="7">
        <f t="shared" si="5"/>
        <v>960</v>
      </c>
      <c r="AH14" s="16"/>
      <c r="AI14" s="17"/>
      <c r="AJ14" s="16"/>
      <c r="AK14" s="16"/>
      <c r="AL14" s="6">
        <f t="shared" si="6"/>
        <v>1</v>
      </c>
      <c r="AM14" s="7">
        <f t="shared" si="6"/>
        <v>960</v>
      </c>
      <c r="AN14" s="16"/>
      <c r="AO14" s="17"/>
      <c r="AP14" s="16"/>
      <c r="AQ14" s="16"/>
      <c r="AR14" s="6">
        <f t="shared" si="7"/>
        <v>1</v>
      </c>
      <c r="AS14" s="7">
        <f t="shared" si="7"/>
        <v>960</v>
      </c>
      <c r="AT14" s="16"/>
      <c r="AU14" s="17"/>
      <c r="AV14" s="16"/>
      <c r="AW14" s="16"/>
      <c r="AX14" s="6">
        <f t="shared" si="8"/>
        <v>1</v>
      </c>
      <c r="AY14" s="7">
        <f t="shared" si="8"/>
        <v>960</v>
      </c>
      <c r="AZ14" s="16"/>
      <c r="BA14" s="17"/>
      <c r="BB14" s="16"/>
      <c r="BC14" s="16"/>
      <c r="BD14" s="6">
        <f t="shared" si="9"/>
        <v>1</v>
      </c>
      <c r="BE14" s="7">
        <f t="shared" si="9"/>
        <v>960</v>
      </c>
      <c r="BF14" s="16"/>
      <c r="BG14" s="17"/>
      <c r="BH14" s="16"/>
      <c r="BI14" s="16"/>
      <c r="BJ14" s="6">
        <f t="shared" si="10"/>
        <v>1</v>
      </c>
      <c r="BK14" s="7">
        <f t="shared" si="10"/>
        <v>960</v>
      </c>
      <c r="BL14" s="16"/>
      <c r="BM14" s="17"/>
      <c r="BN14" s="16"/>
      <c r="BO14" s="16"/>
      <c r="BP14" s="6">
        <f t="shared" si="11"/>
        <v>1</v>
      </c>
      <c r="BQ14" s="7">
        <f t="shared" si="11"/>
        <v>960</v>
      </c>
      <c r="BR14" s="16"/>
      <c r="BS14" s="17"/>
      <c r="BT14" s="16"/>
      <c r="BU14" s="16"/>
      <c r="BV14" s="6">
        <f t="shared" si="12"/>
        <v>1</v>
      </c>
      <c r="BW14" s="7">
        <f t="shared" si="12"/>
        <v>960</v>
      </c>
      <c r="BX14" s="16"/>
      <c r="BY14" s="17"/>
      <c r="BZ14" s="16"/>
      <c r="CA14" s="16"/>
      <c r="CB14" s="6">
        <f>BV14+BX14-BZ14</f>
        <v>1</v>
      </c>
      <c r="CC14" s="55">
        <f>BW14+BY14-CA14</f>
        <v>960</v>
      </c>
      <c r="CD14" s="17">
        <v>935</v>
      </c>
      <c r="CE14" s="16">
        <v>10</v>
      </c>
    </row>
    <row r="15" spans="1:83" ht="15.75" x14ac:dyDescent="0.25">
      <c r="A15" s="70" t="s">
        <v>148</v>
      </c>
      <c r="B15" s="123" t="s">
        <v>25</v>
      </c>
      <c r="C15" s="70" t="s">
        <v>202</v>
      </c>
      <c r="D15" s="70" t="s">
        <v>151</v>
      </c>
      <c r="E15" s="72">
        <v>101490075</v>
      </c>
      <c r="F15" s="36" t="s">
        <v>41</v>
      </c>
      <c r="G15" s="8" t="s">
        <v>7</v>
      </c>
      <c r="H15" s="6">
        <v>1</v>
      </c>
      <c r="I15" s="7">
        <v>3474</v>
      </c>
      <c r="J15" s="16"/>
      <c r="K15" s="55"/>
      <c r="L15" s="16"/>
      <c r="M15" s="16"/>
      <c r="N15" s="6">
        <f t="shared" si="2"/>
        <v>1</v>
      </c>
      <c r="O15" s="7">
        <f t="shared" si="2"/>
        <v>3474</v>
      </c>
      <c r="P15" s="16"/>
      <c r="Q15" s="17"/>
      <c r="R15" s="16"/>
      <c r="S15" s="16"/>
      <c r="T15" s="6">
        <f t="shared" si="3"/>
        <v>1</v>
      </c>
      <c r="U15" s="7">
        <f t="shared" si="3"/>
        <v>3474</v>
      </c>
      <c r="V15" s="16"/>
      <c r="W15" s="17"/>
      <c r="X15" s="16"/>
      <c r="Y15" s="16"/>
      <c r="Z15" s="6">
        <f t="shared" si="4"/>
        <v>1</v>
      </c>
      <c r="AA15" s="7">
        <f t="shared" si="4"/>
        <v>3474</v>
      </c>
      <c r="AB15" s="16"/>
      <c r="AC15" s="17"/>
      <c r="AD15" s="16"/>
      <c r="AE15" s="16"/>
      <c r="AF15" s="6">
        <f t="shared" si="5"/>
        <v>1</v>
      </c>
      <c r="AG15" s="7">
        <f t="shared" si="5"/>
        <v>3474</v>
      </c>
      <c r="AH15" s="16"/>
      <c r="AI15" s="17"/>
      <c r="AJ15" s="16"/>
      <c r="AK15" s="16"/>
      <c r="AL15" s="6">
        <f t="shared" si="6"/>
        <v>1</v>
      </c>
      <c r="AM15" s="7">
        <f t="shared" si="6"/>
        <v>3474</v>
      </c>
      <c r="AN15" s="16"/>
      <c r="AO15" s="17"/>
      <c r="AP15" s="16"/>
      <c r="AQ15" s="16"/>
      <c r="AR15" s="6">
        <f t="shared" si="7"/>
        <v>1</v>
      </c>
      <c r="AS15" s="7">
        <f t="shared" si="7"/>
        <v>3474</v>
      </c>
      <c r="AT15" s="16"/>
      <c r="AU15" s="17"/>
      <c r="AV15" s="16"/>
      <c r="AW15" s="16"/>
      <c r="AX15" s="6">
        <f t="shared" si="8"/>
        <v>1</v>
      </c>
      <c r="AY15" s="7">
        <f t="shared" si="8"/>
        <v>3474</v>
      </c>
      <c r="AZ15" s="16"/>
      <c r="BA15" s="17"/>
      <c r="BB15" s="16"/>
      <c r="BC15" s="16"/>
      <c r="BD15" s="6">
        <f t="shared" si="9"/>
        <v>1</v>
      </c>
      <c r="BE15" s="7">
        <f t="shared" si="9"/>
        <v>3474</v>
      </c>
      <c r="BF15" s="16"/>
      <c r="BG15" s="17"/>
      <c r="BH15" s="16"/>
      <c r="BI15" s="16"/>
      <c r="BJ15" s="6">
        <f t="shared" si="10"/>
        <v>1</v>
      </c>
      <c r="BK15" s="7">
        <f t="shared" si="10"/>
        <v>3474</v>
      </c>
      <c r="BL15" s="16"/>
      <c r="BM15" s="17"/>
      <c r="BN15" s="16"/>
      <c r="BO15" s="16"/>
      <c r="BP15" s="6">
        <f t="shared" si="11"/>
        <v>1</v>
      </c>
      <c r="BQ15" s="7">
        <f t="shared" si="11"/>
        <v>3474</v>
      </c>
      <c r="BR15" s="16"/>
      <c r="BS15" s="17"/>
      <c r="BT15" s="16"/>
      <c r="BU15" s="16"/>
      <c r="BV15" s="6">
        <f t="shared" si="12"/>
        <v>1</v>
      </c>
      <c r="BW15" s="7">
        <f t="shared" si="12"/>
        <v>3474</v>
      </c>
      <c r="BX15" s="16"/>
      <c r="BY15" s="17"/>
      <c r="BZ15" s="16"/>
      <c r="CA15" s="16"/>
      <c r="CB15" s="6">
        <f>BV15+BX15-BZ15</f>
        <v>1</v>
      </c>
      <c r="CC15" s="55">
        <f>BW15+BY15-CA15</f>
        <v>3474</v>
      </c>
      <c r="CD15" s="16">
        <v>2257.4499999999998</v>
      </c>
      <c r="CE15" s="16">
        <v>10</v>
      </c>
    </row>
    <row r="16" spans="1:83" ht="15.75" x14ac:dyDescent="0.25">
      <c r="A16" s="70" t="s">
        <v>148</v>
      </c>
      <c r="B16" s="123" t="s">
        <v>25</v>
      </c>
      <c r="C16" s="70" t="s">
        <v>202</v>
      </c>
      <c r="D16" s="70" t="s">
        <v>151</v>
      </c>
      <c r="E16" s="72">
        <v>101490076</v>
      </c>
      <c r="F16" s="36" t="s">
        <v>42</v>
      </c>
      <c r="G16" s="8" t="s">
        <v>7</v>
      </c>
      <c r="H16" s="6">
        <v>1</v>
      </c>
      <c r="I16" s="7">
        <v>3800</v>
      </c>
      <c r="J16" s="16"/>
      <c r="K16" s="55"/>
      <c r="L16" s="16"/>
      <c r="M16" s="16"/>
      <c r="N16" s="6">
        <f t="shared" si="2"/>
        <v>1</v>
      </c>
      <c r="O16" s="7">
        <f t="shared" si="2"/>
        <v>3800</v>
      </c>
      <c r="P16" s="16"/>
      <c r="Q16" s="17"/>
      <c r="R16" s="16"/>
      <c r="S16" s="16"/>
      <c r="T16" s="6">
        <f t="shared" si="3"/>
        <v>1</v>
      </c>
      <c r="U16" s="7">
        <f t="shared" si="3"/>
        <v>3800</v>
      </c>
      <c r="V16" s="16"/>
      <c r="W16" s="17"/>
      <c r="X16" s="16"/>
      <c r="Y16" s="16"/>
      <c r="Z16" s="6">
        <f t="shared" si="4"/>
        <v>1</v>
      </c>
      <c r="AA16" s="7">
        <f t="shared" si="4"/>
        <v>3800</v>
      </c>
      <c r="AB16" s="16"/>
      <c r="AC16" s="17"/>
      <c r="AD16" s="16"/>
      <c r="AE16" s="16"/>
      <c r="AF16" s="6">
        <f t="shared" si="5"/>
        <v>1</v>
      </c>
      <c r="AG16" s="7">
        <f t="shared" si="5"/>
        <v>3800</v>
      </c>
      <c r="AH16" s="16"/>
      <c r="AI16" s="17"/>
      <c r="AJ16" s="16"/>
      <c r="AK16" s="16"/>
      <c r="AL16" s="6">
        <f t="shared" si="6"/>
        <v>1</v>
      </c>
      <c r="AM16" s="7">
        <f t="shared" si="6"/>
        <v>3800</v>
      </c>
      <c r="AN16" s="16"/>
      <c r="AO16" s="17"/>
      <c r="AP16" s="16"/>
      <c r="AQ16" s="16"/>
      <c r="AR16" s="6">
        <f t="shared" si="7"/>
        <v>1</v>
      </c>
      <c r="AS16" s="7">
        <f t="shared" si="7"/>
        <v>3800</v>
      </c>
      <c r="AT16" s="16"/>
      <c r="AU16" s="17"/>
      <c r="AV16" s="16"/>
      <c r="AW16" s="16"/>
      <c r="AX16" s="6">
        <f t="shared" si="8"/>
        <v>1</v>
      </c>
      <c r="AY16" s="7">
        <f t="shared" si="8"/>
        <v>3800</v>
      </c>
      <c r="AZ16" s="16"/>
      <c r="BA16" s="17"/>
      <c r="BB16" s="16"/>
      <c r="BC16" s="16"/>
      <c r="BD16" s="6">
        <f t="shared" si="9"/>
        <v>1</v>
      </c>
      <c r="BE16" s="7">
        <f t="shared" si="9"/>
        <v>3800</v>
      </c>
      <c r="BF16" s="16"/>
      <c r="BG16" s="17"/>
      <c r="BH16" s="16"/>
      <c r="BI16" s="16"/>
      <c r="BJ16" s="6">
        <f t="shared" si="10"/>
        <v>1</v>
      </c>
      <c r="BK16" s="7">
        <f t="shared" si="10"/>
        <v>3800</v>
      </c>
      <c r="BL16" s="16"/>
      <c r="BM16" s="17"/>
      <c r="BN16" s="16"/>
      <c r="BO16" s="16"/>
      <c r="BP16" s="6">
        <f t="shared" si="11"/>
        <v>1</v>
      </c>
      <c r="BQ16" s="7">
        <f t="shared" si="11"/>
        <v>3800</v>
      </c>
      <c r="BR16" s="16"/>
      <c r="BS16" s="17"/>
      <c r="BT16" s="16"/>
      <c r="BU16" s="16"/>
      <c r="BV16" s="6">
        <f t="shared" si="12"/>
        <v>1</v>
      </c>
      <c r="BW16" s="7">
        <f t="shared" si="12"/>
        <v>3800</v>
      </c>
      <c r="BX16" s="16"/>
      <c r="BY16" s="17"/>
      <c r="BZ16" s="16"/>
      <c r="CA16" s="16"/>
      <c r="CB16" s="6">
        <f>BV16+BX16-BZ16</f>
        <v>1</v>
      </c>
      <c r="CC16" s="55">
        <f>BW16+BY16-CA16</f>
        <v>3800</v>
      </c>
      <c r="CD16" s="16">
        <v>2407.12</v>
      </c>
      <c r="CE16" s="16">
        <v>10</v>
      </c>
    </row>
    <row r="17" spans="1:83" ht="15.75" x14ac:dyDescent="0.25">
      <c r="A17" s="70" t="s">
        <v>148</v>
      </c>
      <c r="B17" s="123" t="s">
        <v>25</v>
      </c>
      <c r="C17" s="70" t="s">
        <v>202</v>
      </c>
      <c r="D17" s="70" t="s">
        <v>151</v>
      </c>
      <c r="E17" s="72">
        <v>101410003</v>
      </c>
      <c r="F17" s="36" t="s">
        <v>28</v>
      </c>
      <c r="G17" s="8" t="s">
        <v>7</v>
      </c>
      <c r="H17" s="6">
        <v>1</v>
      </c>
      <c r="I17" s="7">
        <v>11800</v>
      </c>
      <c r="J17" s="16"/>
      <c r="K17" s="55"/>
      <c r="L17" s="16"/>
      <c r="M17" s="16"/>
      <c r="N17" s="6">
        <f t="shared" si="2"/>
        <v>1</v>
      </c>
      <c r="O17" s="7">
        <f t="shared" si="2"/>
        <v>11800</v>
      </c>
      <c r="P17" s="16"/>
      <c r="Q17" s="17"/>
      <c r="R17" s="16"/>
      <c r="S17" s="16"/>
      <c r="T17" s="6">
        <f t="shared" si="3"/>
        <v>1</v>
      </c>
      <c r="U17" s="7">
        <f t="shared" si="3"/>
        <v>11800</v>
      </c>
      <c r="V17" s="16"/>
      <c r="W17" s="17"/>
      <c r="X17" s="16"/>
      <c r="Y17" s="16"/>
      <c r="Z17" s="6">
        <f t="shared" si="4"/>
        <v>1</v>
      </c>
      <c r="AA17" s="7">
        <f t="shared" si="4"/>
        <v>11800</v>
      </c>
      <c r="AB17" s="16"/>
      <c r="AC17" s="17"/>
      <c r="AD17" s="16"/>
      <c r="AE17" s="16"/>
      <c r="AF17" s="6">
        <f t="shared" si="5"/>
        <v>1</v>
      </c>
      <c r="AG17" s="7">
        <f t="shared" si="5"/>
        <v>11800</v>
      </c>
      <c r="AH17" s="16"/>
      <c r="AI17" s="17"/>
      <c r="AJ17" s="16"/>
      <c r="AK17" s="16"/>
      <c r="AL17" s="6">
        <f t="shared" si="6"/>
        <v>1</v>
      </c>
      <c r="AM17" s="7">
        <f t="shared" si="6"/>
        <v>11800</v>
      </c>
      <c r="AN17" s="16"/>
      <c r="AO17" s="17"/>
      <c r="AP17" s="16"/>
      <c r="AQ17" s="16"/>
      <c r="AR17" s="6">
        <f t="shared" si="7"/>
        <v>1</v>
      </c>
      <c r="AS17" s="7">
        <f t="shared" si="7"/>
        <v>11800</v>
      </c>
      <c r="AT17" s="16"/>
      <c r="AU17" s="17"/>
      <c r="AV17" s="16"/>
      <c r="AW17" s="16"/>
      <c r="AX17" s="6">
        <f t="shared" si="8"/>
        <v>1</v>
      </c>
      <c r="AY17" s="7">
        <f t="shared" si="8"/>
        <v>11800</v>
      </c>
      <c r="AZ17" s="16"/>
      <c r="BA17" s="17"/>
      <c r="BB17" s="16"/>
      <c r="BC17" s="16"/>
      <c r="BD17" s="6">
        <f t="shared" si="9"/>
        <v>1</v>
      </c>
      <c r="BE17" s="7">
        <f t="shared" si="9"/>
        <v>11800</v>
      </c>
      <c r="BF17" s="16"/>
      <c r="BG17" s="17"/>
      <c r="BH17" s="16"/>
      <c r="BI17" s="16"/>
      <c r="BJ17" s="6">
        <f t="shared" si="10"/>
        <v>1</v>
      </c>
      <c r="BK17" s="7">
        <f t="shared" si="10"/>
        <v>11800</v>
      </c>
      <c r="BL17" s="16"/>
      <c r="BM17" s="17"/>
      <c r="BN17" s="16"/>
      <c r="BO17" s="16"/>
      <c r="BP17" s="6">
        <f t="shared" si="11"/>
        <v>1</v>
      </c>
      <c r="BQ17" s="7">
        <f t="shared" si="11"/>
        <v>11800</v>
      </c>
      <c r="BR17" s="16"/>
      <c r="BS17" s="17"/>
      <c r="BT17" s="16"/>
      <c r="BU17" s="16"/>
      <c r="BV17" s="6">
        <f t="shared" si="12"/>
        <v>1</v>
      </c>
      <c r="BW17" s="7">
        <f t="shared" si="12"/>
        <v>11800</v>
      </c>
      <c r="BX17" s="16"/>
      <c r="BY17" s="17"/>
      <c r="BZ17" s="16"/>
      <c r="CA17" s="16"/>
      <c r="CB17" s="6">
        <f>BV17+BX17-BZ17</f>
        <v>1</v>
      </c>
      <c r="CC17" s="55">
        <f>BW17+BY17-CA17</f>
        <v>11800</v>
      </c>
      <c r="CD17" s="16">
        <v>3638.21</v>
      </c>
      <c r="CE17" s="16">
        <v>10</v>
      </c>
    </row>
    <row r="18" spans="1:83" ht="15.75" x14ac:dyDescent="0.25">
      <c r="A18" s="70" t="s">
        <v>148</v>
      </c>
      <c r="B18" s="123" t="s">
        <v>25</v>
      </c>
      <c r="C18" s="70" t="s">
        <v>202</v>
      </c>
      <c r="D18" s="70" t="s">
        <v>151</v>
      </c>
      <c r="E18" s="72">
        <v>101480025</v>
      </c>
      <c r="F18" s="36" t="s">
        <v>21</v>
      </c>
      <c r="G18" s="8" t="s">
        <v>7</v>
      </c>
      <c r="H18" s="6">
        <v>1</v>
      </c>
      <c r="I18" s="7">
        <v>4675</v>
      </c>
      <c r="J18" s="16"/>
      <c r="K18" s="55"/>
      <c r="L18" s="16"/>
      <c r="M18" s="16"/>
      <c r="N18" s="6">
        <f t="shared" si="2"/>
        <v>1</v>
      </c>
      <c r="O18" s="7">
        <f t="shared" si="2"/>
        <v>4675</v>
      </c>
      <c r="P18" s="16"/>
      <c r="Q18" s="17"/>
      <c r="R18" s="16"/>
      <c r="S18" s="16"/>
      <c r="T18" s="6">
        <f t="shared" si="3"/>
        <v>1</v>
      </c>
      <c r="U18" s="7">
        <f t="shared" si="3"/>
        <v>4675</v>
      </c>
      <c r="V18" s="16"/>
      <c r="W18" s="17"/>
      <c r="X18" s="16"/>
      <c r="Y18" s="16"/>
      <c r="Z18" s="6">
        <f t="shared" si="4"/>
        <v>1</v>
      </c>
      <c r="AA18" s="7">
        <f t="shared" si="4"/>
        <v>4675</v>
      </c>
      <c r="AB18" s="16"/>
      <c r="AC18" s="17"/>
      <c r="AD18" s="16"/>
      <c r="AE18" s="16"/>
      <c r="AF18" s="6">
        <f t="shared" si="5"/>
        <v>1</v>
      </c>
      <c r="AG18" s="7">
        <f t="shared" si="5"/>
        <v>4675</v>
      </c>
      <c r="AH18" s="16"/>
      <c r="AI18" s="17"/>
      <c r="AJ18" s="16"/>
      <c r="AK18" s="16"/>
      <c r="AL18" s="6">
        <f t="shared" si="6"/>
        <v>1</v>
      </c>
      <c r="AM18" s="7">
        <f t="shared" si="6"/>
        <v>4675</v>
      </c>
      <c r="AN18" s="16"/>
      <c r="AO18" s="17"/>
      <c r="AP18" s="16"/>
      <c r="AQ18" s="16"/>
      <c r="AR18" s="6">
        <f t="shared" si="7"/>
        <v>1</v>
      </c>
      <c r="AS18" s="7">
        <f t="shared" si="7"/>
        <v>4675</v>
      </c>
      <c r="AT18" s="16"/>
      <c r="AU18" s="17"/>
      <c r="AV18" s="16"/>
      <c r="AW18" s="16"/>
      <c r="AX18" s="6">
        <f t="shared" si="8"/>
        <v>1</v>
      </c>
      <c r="AY18" s="7">
        <f t="shared" si="8"/>
        <v>4675</v>
      </c>
      <c r="AZ18" s="16"/>
      <c r="BA18" s="17"/>
      <c r="BB18" s="16"/>
      <c r="BC18" s="16"/>
      <c r="BD18" s="6">
        <f t="shared" si="9"/>
        <v>1</v>
      </c>
      <c r="BE18" s="7">
        <f t="shared" si="9"/>
        <v>4675</v>
      </c>
      <c r="BF18" s="16"/>
      <c r="BG18" s="17"/>
      <c r="BH18" s="16"/>
      <c r="BI18" s="16"/>
      <c r="BJ18" s="6">
        <f t="shared" si="10"/>
        <v>1</v>
      </c>
      <c r="BK18" s="7">
        <f t="shared" si="10"/>
        <v>4675</v>
      </c>
      <c r="BL18" s="16"/>
      <c r="BM18" s="17"/>
      <c r="BN18" s="16"/>
      <c r="BO18" s="16"/>
      <c r="BP18" s="6">
        <f t="shared" si="11"/>
        <v>1</v>
      </c>
      <c r="BQ18" s="7">
        <f t="shared" si="11"/>
        <v>4675</v>
      </c>
      <c r="BR18" s="16"/>
      <c r="BS18" s="17"/>
      <c r="BT18" s="16"/>
      <c r="BU18" s="16"/>
      <c r="BV18" s="6">
        <f t="shared" si="12"/>
        <v>1</v>
      </c>
      <c r="BW18" s="7">
        <f t="shared" si="12"/>
        <v>4675</v>
      </c>
      <c r="BX18" s="16"/>
      <c r="BY18" s="17"/>
      <c r="BZ18" s="16"/>
      <c r="CA18" s="16"/>
      <c r="CB18" s="6">
        <f>BV18+BX18-BZ18</f>
        <v>1</v>
      </c>
      <c r="CC18" s="55">
        <f>BW18+BY18-CA18</f>
        <v>4675</v>
      </c>
      <c r="CD18" s="16">
        <v>2844.93</v>
      </c>
      <c r="CE18" s="16">
        <v>10</v>
      </c>
    </row>
    <row r="19" spans="1:83" ht="15.75" x14ac:dyDescent="0.25">
      <c r="A19" s="70" t="s">
        <v>148</v>
      </c>
      <c r="B19" s="123" t="s">
        <v>25</v>
      </c>
      <c r="C19" s="70" t="s">
        <v>202</v>
      </c>
      <c r="D19" s="70" t="s">
        <v>151</v>
      </c>
      <c r="E19" s="72">
        <v>101490077</v>
      </c>
      <c r="F19" s="36" t="s">
        <v>27</v>
      </c>
      <c r="G19" s="8" t="s">
        <v>7</v>
      </c>
      <c r="H19" s="6">
        <v>2</v>
      </c>
      <c r="I19" s="7">
        <v>18126</v>
      </c>
      <c r="J19" s="16"/>
      <c r="K19" s="55"/>
      <c r="L19" s="16"/>
      <c r="M19" s="16"/>
      <c r="N19" s="6">
        <f t="shared" si="2"/>
        <v>2</v>
      </c>
      <c r="O19" s="7">
        <f t="shared" si="2"/>
        <v>18126</v>
      </c>
      <c r="P19" s="16"/>
      <c r="Q19" s="17"/>
      <c r="R19" s="16"/>
      <c r="S19" s="16"/>
      <c r="T19" s="6">
        <f t="shared" si="3"/>
        <v>2</v>
      </c>
      <c r="U19" s="7">
        <f t="shared" si="3"/>
        <v>18126</v>
      </c>
      <c r="V19" s="16"/>
      <c r="W19" s="17"/>
      <c r="X19" s="16"/>
      <c r="Y19" s="16"/>
      <c r="Z19" s="6">
        <f t="shared" si="4"/>
        <v>2</v>
      </c>
      <c r="AA19" s="7">
        <f t="shared" si="4"/>
        <v>18126</v>
      </c>
      <c r="AB19" s="16"/>
      <c r="AC19" s="17"/>
      <c r="AD19" s="16"/>
      <c r="AE19" s="16"/>
      <c r="AF19" s="6">
        <f t="shared" si="5"/>
        <v>2</v>
      </c>
      <c r="AG19" s="7">
        <f t="shared" si="5"/>
        <v>18126</v>
      </c>
      <c r="AH19" s="16"/>
      <c r="AI19" s="17"/>
      <c r="AJ19" s="16"/>
      <c r="AK19" s="16"/>
      <c r="AL19" s="6">
        <f t="shared" si="6"/>
        <v>2</v>
      </c>
      <c r="AM19" s="7">
        <f t="shared" si="6"/>
        <v>18126</v>
      </c>
      <c r="AN19" s="16"/>
      <c r="AO19" s="17"/>
      <c r="AP19" s="16"/>
      <c r="AQ19" s="16"/>
      <c r="AR19" s="6">
        <f t="shared" si="7"/>
        <v>2</v>
      </c>
      <c r="AS19" s="7">
        <f t="shared" si="7"/>
        <v>18126</v>
      </c>
      <c r="AT19" s="16"/>
      <c r="AU19" s="17"/>
      <c r="AV19" s="16"/>
      <c r="AW19" s="16"/>
      <c r="AX19" s="6">
        <f t="shared" si="8"/>
        <v>2</v>
      </c>
      <c r="AY19" s="7">
        <f t="shared" si="8"/>
        <v>18126</v>
      </c>
      <c r="AZ19" s="16"/>
      <c r="BA19" s="17"/>
      <c r="BB19" s="16"/>
      <c r="BC19" s="16"/>
      <c r="BD19" s="6">
        <f t="shared" si="9"/>
        <v>2</v>
      </c>
      <c r="BE19" s="7">
        <f t="shared" si="9"/>
        <v>18126</v>
      </c>
      <c r="BF19" s="16"/>
      <c r="BG19" s="17" t="s">
        <v>22</v>
      </c>
      <c r="BH19" s="16"/>
      <c r="BI19" s="16"/>
      <c r="BJ19" s="6">
        <f t="shared" si="10"/>
        <v>2</v>
      </c>
      <c r="BK19" s="7">
        <v>18126</v>
      </c>
      <c r="BL19" s="16"/>
      <c r="BM19" s="17"/>
      <c r="BN19" s="16"/>
      <c r="BO19" s="16"/>
      <c r="BP19" s="6">
        <f t="shared" si="11"/>
        <v>2</v>
      </c>
      <c r="BQ19" s="7">
        <f t="shared" si="11"/>
        <v>18126</v>
      </c>
      <c r="BR19" s="16"/>
      <c r="BS19" s="17"/>
      <c r="BT19" s="16"/>
      <c r="BU19" s="16"/>
      <c r="BV19" s="6">
        <f t="shared" si="12"/>
        <v>2</v>
      </c>
      <c r="BW19" s="7">
        <f t="shared" si="12"/>
        <v>18126</v>
      </c>
      <c r="BX19" s="16"/>
      <c r="BY19" s="17"/>
      <c r="BZ19" s="16"/>
      <c r="CA19" s="16"/>
      <c r="CB19" s="6">
        <f>BV19+BX19-BZ19</f>
        <v>2</v>
      </c>
      <c r="CC19" s="55">
        <f>BW19+BY19-CA19</f>
        <v>18126</v>
      </c>
      <c r="CD19" s="16">
        <v>5588.85</v>
      </c>
      <c r="CE19" s="16">
        <v>10</v>
      </c>
    </row>
    <row r="20" spans="1:83" ht="15.75" x14ac:dyDescent="0.25">
      <c r="A20" s="70" t="s">
        <v>148</v>
      </c>
      <c r="B20" s="123" t="s">
        <v>25</v>
      </c>
      <c r="C20" s="70" t="s">
        <v>202</v>
      </c>
      <c r="D20" s="70" t="s">
        <v>151</v>
      </c>
      <c r="E20" s="72">
        <v>101490078</v>
      </c>
      <c r="F20" s="36" t="s">
        <v>43</v>
      </c>
      <c r="G20" s="8" t="s">
        <v>7</v>
      </c>
      <c r="H20" s="6">
        <v>1</v>
      </c>
      <c r="I20" s="7">
        <v>7250</v>
      </c>
      <c r="J20" s="16"/>
      <c r="K20" s="55"/>
      <c r="L20" s="16"/>
      <c r="M20" s="16"/>
      <c r="N20" s="6">
        <f t="shared" si="2"/>
        <v>1</v>
      </c>
      <c r="O20" s="7">
        <f t="shared" si="2"/>
        <v>7250</v>
      </c>
      <c r="P20" s="16"/>
      <c r="Q20" s="17"/>
      <c r="R20" s="16"/>
      <c r="S20" s="16"/>
      <c r="T20" s="6">
        <f t="shared" si="3"/>
        <v>1</v>
      </c>
      <c r="U20" s="7">
        <f t="shared" si="3"/>
        <v>7250</v>
      </c>
      <c r="V20" s="16"/>
      <c r="W20" s="17"/>
      <c r="X20" s="16"/>
      <c r="Y20" s="16"/>
      <c r="Z20" s="6">
        <f t="shared" si="4"/>
        <v>1</v>
      </c>
      <c r="AA20" s="7">
        <f t="shared" si="4"/>
        <v>7250</v>
      </c>
      <c r="AB20" s="16"/>
      <c r="AC20" s="17"/>
      <c r="AD20" s="16"/>
      <c r="AE20" s="16"/>
      <c r="AF20" s="6">
        <f t="shared" si="5"/>
        <v>1</v>
      </c>
      <c r="AG20" s="7">
        <f t="shared" si="5"/>
        <v>7250</v>
      </c>
      <c r="AH20" s="16"/>
      <c r="AI20" s="17"/>
      <c r="AJ20" s="16"/>
      <c r="AK20" s="16"/>
      <c r="AL20" s="6">
        <f t="shared" si="6"/>
        <v>1</v>
      </c>
      <c r="AM20" s="7">
        <f t="shared" si="6"/>
        <v>7250</v>
      </c>
      <c r="AN20" s="16"/>
      <c r="AO20" s="17"/>
      <c r="AP20" s="16"/>
      <c r="AQ20" s="16"/>
      <c r="AR20" s="6">
        <f t="shared" si="7"/>
        <v>1</v>
      </c>
      <c r="AS20" s="7">
        <f t="shared" si="7"/>
        <v>7250</v>
      </c>
      <c r="AT20" s="16"/>
      <c r="AU20" s="17"/>
      <c r="AV20" s="16"/>
      <c r="AW20" s="16"/>
      <c r="AX20" s="6">
        <f t="shared" si="8"/>
        <v>1</v>
      </c>
      <c r="AY20" s="7">
        <f t="shared" si="8"/>
        <v>7250</v>
      </c>
      <c r="AZ20" s="16"/>
      <c r="BA20" s="17"/>
      <c r="BB20" s="16"/>
      <c r="BC20" s="16"/>
      <c r="BD20" s="6">
        <f t="shared" si="9"/>
        <v>1</v>
      </c>
      <c r="BE20" s="7">
        <f t="shared" si="9"/>
        <v>7250</v>
      </c>
      <c r="BF20" s="16"/>
      <c r="BG20" s="17"/>
      <c r="BH20" s="16"/>
      <c r="BI20" s="16"/>
      <c r="BJ20" s="6">
        <f t="shared" si="10"/>
        <v>1</v>
      </c>
      <c r="BK20" s="7">
        <f t="shared" si="10"/>
        <v>7250</v>
      </c>
      <c r="BL20" s="16"/>
      <c r="BM20" s="17"/>
      <c r="BN20" s="16"/>
      <c r="BO20" s="16"/>
      <c r="BP20" s="6">
        <f t="shared" si="11"/>
        <v>1</v>
      </c>
      <c r="BQ20" s="7">
        <f t="shared" si="11"/>
        <v>7250</v>
      </c>
      <c r="BR20" s="16"/>
      <c r="BS20" s="17"/>
      <c r="BT20" s="16"/>
      <c r="BU20" s="16"/>
      <c r="BV20" s="6">
        <f t="shared" si="12"/>
        <v>1</v>
      </c>
      <c r="BW20" s="7">
        <f t="shared" si="12"/>
        <v>7250</v>
      </c>
      <c r="BX20" s="16"/>
      <c r="BY20" s="17"/>
      <c r="BZ20" s="16"/>
      <c r="CA20" s="16"/>
      <c r="CB20" s="6">
        <f>BV20+BX20-BZ20</f>
        <v>1</v>
      </c>
      <c r="CC20" s="55">
        <f>BW20+BY20-CA20</f>
        <v>7250</v>
      </c>
      <c r="CD20" s="16">
        <v>2235.54</v>
      </c>
      <c r="CE20" s="16">
        <v>10</v>
      </c>
    </row>
    <row r="21" spans="1:83" ht="26.25" customHeight="1" x14ac:dyDescent="0.25">
      <c r="A21" s="265" t="s">
        <v>485</v>
      </c>
      <c r="B21" s="266"/>
      <c r="C21" s="266"/>
      <c r="D21" s="266"/>
      <c r="E21" s="267"/>
      <c r="F21" s="268"/>
      <c r="G21" s="127"/>
      <c r="H21" s="127"/>
      <c r="I21" s="128">
        <f>SUM(I8:I20)</f>
        <v>66181</v>
      </c>
      <c r="J21" s="127"/>
      <c r="K21" s="128">
        <f>SUM(K8:K20)</f>
        <v>0</v>
      </c>
      <c r="L21" s="127"/>
      <c r="M21" s="128">
        <f>SUM(M8:M20)</f>
        <v>0</v>
      </c>
      <c r="N21" s="127"/>
      <c r="O21" s="128">
        <f>SUM(O8:O20)</f>
        <v>66181</v>
      </c>
      <c r="P21" s="127"/>
      <c r="Q21" s="128">
        <f>SUM(Q8:Q20)</f>
        <v>0</v>
      </c>
      <c r="R21" s="127"/>
      <c r="S21" s="128">
        <f>SUM(S8:S20)</f>
        <v>0</v>
      </c>
      <c r="T21" s="127"/>
      <c r="U21" s="128">
        <f>SUM(U8:U20)</f>
        <v>66181</v>
      </c>
      <c r="V21" s="127"/>
      <c r="W21" s="128">
        <f>SUM(W8:W20)</f>
        <v>0</v>
      </c>
      <c r="X21" s="127"/>
      <c r="Y21" s="128">
        <f>SUM(Y8:Y20)</f>
        <v>0</v>
      </c>
      <c r="Z21" s="127"/>
      <c r="AA21" s="128">
        <f>SUM(AA8:AA20)</f>
        <v>66181</v>
      </c>
      <c r="AB21" s="127"/>
      <c r="AC21" s="128">
        <f>SUM(AC8:AC20)</f>
        <v>0</v>
      </c>
      <c r="AD21" s="127"/>
      <c r="AE21" s="128">
        <f>SUM(AE8:AE20)</f>
        <v>0</v>
      </c>
      <c r="AF21" s="127"/>
      <c r="AG21" s="128">
        <f>SUM(AG8:AG20)</f>
        <v>66181</v>
      </c>
      <c r="AH21" s="127"/>
      <c r="AI21" s="128">
        <f>SUM(AI8:AI20)</f>
        <v>0</v>
      </c>
      <c r="AJ21" s="127"/>
      <c r="AK21" s="128">
        <f>SUM(AK8:AK20)</f>
        <v>0</v>
      </c>
      <c r="AL21" s="127"/>
      <c r="AM21" s="128">
        <f>SUM(AM8:AM20)</f>
        <v>66181</v>
      </c>
      <c r="AN21" s="127"/>
      <c r="AO21" s="128">
        <f>SUM(AO8:AO20)</f>
        <v>0</v>
      </c>
      <c r="AP21" s="127"/>
      <c r="AQ21" s="128">
        <f>SUM(AQ8:AQ20)</f>
        <v>0</v>
      </c>
      <c r="AR21" s="127"/>
      <c r="AS21" s="128">
        <f>SUM(AS8:AS20)</f>
        <v>66181</v>
      </c>
      <c r="AT21" s="127"/>
      <c r="AU21" s="128">
        <f>SUM(AU8:AU20)</f>
        <v>0</v>
      </c>
      <c r="AV21" s="127"/>
      <c r="AW21" s="128">
        <f>SUM(AW8:AW20)</f>
        <v>0</v>
      </c>
      <c r="AX21" s="127"/>
      <c r="AY21" s="128">
        <f>SUM(AY8:AY20)</f>
        <v>66181</v>
      </c>
      <c r="AZ21" s="127"/>
      <c r="BA21" s="128">
        <f>SUM(BA8:BA20)</f>
        <v>0</v>
      </c>
      <c r="BB21" s="127"/>
      <c r="BC21" s="128">
        <f>SUM(BC8:BC20)</f>
        <v>0</v>
      </c>
      <c r="BD21" s="127"/>
      <c r="BE21" s="128">
        <f>SUM(BE8:BE20)</f>
        <v>66181</v>
      </c>
      <c r="BF21" s="127"/>
      <c r="BG21" s="128">
        <f>SUM(BG8:BG20)</f>
        <v>0</v>
      </c>
      <c r="BH21" s="127"/>
      <c r="BI21" s="128">
        <f>SUM(BI8:BI20)</f>
        <v>0</v>
      </c>
      <c r="BJ21" s="127"/>
      <c r="BK21" s="128">
        <f>SUM(BK8:BK20)</f>
        <v>66181</v>
      </c>
      <c r="BL21" s="127"/>
      <c r="BM21" s="128">
        <f>SUM(BM8:BM20)</f>
        <v>0</v>
      </c>
      <c r="BN21" s="127"/>
      <c r="BO21" s="128">
        <f>SUM(BO8:BO20)</f>
        <v>0</v>
      </c>
      <c r="BP21" s="127"/>
      <c r="BQ21" s="128">
        <f>SUM(BQ8:BQ20)</f>
        <v>66181</v>
      </c>
      <c r="BR21" s="127"/>
      <c r="BS21" s="128">
        <f>SUM(BS8:BS20)</f>
        <v>9606</v>
      </c>
      <c r="BT21" s="127"/>
      <c r="BU21" s="128">
        <f>SUM(BU8:BU20)</f>
        <v>0</v>
      </c>
      <c r="BV21" s="127"/>
      <c r="BW21" s="128">
        <f>SUM(BW8:BW20)</f>
        <v>75787</v>
      </c>
      <c r="BX21" s="127"/>
      <c r="BY21" s="128">
        <f>SUM(BY8:BY20)</f>
        <v>0</v>
      </c>
      <c r="BZ21" s="127"/>
      <c r="CA21" s="128">
        <f>SUM(CA8:CA20)</f>
        <v>0</v>
      </c>
      <c r="CB21" s="127"/>
      <c r="CC21" s="128">
        <f>SUM(CC8:CC20)</f>
        <v>75787</v>
      </c>
      <c r="CD21" s="128">
        <f t="shared" ref="CD21" si="13">SUM(CD8:CD20)</f>
        <v>27614.370000000003</v>
      </c>
      <c r="CE21" s="128"/>
    </row>
  </sheetData>
  <autoFilter ref="A6:CC21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43">
    <mergeCell ref="CC2:CE2"/>
    <mergeCell ref="AJ3:AP3"/>
    <mergeCell ref="A21:F21"/>
    <mergeCell ref="Z6:AA6"/>
    <mergeCell ref="AB6:AE6"/>
    <mergeCell ref="AF6:AG6"/>
    <mergeCell ref="AH6:AK6"/>
    <mergeCell ref="C6:C7"/>
    <mergeCell ref="J6:M6"/>
    <mergeCell ref="N6:O6"/>
    <mergeCell ref="P6:S6"/>
    <mergeCell ref="T6:U6"/>
    <mergeCell ref="V6:Y6"/>
    <mergeCell ref="D6:D7"/>
    <mergeCell ref="A3:G3"/>
    <mergeCell ref="H3:N3"/>
    <mergeCell ref="O3:U3"/>
    <mergeCell ref="V3:AB3"/>
    <mergeCell ref="AC3:AI3"/>
    <mergeCell ref="B6:B7"/>
    <mergeCell ref="AN6:AQ6"/>
    <mergeCell ref="H6:I6"/>
    <mergeCell ref="A6:A7"/>
    <mergeCell ref="E6:E7"/>
    <mergeCell ref="F6:F7"/>
    <mergeCell ref="G6:G7"/>
    <mergeCell ref="AL6:AM6"/>
    <mergeCell ref="AQ3:AW3"/>
    <mergeCell ref="AX3:BD3"/>
    <mergeCell ref="CE6:CE7"/>
    <mergeCell ref="CB6:CC6"/>
    <mergeCell ref="AT6:AW6"/>
    <mergeCell ref="AX6:AY6"/>
    <mergeCell ref="AZ6:BC6"/>
    <mergeCell ref="BD6:BE6"/>
    <mergeCell ref="BF6:BI6"/>
    <mergeCell ref="BJ6:BK6"/>
    <mergeCell ref="BL6:BO6"/>
    <mergeCell ref="BP6:BQ6"/>
    <mergeCell ref="BR6:BU6"/>
    <mergeCell ref="BV6:BW6"/>
    <mergeCell ref="BX6:CA6"/>
    <mergeCell ref="AR6:AS6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F10"/>
  <sheetViews>
    <sheetView zoomScaleNormal="100" workbookViewId="0">
      <pane xSplit="6" topLeftCell="G1" activePane="topRight" state="frozen"/>
      <selection activeCell="A22" sqref="A22"/>
      <selection pane="topRight" activeCell="CD29" sqref="CD29"/>
    </sheetView>
  </sheetViews>
  <sheetFormatPr defaultRowHeight="15" x14ac:dyDescent="0.25"/>
  <cols>
    <col min="1" max="1" width="11.42578125" customWidth="1"/>
    <col min="2" max="2" width="13" customWidth="1"/>
    <col min="3" max="3" width="15.85546875" customWidth="1"/>
    <col min="4" max="4" width="9.7109375" customWidth="1"/>
    <col min="5" max="5" width="12.140625" customWidth="1"/>
    <col min="6" max="6" width="46.85546875" customWidth="1"/>
    <col min="8" max="8" width="8.85546875" hidden="1" customWidth="1"/>
    <col min="9" max="9" width="11.85546875" hidden="1" customWidth="1"/>
    <col min="10" max="10" width="8.85546875" hidden="1" customWidth="1"/>
    <col min="11" max="11" width="11" hidden="1" customWidth="1"/>
    <col min="12" max="14" width="8.85546875" hidden="1" customWidth="1"/>
    <col min="15" max="15" width="13.42578125" hidden="1" customWidth="1"/>
    <col min="16" max="20" width="9.140625" hidden="1" customWidth="1"/>
    <col min="21" max="21" width="14.28515625" hidden="1" customWidth="1"/>
    <col min="22" max="26" width="9.140625" hidden="1" customWidth="1"/>
    <col min="27" max="27" width="14.85546875" hidden="1" customWidth="1"/>
    <col min="28" max="28" width="9.140625" hidden="1" customWidth="1"/>
    <col min="29" max="29" width="10.5703125" hidden="1" customWidth="1"/>
    <col min="30" max="30" width="7.7109375" hidden="1" customWidth="1"/>
    <col min="31" max="31" width="12.42578125" hidden="1" customWidth="1"/>
    <col min="32" max="32" width="9.140625" hidden="1" customWidth="1"/>
    <col min="33" max="33" width="14.140625" hidden="1" customWidth="1"/>
    <col min="34" max="38" width="9.140625" hidden="1" customWidth="1"/>
    <col min="39" max="39" width="13.85546875" hidden="1" customWidth="1"/>
    <col min="40" max="40" width="9.140625" hidden="1" customWidth="1"/>
    <col min="41" max="41" width="10.28515625" hidden="1" customWidth="1"/>
    <col min="42" max="42" width="9.140625" hidden="1" customWidth="1"/>
    <col min="43" max="43" width="10.85546875" hidden="1" customWidth="1"/>
    <col min="44" max="44" width="9.140625" hidden="1" customWidth="1"/>
    <col min="45" max="45" width="13.5703125" hidden="1" customWidth="1"/>
    <col min="46" max="50" width="9.140625" hidden="1" customWidth="1"/>
    <col min="51" max="51" width="13.5703125" hidden="1" customWidth="1"/>
    <col min="52" max="52" width="9.140625" hidden="1" customWidth="1"/>
    <col min="53" max="53" width="11.7109375" hidden="1" customWidth="1"/>
    <col min="54" max="56" width="9.140625" hidden="1" customWidth="1"/>
    <col min="57" max="57" width="14.28515625" hidden="1" customWidth="1"/>
    <col min="58" max="58" width="9.140625" hidden="1" customWidth="1"/>
    <col min="59" max="59" width="11.28515625" hidden="1" customWidth="1"/>
    <col min="60" max="62" width="9.140625" hidden="1" customWidth="1"/>
    <col min="63" max="63" width="14.28515625" hidden="1" customWidth="1"/>
    <col min="64" max="64" width="9.140625" hidden="1" customWidth="1"/>
    <col min="65" max="65" width="11.7109375" hidden="1" customWidth="1"/>
    <col min="66" max="68" width="9.140625" hidden="1" customWidth="1"/>
    <col min="69" max="69" width="13.42578125" hidden="1" customWidth="1"/>
    <col min="70" max="70" width="9.140625" hidden="1" customWidth="1"/>
    <col min="71" max="71" width="12.28515625" hidden="1" customWidth="1"/>
    <col min="72" max="74" width="9.140625" hidden="1" customWidth="1"/>
    <col min="75" max="75" width="13.28515625" hidden="1" customWidth="1"/>
    <col min="76" max="76" width="9.140625" hidden="1" customWidth="1"/>
    <col min="77" max="77" width="12.42578125" hidden="1" customWidth="1"/>
    <col min="78" max="78" width="9.140625" hidden="1" customWidth="1"/>
    <col min="79" max="79" width="9.85546875" hidden="1" customWidth="1"/>
    <col min="80" max="80" width="9.140625" customWidth="1"/>
    <col min="81" max="81" width="15" customWidth="1"/>
    <col min="82" max="82" width="10.7109375" customWidth="1"/>
  </cols>
  <sheetData>
    <row r="2" spans="1:84" ht="15.75" x14ac:dyDescent="0.25">
      <c r="CC2" s="311" t="s">
        <v>490</v>
      </c>
      <c r="CD2" s="311"/>
      <c r="CE2" s="311"/>
    </row>
    <row r="4" spans="1:84" ht="19.5" x14ac:dyDescent="0.25">
      <c r="A4" s="259" t="s">
        <v>492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59"/>
      <c r="BP4" s="259"/>
      <c r="BQ4" s="259"/>
      <c r="BR4" s="259"/>
      <c r="BS4" s="259"/>
      <c r="BT4" s="259"/>
      <c r="BU4" s="259"/>
      <c r="BV4" s="259"/>
      <c r="BW4" s="259"/>
      <c r="BX4" s="259"/>
      <c r="BY4" s="259"/>
      <c r="BZ4" s="259"/>
      <c r="CA4" s="259"/>
      <c r="CB4" s="259"/>
      <c r="CC4" s="259"/>
      <c r="CD4" s="259"/>
      <c r="CE4" s="259"/>
    </row>
    <row r="7" spans="1:84" ht="51.75" customHeight="1" x14ac:dyDescent="0.25">
      <c r="A7" s="255" t="s">
        <v>0</v>
      </c>
      <c r="B7" s="255" t="s">
        <v>147</v>
      </c>
      <c r="C7" s="257" t="s">
        <v>205</v>
      </c>
      <c r="D7" s="116"/>
      <c r="E7" s="257" t="s">
        <v>1</v>
      </c>
      <c r="F7" s="262" t="s">
        <v>2</v>
      </c>
      <c r="G7" s="257" t="s">
        <v>3</v>
      </c>
      <c r="H7" s="247" t="s">
        <v>232</v>
      </c>
      <c r="I7" s="252"/>
      <c r="J7" s="251" t="s">
        <v>8</v>
      </c>
      <c r="K7" s="251"/>
      <c r="L7" s="251"/>
      <c r="M7" s="251"/>
      <c r="N7" s="247" t="s">
        <v>229</v>
      </c>
      <c r="O7" s="252"/>
      <c r="P7" s="251" t="s">
        <v>9</v>
      </c>
      <c r="Q7" s="251"/>
      <c r="R7" s="251"/>
      <c r="S7" s="251"/>
      <c r="T7" s="247" t="s">
        <v>230</v>
      </c>
      <c r="U7" s="252"/>
      <c r="V7" s="251" t="s">
        <v>10</v>
      </c>
      <c r="W7" s="251"/>
      <c r="X7" s="251"/>
      <c r="Y7" s="251"/>
      <c r="Z7" s="247" t="s">
        <v>242</v>
      </c>
      <c r="AA7" s="252"/>
      <c r="AB7" s="251" t="s">
        <v>19</v>
      </c>
      <c r="AC7" s="251"/>
      <c r="AD7" s="251"/>
      <c r="AE7" s="251"/>
      <c r="AF7" s="247" t="s">
        <v>233</v>
      </c>
      <c r="AG7" s="252"/>
      <c r="AH7" s="251" t="s">
        <v>11</v>
      </c>
      <c r="AI7" s="251"/>
      <c r="AJ7" s="251"/>
      <c r="AK7" s="251"/>
      <c r="AL7" s="247" t="s">
        <v>234</v>
      </c>
      <c r="AM7" s="252"/>
      <c r="AN7" s="251" t="s">
        <v>12</v>
      </c>
      <c r="AO7" s="251"/>
      <c r="AP7" s="251"/>
      <c r="AQ7" s="251"/>
      <c r="AR7" s="247" t="s">
        <v>235</v>
      </c>
      <c r="AS7" s="252"/>
      <c r="AT7" s="251" t="s">
        <v>13</v>
      </c>
      <c r="AU7" s="251"/>
      <c r="AV7" s="251"/>
      <c r="AW7" s="251"/>
      <c r="AX7" s="247" t="s">
        <v>236</v>
      </c>
      <c r="AY7" s="252"/>
      <c r="AZ7" s="251" t="s">
        <v>14</v>
      </c>
      <c r="BA7" s="251"/>
      <c r="BB7" s="251"/>
      <c r="BC7" s="251"/>
      <c r="BD7" s="247" t="s">
        <v>247</v>
      </c>
      <c r="BE7" s="252"/>
      <c r="BF7" s="251" t="s">
        <v>15</v>
      </c>
      <c r="BG7" s="251"/>
      <c r="BH7" s="251"/>
      <c r="BI7" s="251"/>
      <c r="BJ7" s="247" t="s">
        <v>238</v>
      </c>
      <c r="BK7" s="252"/>
      <c r="BL7" s="251" t="s">
        <v>16</v>
      </c>
      <c r="BM7" s="251"/>
      <c r="BN7" s="251"/>
      <c r="BO7" s="251"/>
      <c r="BP7" s="247" t="s">
        <v>239</v>
      </c>
      <c r="BQ7" s="252"/>
      <c r="BR7" s="251" t="s">
        <v>17</v>
      </c>
      <c r="BS7" s="251"/>
      <c r="BT7" s="251"/>
      <c r="BU7" s="251"/>
      <c r="BV7" s="247" t="s">
        <v>240</v>
      </c>
      <c r="BW7" s="252"/>
      <c r="BX7" s="251" t="s">
        <v>18</v>
      </c>
      <c r="BY7" s="251"/>
      <c r="BZ7" s="251"/>
      <c r="CA7" s="251"/>
      <c r="CB7" s="247" t="s">
        <v>241</v>
      </c>
      <c r="CC7" s="252"/>
      <c r="CD7" s="241" t="s">
        <v>483</v>
      </c>
      <c r="CE7" s="249" t="s">
        <v>484</v>
      </c>
    </row>
    <row r="8" spans="1:84" ht="43.5" customHeight="1" x14ac:dyDescent="0.3">
      <c r="A8" s="260"/>
      <c r="B8" s="256"/>
      <c r="C8" s="258"/>
      <c r="D8" s="117"/>
      <c r="E8" s="261"/>
      <c r="F8" s="263"/>
      <c r="G8" s="261"/>
      <c r="H8" s="3" t="s">
        <v>4</v>
      </c>
      <c r="I8" s="3" t="s">
        <v>5</v>
      </c>
      <c r="J8" s="3" t="s">
        <v>4</v>
      </c>
      <c r="K8" s="3" t="s">
        <v>5</v>
      </c>
      <c r="L8" s="3" t="s">
        <v>4</v>
      </c>
      <c r="M8" s="3" t="s">
        <v>5</v>
      </c>
      <c r="N8" s="3" t="s">
        <v>4</v>
      </c>
      <c r="O8" s="3" t="s">
        <v>5</v>
      </c>
      <c r="P8" s="3" t="s">
        <v>4</v>
      </c>
      <c r="Q8" s="3" t="s">
        <v>5</v>
      </c>
      <c r="R8" s="3" t="s">
        <v>4</v>
      </c>
      <c r="S8" s="3" t="s">
        <v>5</v>
      </c>
      <c r="T8" s="3" t="s">
        <v>4</v>
      </c>
      <c r="U8" s="3" t="s">
        <v>5</v>
      </c>
      <c r="V8" s="3" t="s">
        <v>4</v>
      </c>
      <c r="W8" s="3" t="s">
        <v>5</v>
      </c>
      <c r="X8" s="3" t="s">
        <v>4</v>
      </c>
      <c r="Y8" s="3" t="s">
        <v>5</v>
      </c>
      <c r="Z8" s="3" t="s">
        <v>4</v>
      </c>
      <c r="AA8" s="3" t="s">
        <v>5</v>
      </c>
      <c r="AB8" s="3" t="s">
        <v>4</v>
      </c>
      <c r="AC8" s="3" t="s">
        <v>5</v>
      </c>
      <c r="AD8" s="3" t="s">
        <v>4</v>
      </c>
      <c r="AE8" s="3" t="s">
        <v>5</v>
      </c>
      <c r="AF8" s="3" t="s">
        <v>4</v>
      </c>
      <c r="AG8" s="3" t="s">
        <v>5</v>
      </c>
      <c r="AH8" s="3" t="s">
        <v>4</v>
      </c>
      <c r="AI8" s="3" t="s">
        <v>5</v>
      </c>
      <c r="AJ8" s="3" t="s">
        <v>4</v>
      </c>
      <c r="AK8" s="3" t="s">
        <v>5</v>
      </c>
      <c r="AL8" s="3" t="s">
        <v>4</v>
      </c>
      <c r="AM8" s="3" t="s">
        <v>5</v>
      </c>
      <c r="AN8" s="3" t="s">
        <v>4</v>
      </c>
      <c r="AO8" s="3" t="s">
        <v>5</v>
      </c>
      <c r="AP8" s="3" t="s">
        <v>4</v>
      </c>
      <c r="AQ8" s="3" t="s">
        <v>5</v>
      </c>
      <c r="AR8" s="3" t="s">
        <v>4</v>
      </c>
      <c r="AS8" s="3" t="s">
        <v>5</v>
      </c>
      <c r="AT8" s="3" t="s">
        <v>4</v>
      </c>
      <c r="AU8" s="3" t="s">
        <v>5</v>
      </c>
      <c r="AV8" s="3" t="s">
        <v>4</v>
      </c>
      <c r="AW8" s="3" t="s">
        <v>5</v>
      </c>
      <c r="AX8" s="3" t="s">
        <v>4</v>
      </c>
      <c r="AY8" s="3" t="s">
        <v>5</v>
      </c>
      <c r="AZ8" s="3" t="s">
        <v>4</v>
      </c>
      <c r="BA8" s="3" t="s">
        <v>5</v>
      </c>
      <c r="BB8" s="3" t="s">
        <v>4</v>
      </c>
      <c r="BC8" s="3" t="s">
        <v>5</v>
      </c>
      <c r="BD8" s="3" t="s">
        <v>4</v>
      </c>
      <c r="BE8" s="3" t="s">
        <v>5</v>
      </c>
      <c r="BF8" s="3" t="s">
        <v>4</v>
      </c>
      <c r="BG8" s="3" t="s">
        <v>5</v>
      </c>
      <c r="BH8" s="3" t="s">
        <v>4</v>
      </c>
      <c r="BI8" s="3" t="s">
        <v>5</v>
      </c>
      <c r="BJ8" s="3" t="s">
        <v>4</v>
      </c>
      <c r="BK8" s="3" t="s">
        <v>5</v>
      </c>
      <c r="BL8" s="3" t="s">
        <v>4</v>
      </c>
      <c r="BM8" s="3" t="s">
        <v>5</v>
      </c>
      <c r="BN8" s="3" t="s">
        <v>4</v>
      </c>
      <c r="BO8" s="3" t="s">
        <v>5</v>
      </c>
      <c r="BP8" s="3" t="s">
        <v>4</v>
      </c>
      <c r="BQ8" s="3" t="s">
        <v>5</v>
      </c>
      <c r="BR8" s="3" t="s">
        <v>4</v>
      </c>
      <c r="BS8" s="3" t="s">
        <v>5</v>
      </c>
      <c r="BT8" s="3" t="s">
        <v>4</v>
      </c>
      <c r="BU8" s="3" t="s">
        <v>5</v>
      </c>
      <c r="BV8" s="3" t="s">
        <v>4</v>
      </c>
      <c r="BW8" s="3" t="s">
        <v>5</v>
      </c>
      <c r="BX8" s="3" t="s">
        <v>4</v>
      </c>
      <c r="BY8" s="3" t="s">
        <v>5</v>
      </c>
      <c r="BZ8" s="3" t="s">
        <v>4</v>
      </c>
      <c r="CA8" s="3" t="s">
        <v>5</v>
      </c>
      <c r="CB8" s="3" t="s">
        <v>4</v>
      </c>
      <c r="CC8" s="3" t="s">
        <v>5</v>
      </c>
      <c r="CD8" s="154" t="s">
        <v>5</v>
      </c>
      <c r="CE8" s="250"/>
    </row>
    <row r="9" spans="1:84" ht="15.75" x14ac:dyDescent="0.25">
      <c r="A9" s="77" t="s">
        <v>148</v>
      </c>
      <c r="B9" s="77" t="s">
        <v>25</v>
      </c>
      <c r="C9" s="129" t="s">
        <v>202</v>
      </c>
      <c r="D9" s="77" t="s">
        <v>151</v>
      </c>
      <c r="E9" s="76">
        <v>101630091</v>
      </c>
      <c r="F9" s="37" t="s">
        <v>44</v>
      </c>
      <c r="G9" s="8" t="s">
        <v>7</v>
      </c>
      <c r="H9" s="16">
        <v>1</v>
      </c>
      <c r="I9" s="18">
        <v>4500</v>
      </c>
      <c r="J9" s="16"/>
      <c r="K9" s="44"/>
      <c r="L9" s="16"/>
      <c r="M9" s="16"/>
      <c r="N9" s="6">
        <f t="shared" ref="N9" si="0">H9+J9-L9</f>
        <v>1</v>
      </c>
      <c r="O9" s="7">
        <f t="shared" ref="O9" si="1">I9+K9-M9</f>
        <v>4500</v>
      </c>
      <c r="P9" s="16"/>
      <c r="Q9" s="17"/>
      <c r="R9" s="16"/>
      <c r="S9" s="16"/>
      <c r="T9" s="6">
        <f t="shared" ref="T9:U9" si="2">N9+P9-R9</f>
        <v>1</v>
      </c>
      <c r="U9" s="7">
        <f t="shared" si="2"/>
        <v>4500</v>
      </c>
      <c r="V9" s="16"/>
      <c r="W9" s="17"/>
      <c r="X9" s="16"/>
      <c r="Y9" s="16"/>
      <c r="Z9" s="6">
        <f t="shared" ref="Z9:AA9" si="3">T9+V9-X9</f>
        <v>1</v>
      </c>
      <c r="AA9" s="7">
        <f t="shared" si="3"/>
        <v>4500</v>
      </c>
      <c r="AB9" s="16"/>
      <c r="AC9" s="17"/>
      <c r="AD9" s="16"/>
      <c r="AE9" s="16"/>
      <c r="AF9" s="6">
        <f t="shared" ref="AF9" si="4">Z9+AB9-AD9</f>
        <v>1</v>
      </c>
      <c r="AG9" s="7">
        <f t="shared" ref="AG9" si="5">AA9+AC9-AE9</f>
        <v>4500</v>
      </c>
      <c r="AH9" s="16"/>
      <c r="AI9" s="17"/>
      <c r="AJ9" s="16"/>
      <c r="AK9" s="16"/>
      <c r="AL9" s="6">
        <f t="shared" ref="AL9" si="6">AF9+AH9-AJ9</f>
        <v>1</v>
      </c>
      <c r="AM9" s="7">
        <f t="shared" ref="AM9" si="7">AG9+AI9-AK9</f>
        <v>4500</v>
      </c>
      <c r="AN9" s="16"/>
      <c r="AO9" s="17"/>
      <c r="AP9" s="16"/>
      <c r="AQ9" s="16"/>
      <c r="AR9" s="6">
        <f t="shared" ref="AR9:AS9" si="8">AL9+AN9-AP9</f>
        <v>1</v>
      </c>
      <c r="AS9" s="7">
        <f t="shared" si="8"/>
        <v>4500</v>
      </c>
      <c r="AT9" s="16"/>
      <c r="AU9" s="17"/>
      <c r="AV9" s="16"/>
      <c r="AW9" s="16"/>
      <c r="AX9" s="6">
        <f t="shared" ref="AX9" si="9">AR9+AT9-AV9</f>
        <v>1</v>
      </c>
      <c r="AY9" s="7">
        <f t="shared" ref="AY9" si="10">AS9+AU9-AW9</f>
        <v>4500</v>
      </c>
      <c r="AZ9" s="16"/>
      <c r="BA9" s="17"/>
      <c r="BB9" s="16"/>
      <c r="BC9" s="16"/>
      <c r="BD9" s="6">
        <f t="shared" ref="BD9" si="11">AX9+AZ9-BB9</f>
        <v>1</v>
      </c>
      <c r="BE9" s="7">
        <f t="shared" ref="BE9" si="12">AY9+BA9-BC9</f>
        <v>4500</v>
      </c>
      <c r="BF9" s="16"/>
      <c r="BG9" s="17"/>
      <c r="BH9" s="16"/>
      <c r="BI9" s="16"/>
      <c r="BJ9" s="6">
        <f t="shared" ref="BJ9" si="13">BD9+BF9-BH9</f>
        <v>1</v>
      </c>
      <c r="BK9" s="7">
        <f t="shared" ref="BK9" si="14">BE9+BI9</f>
        <v>4500</v>
      </c>
      <c r="BL9" s="16"/>
      <c r="BM9" s="17"/>
      <c r="BN9" s="16"/>
      <c r="BO9" s="16"/>
      <c r="BP9" s="6">
        <f t="shared" ref="BP9" si="15">BJ9+BL9-BN9</f>
        <v>1</v>
      </c>
      <c r="BQ9" s="7">
        <f t="shared" ref="BQ9" si="16">BK9+BM9-BO9</f>
        <v>4500</v>
      </c>
      <c r="BR9" s="16"/>
      <c r="BS9" s="17"/>
      <c r="BT9" s="16"/>
      <c r="BU9" s="16"/>
      <c r="BV9" s="6">
        <f t="shared" ref="BV9" si="17">BP9+BR9-BT9</f>
        <v>1</v>
      </c>
      <c r="BW9" s="7">
        <f t="shared" ref="BW9" si="18">BQ9+BS9-BU9</f>
        <v>4500</v>
      </c>
      <c r="BX9" s="16"/>
      <c r="BY9" s="17"/>
      <c r="BZ9" s="16"/>
      <c r="CA9" s="16"/>
      <c r="CB9" s="6">
        <f t="shared" ref="CB9" si="19">BV9+BX9-BZ9</f>
        <v>1</v>
      </c>
      <c r="CC9" s="55">
        <f t="shared" ref="CC9" si="20">BW9+BY9-CA9</f>
        <v>4500</v>
      </c>
      <c r="CD9" s="16">
        <v>1387.5</v>
      </c>
      <c r="CE9" s="16"/>
    </row>
    <row r="10" spans="1:84" ht="18.75" x14ac:dyDescent="0.25">
      <c r="A10" s="253" t="s">
        <v>485</v>
      </c>
      <c r="B10" s="269"/>
      <c r="C10" s="269"/>
      <c r="D10" s="269"/>
      <c r="E10" s="270"/>
      <c r="F10" s="271"/>
      <c r="G10" s="127"/>
      <c r="H10" s="127"/>
      <c r="I10" s="128">
        <f>SUM(I9:I9)</f>
        <v>4500</v>
      </c>
      <c r="J10" s="127"/>
      <c r="K10" s="128">
        <f>SUM(K9:K9)</f>
        <v>0</v>
      </c>
      <c r="L10" s="127"/>
      <c r="M10" s="128">
        <f>SUM(M9:M9)</f>
        <v>0</v>
      </c>
      <c r="N10" s="127"/>
      <c r="O10" s="128">
        <f>SUM(O9:O9)</f>
        <v>4500</v>
      </c>
      <c r="P10" s="127"/>
      <c r="Q10" s="128">
        <f>SUM(Q9:Q9)</f>
        <v>0</v>
      </c>
      <c r="R10" s="127"/>
      <c r="S10" s="128">
        <f>SUM(S9:S9)</f>
        <v>0</v>
      </c>
      <c r="T10" s="127"/>
      <c r="U10" s="128">
        <f>SUM(U9:U9)</f>
        <v>4500</v>
      </c>
      <c r="V10" s="127"/>
      <c r="W10" s="128">
        <f>SUM(W9:W9)</f>
        <v>0</v>
      </c>
      <c r="X10" s="127"/>
      <c r="Y10" s="128">
        <f>SUM(Y9:Y9)</f>
        <v>0</v>
      </c>
      <c r="Z10" s="127"/>
      <c r="AA10" s="128">
        <f>SUM(AA9:AA9)</f>
        <v>4500</v>
      </c>
      <c r="AB10" s="127"/>
      <c r="AC10" s="128">
        <f>SUM(AC9:AC9)</f>
        <v>0</v>
      </c>
      <c r="AD10" s="127"/>
      <c r="AE10" s="128">
        <f>SUM(AE9:AE9)</f>
        <v>0</v>
      </c>
      <c r="AF10" s="127"/>
      <c r="AG10" s="128">
        <f>SUM(AG9:AG9)</f>
        <v>4500</v>
      </c>
      <c r="AH10" s="127"/>
      <c r="AI10" s="128">
        <f>SUM(AI9:AI9)</f>
        <v>0</v>
      </c>
      <c r="AJ10" s="127"/>
      <c r="AK10" s="128">
        <f>SUM(AK9:AK9)</f>
        <v>0</v>
      </c>
      <c r="AL10" s="127"/>
      <c r="AM10" s="128">
        <f>SUM(AM9:AM9)</f>
        <v>4500</v>
      </c>
      <c r="AN10" s="127"/>
      <c r="AO10" s="128">
        <f>SUM(AO9:AO9)</f>
        <v>0</v>
      </c>
      <c r="AP10" s="127"/>
      <c r="AQ10" s="128">
        <f>SUM(AQ9:AQ9)</f>
        <v>0</v>
      </c>
      <c r="AR10" s="127"/>
      <c r="AS10" s="128">
        <f>SUM(AS9:AS9)</f>
        <v>4500</v>
      </c>
      <c r="AT10" s="127"/>
      <c r="AU10" s="128">
        <f>SUM(AU9:AU9)</f>
        <v>0</v>
      </c>
      <c r="AV10" s="127"/>
      <c r="AW10" s="128">
        <f>SUM(AW9:AW9)</f>
        <v>0</v>
      </c>
      <c r="AX10" s="127"/>
      <c r="AY10" s="128">
        <f>SUM(AY9:AY9)</f>
        <v>4500</v>
      </c>
      <c r="AZ10" s="127"/>
      <c r="BA10" s="128">
        <f>SUM(BA9:BA9)</f>
        <v>0</v>
      </c>
      <c r="BB10" s="127"/>
      <c r="BC10" s="128">
        <f>SUM(BC9:BC9)</f>
        <v>0</v>
      </c>
      <c r="BD10" s="127"/>
      <c r="BE10" s="128">
        <f>SUM(BE9:BE9)</f>
        <v>4500</v>
      </c>
      <c r="BF10" s="127"/>
      <c r="BG10" s="128">
        <f>SUM(BG9:BG9)</f>
        <v>0</v>
      </c>
      <c r="BH10" s="127"/>
      <c r="BI10" s="128">
        <f>SUM(BI9:BI9)</f>
        <v>0</v>
      </c>
      <c r="BJ10" s="127"/>
      <c r="BK10" s="128">
        <f>SUM(BK9:BK9)</f>
        <v>4500</v>
      </c>
      <c r="BL10" s="127"/>
      <c r="BM10" s="128">
        <f>SUM(BM9:BM9)</f>
        <v>0</v>
      </c>
      <c r="BN10" s="127"/>
      <c r="BO10" s="128">
        <f>SUM(BO9:BO9)</f>
        <v>0</v>
      </c>
      <c r="BP10" s="127"/>
      <c r="BQ10" s="128">
        <f>SUM(BQ9:BQ9)</f>
        <v>4500</v>
      </c>
      <c r="BR10" s="127"/>
      <c r="BS10" s="128">
        <f>SUM(BS9:BS9)</f>
        <v>0</v>
      </c>
      <c r="BT10" s="127"/>
      <c r="BU10" s="128">
        <f>SUM(BU9:BU9)</f>
        <v>0</v>
      </c>
      <c r="BV10" s="127"/>
      <c r="BW10" s="128">
        <f>SUM(BW9:BW9)</f>
        <v>4500</v>
      </c>
      <c r="BX10" s="127"/>
      <c r="BY10" s="128">
        <f>SUM(BY9:BY9)</f>
        <v>0</v>
      </c>
      <c r="BZ10" s="127"/>
      <c r="CA10" s="128">
        <f>SUM(CA9:CA9)</f>
        <v>0</v>
      </c>
      <c r="CB10" s="127"/>
      <c r="CC10" s="128">
        <f>SUM(CC9:CC9)</f>
        <v>4500</v>
      </c>
      <c r="CD10" s="128">
        <f t="shared" ref="CD10" si="21">SUM(CD9:CD9)</f>
        <v>1387.5</v>
      </c>
      <c r="CE10" s="128"/>
      <c r="CF10" s="242"/>
    </row>
  </sheetData>
  <autoFilter ref="A7:CC10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22:F30">
    <sortCondition ref="F22"/>
  </sortState>
  <mergeCells count="35">
    <mergeCell ref="CC2:CE2"/>
    <mergeCell ref="N7:O7"/>
    <mergeCell ref="A7:A8"/>
    <mergeCell ref="E7:E8"/>
    <mergeCell ref="F7:F8"/>
    <mergeCell ref="G7:G8"/>
    <mergeCell ref="H7:I7"/>
    <mergeCell ref="P7:S7"/>
    <mergeCell ref="J7:M7"/>
    <mergeCell ref="AL7:AM7"/>
    <mergeCell ref="AN7:AQ7"/>
    <mergeCell ref="AR7:AS7"/>
    <mergeCell ref="A4:CE4"/>
    <mergeCell ref="BJ7:BK7"/>
    <mergeCell ref="BL7:BO7"/>
    <mergeCell ref="A10:F10"/>
    <mergeCell ref="BV7:BW7"/>
    <mergeCell ref="C7:C8"/>
    <mergeCell ref="AT7:AW7"/>
    <mergeCell ref="AF7:AG7"/>
    <mergeCell ref="BR7:BU7"/>
    <mergeCell ref="AH7:AK7"/>
    <mergeCell ref="B7:B8"/>
    <mergeCell ref="CE7:CE8"/>
    <mergeCell ref="BX7:CA7"/>
    <mergeCell ref="CB7:CC7"/>
    <mergeCell ref="T7:U7"/>
    <mergeCell ref="V7:Y7"/>
    <mergeCell ref="Z7:AA7"/>
    <mergeCell ref="AB7:AE7"/>
    <mergeCell ref="BP7:BQ7"/>
    <mergeCell ref="AX7:AY7"/>
    <mergeCell ref="AZ7:BC7"/>
    <mergeCell ref="BD7:BE7"/>
    <mergeCell ref="BF7:BI7"/>
  </mergeCells>
  <pageMargins left="0.51181102362204722" right="0.31496062992125984" top="0.98425196850393704" bottom="0.35433070866141736" header="0.31496062992125984" footer="0.31496062992125984"/>
  <pageSetup paperSize="9" scale="68" fitToHeight="5" orientation="portrait" r:id="rId1"/>
  <colBreaks count="1" manualBreakCount="1">
    <brk id="7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1"/>
  <sheetViews>
    <sheetView topLeftCell="B1" zoomScaleNormal="100" workbookViewId="0">
      <pane xSplit="3" topLeftCell="E1" activePane="topRight" state="frozen"/>
      <selection activeCell="B1" sqref="B1"/>
      <selection pane="topRight" activeCell="CA2" sqref="CA2:CC2"/>
    </sheetView>
  </sheetViews>
  <sheetFormatPr defaultRowHeight="15" x14ac:dyDescent="0.25"/>
  <cols>
    <col min="1" max="1" width="11.28515625" customWidth="1"/>
    <col min="2" max="2" width="14.42578125" customWidth="1"/>
    <col min="3" max="3" width="14.85546875" customWidth="1"/>
    <col min="4" max="4" width="46.42578125" bestFit="1" customWidth="1"/>
    <col min="5" max="5" width="9.140625" customWidth="1"/>
    <col min="6" max="6" width="9.28515625" hidden="1" customWidth="1"/>
    <col min="7" max="7" width="12.7109375" hidden="1" customWidth="1"/>
    <col min="8" max="8" width="8.85546875" hidden="1" customWidth="1"/>
    <col min="9" max="9" width="13.85546875" hidden="1" customWidth="1"/>
    <col min="10" max="11" width="8.85546875" hidden="1" customWidth="1"/>
    <col min="12" max="12" width="10.5703125" hidden="1" customWidth="1"/>
    <col min="13" max="13" width="13.5703125" hidden="1" customWidth="1"/>
    <col min="14" max="18" width="9.140625" hidden="1" customWidth="1"/>
    <col min="19" max="19" width="12.7109375" hidden="1" customWidth="1"/>
    <col min="20" max="24" width="9.140625" hidden="1" customWidth="1"/>
    <col min="25" max="25" width="13.42578125" hidden="1" customWidth="1"/>
    <col min="26" max="30" width="9.140625" hidden="1" customWidth="1"/>
    <col min="31" max="31" width="14" hidden="1" customWidth="1"/>
    <col min="32" max="36" width="9.140625" hidden="1" customWidth="1"/>
    <col min="37" max="37" width="13.85546875" hidden="1" customWidth="1"/>
    <col min="38" max="38" width="9.140625" hidden="1" customWidth="1"/>
    <col min="39" max="39" width="11.140625" hidden="1" customWidth="1"/>
    <col min="40" max="42" width="9.140625" hidden="1" customWidth="1"/>
    <col min="43" max="43" width="13.5703125" hidden="1" customWidth="1"/>
    <col min="44" max="44" width="9.140625" hidden="1" customWidth="1"/>
    <col min="45" max="45" width="11.7109375" hidden="1" customWidth="1"/>
    <col min="46" max="46" width="9.140625" hidden="1" customWidth="1"/>
    <col min="47" max="47" width="11" hidden="1" customWidth="1"/>
    <col min="48" max="48" width="9.140625" hidden="1" customWidth="1"/>
    <col min="49" max="49" width="13.5703125" hidden="1" customWidth="1"/>
    <col min="50" max="54" width="9.140625" hidden="1" customWidth="1"/>
    <col min="55" max="55" width="13.5703125" hidden="1" customWidth="1"/>
    <col min="56" max="60" width="9.140625" hidden="1" customWidth="1"/>
    <col min="61" max="61" width="13.42578125" hidden="1" customWidth="1"/>
    <col min="62" max="66" width="9.140625" hidden="1" customWidth="1"/>
    <col min="67" max="67" width="13.5703125" hidden="1" customWidth="1"/>
    <col min="68" max="72" width="9.140625" hidden="1" customWidth="1"/>
    <col min="73" max="73" width="13.5703125" hidden="1" customWidth="1"/>
    <col min="74" max="74" width="9.140625" hidden="1" customWidth="1"/>
    <col min="75" max="75" width="12" hidden="1" customWidth="1"/>
    <col min="76" max="76" width="9.140625" hidden="1" customWidth="1"/>
    <col min="77" max="77" width="12.7109375" hidden="1" customWidth="1"/>
    <col min="78" max="78" width="9.140625" customWidth="1"/>
    <col min="79" max="79" width="13.5703125" customWidth="1"/>
  </cols>
  <sheetData>
    <row r="1" spans="1:81" x14ac:dyDescent="0.25">
      <c r="Z1" t="s">
        <v>22</v>
      </c>
    </row>
    <row r="2" spans="1:81" ht="15.75" x14ac:dyDescent="0.25">
      <c r="CA2" s="311" t="s">
        <v>490</v>
      </c>
      <c r="CB2" s="311"/>
      <c r="CC2" s="311"/>
    </row>
    <row r="4" spans="1:81" ht="18" customHeight="1" x14ac:dyDescent="0.25">
      <c r="A4" s="272" t="s">
        <v>493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272"/>
      <c r="AU4" s="272"/>
      <c r="AV4" s="272"/>
      <c r="AW4" s="272"/>
      <c r="AX4" s="272"/>
      <c r="AY4" s="272"/>
      <c r="AZ4" s="272"/>
      <c r="BA4" s="272"/>
      <c r="BB4" s="272"/>
      <c r="BC4" s="272"/>
      <c r="BD4" s="272"/>
      <c r="BE4" s="272"/>
      <c r="BF4" s="272"/>
      <c r="BG4" s="272"/>
      <c r="BH4" s="272"/>
      <c r="BI4" s="272"/>
      <c r="BJ4" s="272"/>
      <c r="BK4" s="272"/>
      <c r="BL4" s="272"/>
      <c r="BM4" s="272"/>
      <c r="BN4" s="272"/>
      <c r="BO4" s="272"/>
      <c r="BP4" s="272"/>
      <c r="BQ4" s="272"/>
      <c r="BR4" s="272"/>
      <c r="BS4" s="272"/>
      <c r="BT4" s="272"/>
      <c r="BU4" s="272"/>
      <c r="BV4" s="272"/>
      <c r="BW4" s="272"/>
      <c r="BX4" s="272"/>
      <c r="BY4" s="272"/>
      <c r="BZ4" s="272"/>
      <c r="CA4" s="272"/>
      <c r="CB4" s="272"/>
      <c r="CC4" s="272"/>
    </row>
    <row r="7" spans="1:81" ht="57.75" customHeight="1" x14ac:dyDescent="0.25">
      <c r="A7" s="255" t="s">
        <v>0</v>
      </c>
      <c r="B7" s="255" t="s">
        <v>147</v>
      </c>
      <c r="C7" s="257" t="s">
        <v>1</v>
      </c>
      <c r="D7" s="262" t="s">
        <v>2</v>
      </c>
      <c r="E7" s="257" t="s">
        <v>3</v>
      </c>
      <c r="F7" s="247" t="s">
        <v>256</v>
      </c>
      <c r="G7" s="252"/>
      <c r="H7" s="251" t="s">
        <v>8</v>
      </c>
      <c r="I7" s="251"/>
      <c r="J7" s="251"/>
      <c r="K7" s="251"/>
      <c r="L7" s="247" t="s">
        <v>255</v>
      </c>
      <c r="M7" s="252"/>
      <c r="N7" s="251" t="s">
        <v>9</v>
      </c>
      <c r="O7" s="251"/>
      <c r="P7" s="251"/>
      <c r="Q7" s="251"/>
      <c r="R7" s="247" t="s">
        <v>230</v>
      </c>
      <c r="S7" s="252"/>
      <c r="T7" s="251" t="s">
        <v>10</v>
      </c>
      <c r="U7" s="251"/>
      <c r="V7" s="251"/>
      <c r="W7" s="251"/>
      <c r="X7" s="247" t="s">
        <v>231</v>
      </c>
      <c r="Y7" s="252"/>
      <c r="Z7" s="251" t="s">
        <v>19</v>
      </c>
      <c r="AA7" s="251"/>
      <c r="AB7" s="251"/>
      <c r="AC7" s="251"/>
      <c r="AD7" s="247" t="s">
        <v>243</v>
      </c>
      <c r="AE7" s="252"/>
      <c r="AF7" s="251" t="s">
        <v>11</v>
      </c>
      <c r="AG7" s="251"/>
      <c r="AH7" s="251"/>
      <c r="AI7" s="251"/>
      <c r="AJ7" s="247" t="s">
        <v>244</v>
      </c>
      <c r="AK7" s="252"/>
      <c r="AL7" s="251" t="s">
        <v>12</v>
      </c>
      <c r="AM7" s="251"/>
      <c r="AN7" s="251"/>
      <c r="AO7" s="251"/>
      <c r="AP7" s="247" t="s">
        <v>245</v>
      </c>
      <c r="AQ7" s="252"/>
      <c r="AR7" s="251" t="s">
        <v>13</v>
      </c>
      <c r="AS7" s="251"/>
      <c r="AT7" s="251"/>
      <c r="AU7" s="251"/>
      <c r="AV7" s="247" t="s">
        <v>236</v>
      </c>
      <c r="AW7" s="252"/>
      <c r="AX7" s="251" t="s">
        <v>14</v>
      </c>
      <c r="AY7" s="251"/>
      <c r="AZ7" s="251"/>
      <c r="BA7" s="251"/>
      <c r="BB7" s="247" t="s">
        <v>237</v>
      </c>
      <c r="BC7" s="252"/>
      <c r="BD7" s="251" t="s">
        <v>15</v>
      </c>
      <c r="BE7" s="251"/>
      <c r="BF7" s="251"/>
      <c r="BG7" s="251"/>
      <c r="BH7" s="247" t="s">
        <v>238</v>
      </c>
      <c r="BI7" s="252"/>
      <c r="BJ7" s="251" t="s">
        <v>16</v>
      </c>
      <c r="BK7" s="251"/>
      <c r="BL7" s="251"/>
      <c r="BM7" s="251"/>
      <c r="BN7" s="247" t="s">
        <v>257</v>
      </c>
      <c r="BO7" s="252"/>
      <c r="BP7" s="251" t="s">
        <v>17</v>
      </c>
      <c r="BQ7" s="251"/>
      <c r="BR7" s="251"/>
      <c r="BS7" s="251"/>
      <c r="BT7" s="247" t="s">
        <v>258</v>
      </c>
      <c r="BU7" s="252"/>
      <c r="BV7" s="251" t="s">
        <v>18</v>
      </c>
      <c r="BW7" s="251"/>
      <c r="BX7" s="251"/>
      <c r="BY7" s="251"/>
      <c r="BZ7" s="247" t="s">
        <v>241</v>
      </c>
      <c r="CA7" s="252"/>
      <c r="CB7" s="241" t="s">
        <v>483</v>
      </c>
      <c r="CC7" s="249" t="s">
        <v>484</v>
      </c>
    </row>
    <row r="8" spans="1:81" ht="33" customHeight="1" x14ac:dyDescent="0.3">
      <c r="A8" s="260"/>
      <c r="B8" s="256"/>
      <c r="C8" s="261"/>
      <c r="D8" s="263"/>
      <c r="E8" s="261"/>
      <c r="F8" s="3" t="s">
        <v>4</v>
      </c>
      <c r="G8" s="3" t="s">
        <v>5</v>
      </c>
      <c r="H8" s="3" t="s">
        <v>4</v>
      </c>
      <c r="I8" s="3" t="s">
        <v>5</v>
      </c>
      <c r="J8" s="3" t="s">
        <v>4</v>
      </c>
      <c r="K8" s="3" t="s">
        <v>5</v>
      </c>
      <c r="L8" s="3" t="s">
        <v>4</v>
      </c>
      <c r="M8" s="3" t="s">
        <v>5</v>
      </c>
      <c r="N8" s="3" t="s">
        <v>4</v>
      </c>
      <c r="O8" s="3" t="s">
        <v>5</v>
      </c>
      <c r="P8" s="3" t="s">
        <v>4</v>
      </c>
      <c r="Q8" s="3" t="s">
        <v>5</v>
      </c>
      <c r="R8" s="3" t="s">
        <v>4</v>
      </c>
      <c r="S8" s="3" t="s">
        <v>5</v>
      </c>
      <c r="T8" s="3" t="s">
        <v>4</v>
      </c>
      <c r="U8" s="3" t="s">
        <v>5</v>
      </c>
      <c r="V8" s="3" t="s">
        <v>4</v>
      </c>
      <c r="W8" s="3" t="s">
        <v>5</v>
      </c>
      <c r="X8" s="3" t="s">
        <v>4</v>
      </c>
      <c r="Y8" s="3" t="s">
        <v>5</v>
      </c>
      <c r="Z8" s="3" t="s">
        <v>4</v>
      </c>
      <c r="AA8" s="3" t="s">
        <v>5</v>
      </c>
      <c r="AB8" s="3" t="s">
        <v>4</v>
      </c>
      <c r="AC8" s="3" t="s">
        <v>5</v>
      </c>
      <c r="AD8" s="3" t="s">
        <v>4</v>
      </c>
      <c r="AE8" s="3" t="s">
        <v>5</v>
      </c>
      <c r="AF8" s="3" t="s">
        <v>4</v>
      </c>
      <c r="AG8" s="3" t="s">
        <v>5</v>
      </c>
      <c r="AH8" s="3" t="s">
        <v>4</v>
      </c>
      <c r="AI8" s="3" t="s">
        <v>5</v>
      </c>
      <c r="AJ8" s="3" t="s">
        <v>4</v>
      </c>
      <c r="AK8" s="3" t="s">
        <v>5</v>
      </c>
      <c r="AL8" s="3" t="s">
        <v>4</v>
      </c>
      <c r="AM8" s="3" t="s">
        <v>5</v>
      </c>
      <c r="AN8" s="3" t="s">
        <v>4</v>
      </c>
      <c r="AO8" s="3" t="s">
        <v>5</v>
      </c>
      <c r="AP8" s="3" t="s">
        <v>4</v>
      </c>
      <c r="AQ8" s="3" t="s">
        <v>5</v>
      </c>
      <c r="AR8" s="3" t="s">
        <v>4</v>
      </c>
      <c r="AS8" s="3" t="s">
        <v>5</v>
      </c>
      <c r="AT8" s="3" t="s">
        <v>4</v>
      </c>
      <c r="AU8" s="3" t="s">
        <v>5</v>
      </c>
      <c r="AV8" s="3" t="s">
        <v>4</v>
      </c>
      <c r="AW8" s="3" t="s">
        <v>5</v>
      </c>
      <c r="AX8" s="3" t="s">
        <v>4</v>
      </c>
      <c r="AY8" s="3" t="s">
        <v>5</v>
      </c>
      <c r="AZ8" s="3" t="s">
        <v>4</v>
      </c>
      <c r="BA8" s="3" t="s">
        <v>5</v>
      </c>
      <c r="BB8" s="3" t="s">
        <v>4</v>
      </c>
      <c r="BC8" s="3" t="s">
        <v>5</v>
      </c>
      <c r="BD8" s="3" t="s">
        <v>4</v>
      </c>
      <c r="BE8" s="3" t="s">
        <v>5</v>
      </c>
      <c r="BF8" s="3" t="s">
        <v>4</v>
      </c>
      <c r="BG8" s="3" t="s">
        <v>5</v>
      </c>
      <c r="BH8" s="3" t="s">
        <v>4</v>
      </c>
      <c r="BI8" s="3" t="s">
        <v>5</v>
      </c>
      <c r="BJ8" s="3" t="s">
        <v>4</v>
      </c>
      <c r="BK8" s="3" t="s">
        <v>5</v>
      </c>
      <c r="BL8" s="3" t="s">
        <v>4</v>
      </c>
      <c r="BM8" s="3" t="s">
        <v>5</v>
      </c>
      <c r="BN8" s="3" t="s">
        <v>4</v>
      </c>
      <c r="BO8" s="3" t="s">
        <v>5</v>
      </c>
      <c r="BP8" s="3" t="s">
        <v>4</v>
      </c>
      <c r="BQ8" s="3" t="s">
        <v>5</v>
      </c>
      <c r="BR8" s="3" t="s">
        <v>4</v>
      </c>
      <c r="BS8" s="3" t="s">
        <v>5</v>
      </c>
      <c r="BT8" s="3" t="s">
        <v>4</v>
      </c>
      <c r="BU8" s="3" t="s">
        <v>5</v>
      </c>
      <c r="BV8" s="3" t="s">
        <v>4</v>
      </c>
      <c r="BW8" s="3" t="s">
        <v>5</v>
      </c>
      <c r="BX8" s="3" t="s">
        <v>4</v>
      </c>
      <c r="BY8" s="3" t="s">
        <v>5</v>
      </c>
      <c r="BZ8" s="3" t="s">
        <v>4</v>
      </c>
      <c r="CA8" s="3" t="s">
        <v>5</v>
      </c>
      <c r="CB8" s="154" t="s">
        <v>5</v>
      </c>
      <c r="CC8" s="250"/>
    </row>
    <row r="9" spans="1:81" s="33" customFormat="1" ht="15.75" x14ac:dyDescent="0.25">
      <c r="A9" s="79" t="s">
        <v>148</v>
      </c>
      <c r="B9" s="81" t="s">
        <v>25</v>
      </c>
      <c r="C9" s="133" t="s">
        <v>202</v>
      </c>
      <c r="D9" s="115" t="s">
        <v>45</v>
      </c>
      <c r="E9" s="87" t="s">
        <v>7</v>
      </c>
      <c r="F9" s="87">
        <v>1</v>
      </c>
      <c r="G9" s="88">
        <v>45</v>
      </c>
      <c r="H9" s="89"/>
      <c r="I9" s="83"/>
      <c r="J9" s="89"/>
      <c r="K9" s="89"/>
      <c r="L9" s="87">
        <f t="shared" ref="L9:L10" si="0">F9+H9-J9</f>
        <v>1</v>
      </c>
      <c r="M9" s="103">
        <f t="shared" ref="M9:M10" si="1">G9+I9-K9</f>
        <v>45</v>
      </c>
      <c r="N9" s="89"/>
      <c r="O9" s="89"/>
      <c r="P9" s="89"/>
      <c r="Q9" s="89"/>
      <c r="R9" s="82">
        <f t="shared" ref="R9:R10" si="2">L9+N9-P9</f>
        <v>1</v>
      </c>
      <c r="S9" s="83">
        <f t="shared" ref="S9:S10" si="3">M9+O9-Q9</f>
        <v>45</v>
      </c>
      <c r="T9" s="89"/>
      <c r="U9" s="89"/>
      <c r="V9" s="89"/>
      <c r="W9" s="89"/>
      <c r="X9" s="82">
        <f t="shared" ref="X9:X10" si="4">R9+T9-V9</f>
        <v>1</v>
      </c>
      <c r="Y9" s="83">
        <f t="shared" ref="Y9:Y10" si="5">S9+U9-W9</f>
        <v>45</v>
      </c>
      <c r="Z9" s="89"/>
      <c r="AA9" s="89"/>
      <c r="AB9" s="89"/>
      <c r="AC9" s="89"/>
      <c r="AD9" s="82">
        <f t="shared" ref="AD9:AD10" si="6">X9+Z9-AB9</f>
        <v>1</v>
      </c>
      <c r="AE9" s="83">
        <f t="shared" ref="AE9:AE10" si="7">Y9+AA9-AC9</f>
        <v>45</v>
      </c>
      <c r="AF9" s="89"/>
      <c r="AG9" s="89"/>
      <c r="AH9" s="89"/>
      <c r="AI9" s="89"/>
      <c r="AJ9" s="82">
        <f t="shared" ref="AJ9:AJ10" si="8">AD9+AF9-AH9</f>
        <v>1</v>
      </c>
      <c r="AK9" s="83">
        <f t="shared" ref="AK9:AK10" si="9">AE9+AG9-AI9</f>
        <v>45</v>
      </c>
      <c r="AL9" s="89"/>
      <c r="AM9" s="89"/>
      <c r="AN9" s="89"/>
      <c r="AO9" s="89"/>
      <c r="AP9" s="82">
        <f t="shared" ref="AP9:AP10" si="10">AJ9+AL9-AN9</f>
        <v>1</v>
      </c>
      <c r="AQ9" s="83">
        <f t="shared" ref="AQ9:AQ10" si="11">AK9+AM9-AO9</f>
        <v>45</v>
      </c>
      <c r="AR9" s="89"/>
      <c r="AS9" s="89"/>
      <c r="AT9" s="89"/>
      <c r="AU9" s="89"/>
      <c r="AV9" s="82">
        <f t="shared" ref="AV9:AV10" si="12">AP9+AR9-AT9</f>
        <v>1</v>
      </c>
      <c r="AW9" s="83">
        <f t="shared" ref="AW9:AW10" si="13">AQ9+AS9-AU9</f>
        <v>45</v>
      </c>
      <c r="AX9" s="89"/>
      <c r="AY9" s="89"/>
      <c r="AZ9" s="89"/>
      <c r="BA9" s="89"/>
      <c r="BB9" s="82">
        <f t="shared" ref="BB9:BB10" si="14">AV9+AX9-AZ9</f>
        <v>1</v>
      </c>
      <c r="BC9" s="83">
        <f t="shared" ref="BC9:BC10" si="15">AW9+AY9-BA9</f>
        <v>45</v>
      </c>
      <c r="BD9" s="89"/>
      <c r="BE9" s="89"/>
      <c r="BF9" s="89"/>
      <c r="BG9" s="89"/>
      <c r="BH9" s="82">
        <f t="shared" ref="BH9:BH10" si="16">BB9+BD9-BF9</f>
        <v>1</v>
      </c>
      <c r="BI9" s="83">
        <f t="shared" ref="BI9:BI10" si="17">BC9+BE9-BG9</f>
        <v>45</v>
      </c>
      <c r="BJ9" s="89"/>
      <c r="BK9" s="89"/>
      <c r="BL9" s="89"/>
      <c r="BM9" s="89"/>
      <c r="BN9" s="82">
        <f t="shared" ref="BN9:BN10" si="18">BH9+BJ9-BL9</f>
        <v>1</v>
      </c>
      <c r="BO9" s="83">
        <f t="shared" ref="BO9:BO10" si="19">BI9+BK9-BM9</f>
        <v>45</v>
      </c>
      <c r="BP9" s="89"/>
      <c r="BQ9" s="89"/>
      <c r="BR9" s="89"/>
      <c r="BS9" s="89"/>
      <c r="BT9" s="82">
        <f t="shared" ref="BT9:BT10" si="20">BN9+BP9-BR9</f>
        <v>1</v>
      </c>
      <c r="BU9" s="83">
        <f t="shared" ref="BU9:BU10" si="21">BO9+BQ9-BS9</f>
        <v>45</v>
      </c>
      <c r="BV9" s="89"/>
      <c r="BW9" s="89"/>
      <c r="BX9" s="89"/>
      <c r="BY9" s="89"/>
      <c r="BZ9" s="82">
        <f t="shared" ref="BZ9:BZ10" si="22">BT9+BV9-BX9</f>
        <v>1</v>
      </c>
      <c r="CA9" s="88">
        <f t="shared" ref="CA9:CA10" si="23">BU9+BW9-BY9</f>
        <v>45</v>
      </c>
      <c r="CB9" s="55">
        <v>22.5</v>
      </c>
      <c r="CC9" s="53"/>
    </row>
    <row r="10" spans="1:81" s="33" customFormat="1" ht="15.75" x14ac:dyDescent="0.25">
      <c r="A10" s="69" t="s">
        <v>148</v>
      </c>
      <c r="B10" s="71" t="s">
        <v>25</v>
      </c>
      <c r="C10" s="78" t="s">
        <v>202</v>
      </c>
      <c r="D10" s="26" t="s">
        <v>26</v>
      </c>
      <c r="E10" s="27" t="s">
        <v>7</v>
      </c>
      <c r="F10" s="27">
        <v>4</v>
      </c>
      <c r="G10" s="28">
        <v>26</v>
      </c>
      <c r="H10" s="29"/>
      <c r="I10" s="32"/>
      <c r="J10" s="29"/>
      <c r="K10" s="29"/>
      <c r="L10" s="27">
        <f t="shared" si="0"/>
        <v>4</v>
      </c>
      <c r="M10" s="30">
        <f t="shared" si="1"/>
        <v>26</v>
      </c>
      <c r="N10" s="29"/>
      <c r="O10" s="29"/>
      <c r="P10" s="29"/>
      <c r="Q10" s="29"/>
      <c r="R10" s="31">
        <f t="shared" si="2"/>
        <v>4</v>
      </c>
      <c r="S10" s="32">
        <f t="shared" si="3"/>
        <v>26</v>
      </c>
      <c r="T10" s="29"/>
      <c r="U10" s="29"/>
      <c r="V10" s="29"/>
      <c r="W10" s="29"/>
      <c r="X10" s="31">
        <f t="shared" si="4"/>
        <v>4</v>
      </c>
      <c r="Y10" s="32">
        <f t="shared" si="5"/>
        <v>26</v>
      </c>
      <c r="Z10" s="29"/>
      <c r="AA10" s="29"/>
      <c r="AB10" s="29"/>
      <c r="AC10" s="29"/>
      <c r="AD10" s="31">
        <f t="shared" si="6"/>
        <v>4</v>
      </c>
      <c r="AE10" s="32">
        <f t="shared" si="7"/>
        <v>26</v>
      </c>
      <c r="AF10" s="29"/>
      <c r="AG10" s="29"/>
      <c r="AH10" s="29"/>
      <c r="AI10" s="29"/>
      <c r="AJ10" s="31">
        <f t="shared" si="8"/>
        <v>4</v>
      </c>
      <c r="AK10" s="32">
        <f t="shared" si="9"/>
        <v>26</v>
      </c>
      <c r="AL10" s="29"/>
      <c r="AM10" s="29"/>
      <c r="AN10" s="29"/>
      <c r="AO10" s="29"/>
      <c r="AP10" s="31">
        <f t="shared" si="10"/>
        <v>4</v>
      </c>
      <c r="AQ10" s="32">
        <f t="shared" si="11"/>
        <v>26</v>
      </c>
      <c r="AR10" s="29"/>
      <c r="AS10" s="29"/>
      <c r="AT10" s="29"/>
      <c r="AU10" s="29"/>
      <c r="AV10" s="31">
        <f t="shared" si="12"/>
        <v>4</v>
      </c>
      <c r="AW10" s="32">
        <f t="shared" si="13"/>
        <v>26</v>
      </c>
      <c r="AX10" s="29"/>
      <c r="AY10" s="29"/>
      <c r="AZ10" s="29"/>
      <c r="BA10" s="29"/>
      <c r="BB10" s="31">
        <f t="shared" si="14"/>
        <v>4</v>
      </c>
      <c r="BC10" s="32">
        <f t="shared" si="15"/>
        <v>26</v>
      </c>
      <c r="BD10" s="29"/>
      <c r="BE10" s="29"/>
      <c r="BF10" s="29"/>
      <c r="BG10" s="29"/>
      <c r="BH10" s="31">
        <f t="shared" si="16"/>
        <v>4</v>
      </c>
      <c r="BI10" s="32">
        <f t="shared" si="17"/>
        <v>26</v>
      </c>
      <c r="BJ10" s="29"/>
      <c r="BK10" s="29"/>
      <c r="BL10" s="29"/>
      <c r="BM10" s="29"/>
      <c r="BN10" s="31">
        <f t="shared" si="18"/>
        <v>4</v>
      </c>
      <c r="BO10" s="32">
        <f t="shared" si="19"/>
        <v>26</v>
      </c>
      <c r="BP10" s="29"/>
      <c r="BQ10" s="29"/>
      <c r="BR10" s="29"/>
      <c r="BS10" s="29"/>
      <c r="BT10" s="31">
        <f t="shared" si="20"/>
        <v>4</v>
      </c>
      <c r="BU10" s="32">
        <f t="shared" si="21"/>
        <v>26</v>
      </c>
      <c r="BV10" s="29"/>
      <c r="BW10" s="29"/>
      <c r="BX10" s="29"/>
      <c r="BY10" s="29"/>
      <c r="BZ10" s="31">
        <f t="shared" si="22"/>
        <v>4</v>
      </c>
      <c r="CA10" s="28">
        <f t="shared" si="23"/>
        <v>26</v>
      </c>
      <c r="CB10" s="55">
        <v>13</v>
      </c>
      <c r="CC10" s="53"/>
    </row>
    <row r="11" spans="1:81" ht="18.75" x14ac:dyDescent="0.3">
      <c r="A11" s="80"/>
      <c r="B11" s="130"/>
      <c r="C11" s="130"/>
      <c r="D11" s="131" t="s">
        <v>486</v>
      </c>
      <c r="E11" s="130"/>
      <c r="F11" s="131"/>
      <c r="G11" s="132"/>
      <c r="H11" s="131"/>
      <c r="I11" s="132"/>
      <c r="J11" s="131"/>
      <c r="K11" s="132"/>
      <c r="L11" s="131"/>
      <c r="M11" s="132"/>
      <c r="N11" s="131"/>
      <c r="O11" s="132"/>
      <c r="P11" s="131"/>
      <c r="Q11" s="132"/>
      <c r="R11" s="131"/>
      <c r="S11" s="132"/>
      <c r="T11" s="131"/>
      <c r="U11" s="132"/>
      <c r="V11" s="131"/>
      <c r="W11" s="132"/>
      <c r="X11" s="131"/>
      <c r="Y11" s="132"/>
      <c r="Z11" s="131"/>
      <c r="AA11" s="132"/>
      <c r="AB11" s="131"/>
      <c r="AC11" s="132"/>
      <c r="AD11" s="131"/>
      <c r="AE11" s="132"/>
      <c r="AF11" s="131"/>
      <c r="AG11" s="132"/>
      <c r="AH11" s="131"/>
      <c r="AI11" s="132"/>
      <c r="AJ11" s="131"/>
      <c r="AK11" s="132"/>
      <c r="AL11" s="131"/>
      <c r="AM11" s="132"/>
      <c r="AN11" s="131"/>
      <c r="AO11" s="132"/>
      <c r="AP11" s="131"/>
      <c r="AQ11" s="132"/>
      <c r="AR11" s="131"/>
      <c r="AS11" s="132"/>
      <c r="AT11" s="131"/>
      <c r="AU11" s="132"/>
      <c r="AV11" s="131"/>
      <c r="AW11" s="132"/>
      <c r="AX11" s="131"/>
      <c r="AY11" s="132"/>
      <c r="AZ11" s="131"/>
      <c r="BA11" s="132"/>
      <c r="BB11" s="131"/>
      <c r="BC11" s="132"/>
      <c r="BD11" s="131"/>
      <c r="BE11" s="132"/>
      <c r="BF11" s="131"/>
      <c r="BG11" s="132"/>
      <c r="BH11" s="131"/>
      <c r="BI11" s="132"/>
      <c r="BJ11" s="131"/>
      <c r="BK11" s="132"/>
      <c r="BL11" s="131"/>
      <c r="BM11" s="132"/>
      <c r="BN11" s="131"/>
      <c r="BO11" s="132"/>
      <c r="BP11" s="131"/>
      <c r="BQ11" s="132"/>
      <c r="BR11" s="131"/>
      <c r="BS11" s="132"/>
      <c r="BT11" s="131"/>
      <c r="BU11" s="132"/>
      <c r="BV11" s="131"/>
      <c r="BW11" s="132"/>
      <c r="BX11" s="131"/>
      <c r="BY11" s="132"/>
      <c r="BZ11" s="131"/>
      <c r="CA11" s="145">
        <f>SUM(CA9:CA10)</f>
        <v>71</v>
      </c>
      <c r="CB11" s="145">
        <f t="shared" ref="CB11" si="24">SUM(CB9:CB10)</f>
        <v>35.5</v>
      </c>
      <c r="CC11" s="145"/>
    </row>
  </sheetData>
  <autoFilter ref="A7:CA11">
    <filterColumn colId="5" showButton="0"/>
    <filterColumn colId="7" showButton="0"/>
    <filterColumn colId="8" showButton="0"/>
    <filterColumn colId="9" showButton="0"/>
    <filterColumn colId="11" showButton="0"/>
    <filterColumn colId="13" showButton="0"/>
    <filterColumn colId="14" showButton="0"/>
    <filterColumn colId="15" showButton="0"/>
    <filterColumn colId="17" showButton="0"/>
    <filterColumn colId="19" showButton="0"/>
    <filterColumn colId="20" showButton="0"/>
    <filterColumn colId="21" showButton="0"/>
    <filterColumn colId="23" showButton="0"/>
    <filterColumn colId="25" showButton="0"/>
    <filterColumn colId="26" showButton="0"/>
    <filterColumn colId="27" showButton="0"/>
    <filterColumn colId="29" showButton="0"/>
    <filterColumn colId="31" showButton="0"/>
    <filterColumn colId="32" showButton="0"/>
    <filterColumn colId="33" showButton="0"/>
    <filterColumn colId="35" showButton="0"/>
    <filterColumn colId="37" showButton="0"/>
    <filterColumn colId="38" showButton="0"/>
    <filterColumn colId="39" showButton="0"/>
    <filterColumn colId="41" showButton="0"/>
    <filterColumn colId="43" showButton="0"/>
    <filterColumn colId="44" showButton="0"/>
    <filterColumn colId="45" showButton="0"/>
    <filterColumn colId="47" showButton="0"/>
    <filterColumn colId="49" showButton="0"/>
    <filterColumn colId="50" showButton="0"/>
    <filterColumn colId="51" showButton="0"/>
    <filterColumn colId="53" showButton="0"/>
    <filterColumn colId="55" showButton="0"/>
    <filterColumn colId="56" showButton="0"/>
    <filterColumn colId="57" showButton="0"/>
    <filterColumn colId="59" showButton="0"/>
    <filterColumn colId="61" showButton="0"/>
    <filterColumn colId="62" showButton="0"/>
    <filterColumn colId="63" showButton="0"/>
    <filterColumn colId="65" showButton="0"/>
    <filterColumn colId="67" showButton="0"/>
    <filterColumn colId="68" showButton="0"/>
    <filterColumn colId="69" showButton="0"/>
    <filterColumn colId="71" showButton="0"/>
    <filterColumn colId="73" showButton="0"/>
    <filterColumn colId="74" showButton="0"/>
    <filterColumn colId="75" showButton="0"/>
    <filterColumn colId="77" showButton="0"/>
  </autoFilter>
  <mergeCells count="33">
    <mergeCell ref="A4:CC4"/>
    <mergeCell ref="CA2:CC2"/>
    <mergeCell ref="BV7:BY7"/>
    <mergeCell ref="BZ7:CA7"/>
    <mergeCell ref="BN7:BO7"/>
    <mergeCell ref="AV7:AW7"/>
    <mergeCell ref="AX7:BA7"/>
    <mergeCell ref="BB7:BC7"/>
    <mergeCell ref="BD7:BG7"/>
    <mergeCell ref="BH7:BI7"/>
    <mergeCell ref="BJ7:BM7"/>
    <mergeCell ref="BT7:BU7"/>
    <mergeCell ref="BP7:BS7"/>
    <mergeCell ref="C7:C8"/>
    <mergeCell ref="D7:D8"/>
    <mergeCell ref="E7:E8"/>
    <mergeCell ref="F7:G7"/>
    <mergeCell ref="B7:B8"/>
    <mergeCell ref="CC7:CC8"/>
    <mergeCell ref="AJ7:AK7"/>
    <mergeCell ref="AL7:AO7"/>
    <mergeCell ref="AP7:AQ7"/>
    <mergeCell ref="AR7:AU7"/>
    <mergeCell ref="L7:M7"/>
    <mergeCell ref="N7:Q7"/>
    <mergeCell ref="R7:S7"/>
    <mergeCell ref="T7:W7"/>
    <mergeCell ref="X7:Y7"/>
    <mergeCell ref="Z7:AC7"/>
    <mergeCell ref="AD7:AE7"/>
    <mergeCell ref="AF7:AI7"/>
    <mergeCell ref="H7:K7"/>
    <mergeCell ref="A7:A8"/>
  </mergeCells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125"/>
  <sheetViews>
    <sheetView topLeftCell="F1" zoomScaleNormal="100" workbookViewId="0">
      <pane xSplit="3" topLeftCell="I1" activePane="topRight" state="frozen"/>
      <selection activeCell="F767" sqref="F767"/>
      <selection pane="topRight" activeCell="C4" sqref="C4:CG4"/>
    </sheetView>
  </sheetViews>
  <sheetFormatPr defaultRowHeight="15" x14ac:dyDescent="0.25"/>
  <cols>
    <col min="2" max="2" width="15" customWidth="1"/>
    <col min="3" max="3" width="15.7109375" customWidth="1"/>
    <col min="4" max="4" width="14.28515625" customWidth="1"/>
    <col min="5" max="5" width="8.42578125" customWidth="1"/>
    <col min="6" max="6" width="17.28515625" customWidth="1"/>
    <col min="7" max="7" width="14.28515625" customWidth="1"/>
    <col min="8" max="8" width="47.7109375" customWidth="1"/>
    <col min="9" max="9" width="8" customWidth="1"/>
    <col min="10" max="10" width="10.28515625" hidden="1" customWidth="1"/>
    <col min="11" max="11" width="13.42578125" hidden="1" customWidth="1"/>
    <col min="12" max="12" width="9.140625" hidden="1" customWidth="1"/>
    <col min="13" max="13" width="12.28515625" hidden="1" customWidth="1"/>
    <col min="14" max="14" width="9.140625" hidden="1" customWidth="1"/>
    <col min="15" max="15" width="11.85546875" hidden="1" customWidth="1"/>
    <col min="16" max="16" width="8.5703125" hidden="1" customWidth="1"/>
    <col min="17" max="17" width="13.5703125" hidden="1" customWidth="1"/>
    <col min="18" max="18" width="9.140625" hidden="1" customWidth="1"/>
    <col min="19" max="19" width="10.7109375" hidden="1" customWidth="1"/>
    <col min="20" max="20" width="9.140625" hidden="1" customWidth="1"/>
    <col min="21" max="22" width="9.28515625" hidden="1" customWidth="1"/>
    <col min="23" max="23" width="13.5703125" hidden="1" customWidth="1"/>
    <col min="24" max="24" width="9.140625" hidden="1" customWidth="1"/>
    <col min="25" max="25" width="12.85546875" hidden="1" customWidth="1"/>
    <col min="26" max="26" width="9.140625" hidden="1" customWidth="1"/>
    <col min="27" max="28" width="9.28515625" hidden="1" customWidth="1"/>
    <col min="29" max="29" width="12.28515625" hidden="1" customWidth="1"/>
    <col min="30" max="30" width="9.140625" hidden="1" customWidth="1"/>
    <col min="31" max="31" width="11.42578125" hidden="1" customWidth="1"/>
    <col min="32" max="32" width="9.140625" hidden="1" customWidth="1"/>
    <col min="33" max="34" width="9.28515625" hidden="1" customWidth="1"/>
    <col min="35" max="35" width="12.42578125" hidden="1" customWidth="1"/>
    <col min="36" max="36" width="9.140625" hidden="1" customWidth="1"/>
    <col min="37" max="37" width="10.7109375" hidden="1" customWidth="1"/>
    <col min="38" max="38" width="9.140625" hidden="1" customWidth="1"/>
    <col min="39" max="40" width="9.28515625" hidden="1" customWidth="1"/>
    <col min="41" max="41" width="12.5703125" hidden="1" customWidth="1"/>
    <col min="42" max="42" width="9.140625" hidden="1" customWidth="1"/>
    <col min="43" max="43" width="9.28515625" hidden="1" customWidth="1"/>
    <col min="44" max="44" width="9.140625" hidden="1" customWidth="1"/>
    <col min="45" max="46" width="9.28515625" hidden="1" customWidth="1"/>
    <col min="47" max="47" width="12.42578125" hidden="1" customWidth="1"/>
    <col min="48" max="48" width="9.140625" hidden="1" customWidth="1"/>
    <col min="49" max="49" width="12.140625" hidden="1" customWidth="1"/>
    <col min="50" max="50" width="9.140625" hidden="1" customWidth="1"/>
    <col min="51" max="52" width="9.28515625" hidden="1" customWidth="1"/>
    <col min="53" max="53" width="13.140625" hidden="1" customWidth="1"/>
    <col min="54" max="54" width="9.140625" hidden="1" customWidth="1"/>
    <col min="55" max="55" width="12.28515625" hidden="1" customWidth="1"/>
    <col min="56" max="56" width="9.140625" hidden="1" customWidth="1"/>
    <col min="57" max="58" width="9.28515625" hidden="1" customWidth="1"/>
    <col min="59" max="59" width="13" hidden="1" customWidth="1"/>
    <col min="60" max="60" width="9.140625" hidden="1" customWidth="1"/>
    <col min="61" max="61" width="11.85546875" hidden="1" customWidth="1"/>
    <col min="62" max="62" width="9.140625" hidden="1" customWidth="1"/>
    <col min="63" max="64" width="9.28515625" hidden="1" customWidth="1"/>
    <col min="65" max="65" width="14.140625" hidden="1" customWidth="1"/>
    <col min="66" max="66" width="9.140625" hidden="1" customWidth="1"/>
    <col min="67" max="67" width="12.42578125" hidden="1" customWidth="1"/>
    <col min="68" max="70" width="9.28515625" hidden="1" customWidth="1"/>
    <col min="71" max="71" width="13.42578125" hidden="1" customWidth="1"/>
    <col min="72" max="72" width="9.140625" hidden="1" customWidth="1"/>
    <col min="73" max="73" width="11.42578125" hidden="1" customWidth="1"/>
    <col min="74" max="74" width="9.140625" hidden="1" customWidth="1"/>
    <col min="75" max="76" width="9.28515625" hidden="1" customWidth="1"/>
    <col min="77" max="77" width="13.42578125" hidden="1" customWidth="1"/>
    <col min="78" max="78" width="9.140625" hidden="1" customWidth="1"/>
    <col min="79" max="79" width="12" hidden="1" customWidth="1"/>
    <col min="80" max="80" width="9.140625" hidden="1" customWidth="1"/>
    <col min="81" max="81" width="10.5703125" hidden="1" customWidth="1"/>
    <col min="82" max="82" width="9.28515625" customWidth="1"/>
    <col min="83" max="83" width="13.42578125" customWidth="1"/>
    <col min="84" max="84" width="12.28515625" customWidth="1"/>
    <col min="85" max="85" width="8.85546875" customWidth="1"/>
  </cols>
  <sheetData>
    <row r="1" spans="2:85" x14ac:dyDescent="0.25">
      <c r="J1" t="s">
        <v>272</v>
      </c>
    </row>
    <row r="2" spans="2:85" x14ac:dyDescent="0.25">
      <c r="CE2" s="310" t="s">
        <v>490</v>
      </c>
      <c r="CF2" s="310"/>
      <c r="CG2" s="310"/>
    </row>
    <row r="4" spans="2:85" ht="33.6" customHeight="1" x14ac:dyDescent="0.25">
      <c r="C4" s="272" t="s">
        <v>494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272"/>
      <c r="AU4" s="272"/>
      <c r="AV4" s="272"/>
      <c r="AW4" s="272"/>
      <c r="AX4" s="272"/>
      <c r="AY4" s="272"/>
      <c r="AZ4" s="272"/>
      <c r="BA4" s="272"/>
      <c r="BB4" s="272"/>
      <c r="BC4" s="272"/>
      <c r="BD4" s="272"/>
      <c r="BE4" s="272"/>
      <c r="BF4" s="272"/>
      <c r="BG4" s="272"/>
      <c r="BH4" s="272"/>
      <c r="BI4" s="272"/>
      <c r="BJ4" s="272"/>
      <c r="BK4" s="272"/>
      <c r="BL4" s="272"/>
      <c r="BM4" s="272"/>
      <c r="BN4" s="272"/>
      <c r="BO4" s="272"/>
      <c r="BP4" s="272"/>
      <c r="BQ4" s="272"/>
      <c r="BR4" s="272"/>
      <c r="BS4" s="272"/>
      <c r="BT4" s="272"/>
      <c r="BU4" s="272"/>
      <c r="BV4" s="272"/>
      <c r="BW4" s="272"/>
      <c r="BX4" s="272"/>
      <c r="BY4" s="272"/>
      <c r="BZ4" s="272"/>
      <c r="CA4" s="272"/>
      <c r="CB4" s="272"/>
      <c r="CC4" s="272"/>
      <c r="CD4" s="272"/>
      <c r="CE4" s="272"/>
      <c r="CF4" s="272"/>
      <c r="CG4" s="272"/>
    </row>
    <row r="5" spans="2:85" x14ac:dyDescent="0.25">
      <c r="H5" t="s">
        <v>22</v>
      </c>
    </row>
    <row r="7" spans="2:85" ht="126" customHeight="1" x14ac:dyDescent="0.25">
      <c r="B7" s="273"/>
      <c r="C7" s="255" t="s">
        <v>0</v>
      </c>
      <c r="D7" s="255" t="s">
        <v>147</v>
      </c>
      <c r="E7" s="255" t="s">
        <v>150</v>
      </c>
      <c r="F7" s="257" t="s">
        <v>206</v>
      </c>
      <c r="G7" s="257" t="s">
        <v>1</v>
      </c>
      <c r="H7" s="262" t="s">
        <v>2</v>
      </c>
      <c r="I7" s="257" t="s">
        <v>3</v>
      </c>
      <c r="J7" s="247" t="s">
        <v>232</v>
      </c>
      <c r="K7" s="252"/>
      <c r="L7" s="251" t="s">
        <v>8</v>
      </c>
      <c r="M7" s="251"/>
      <c r="N7" s="251"/>
      <c r="O7" s="251"/>
      <c r="P7" s="247" t="s">
        <v>229</v>
      </c>
      <c r="Q7" s="252"/>
      <c r="R7" s="251" t="s">
        <v>9</v>
      </c>
      <c r="S7" s="251"/>
      <c r="T7" s="251"/>
      <c r="U7" s="251"/>
      <c r="V7" s="247" t="s">
        <v>230</v>
      </c>
      <c r="W7" s="252"/>
      <c r="X7" s="251" t="s">
        <v>10</v>
      </c>
      <c r="Y7" s="251"/>
      <c r="Z7" s="251"/>
      <c r="AA7" s="251"/>
      <c r="AB7" s="247" t="s">
        <v>242</v>
      </c>
      <c r="AC7" s="252"/>
      <c r="AD7" s="251" t="s">
        <v>19</v>
      </c>
      <c r="AE7" s="251"/>
      <c r="AF7" s="251"/>
      <c r="AG7" s="251"/>
      <c r="AH7" s="247" t="s">
        <v>233</v>
      </c>
      <c r="AI7" s="252"/>
      <c r="AJ7" s="251" t="s">
        <v>11</v>
      </c>
      <c r="AK7" s="251"/>
      <c r="AL7" s="251"/>
      <c r="AM7" s="251"/>
      <c r="AN7" s="247" t="s">
        <v>234</v>
      </c>
      <c r="AO7" s="252"/>
      <c r="AP7" s="251" t="s">
        <v>12</v>
      </c>
      <c r="AQ7" s="251"/>
      <c r="AR7" s="251"/>
      <c r="AS7" s="251"/>
      <c r="AT7" s="247" t="s">
        <v>259</v>
      </c>
      <c r="AU7" s="252"/>
      <c r="AV7" s="251" t="s">
        <v>13</v>
      </c>
      <c r="AW7" s="251"/>
      <c r="AX7" s="251"/>
      <c r="AY7" s="251"/>
      <c r="AZ7" s="247" t="s">
        <v>236</v>
      </c>
      <c r="BA7" s="252"/>
      <c r="BB7" s="251" t="s">
        <v>14</v>
      </c>
      <c r="BC7" s="251"/>
      <c r="BD7" s="251"/>
      <c r="BE7" s="251"/>
      <c r="BF7" s="247" t="s">
        <v>237</v>
      </c>
      <c r="BG7" s="252"/>
      <c r="BH7" s="251" t="s">
        <v>15</v>
      </c>
      <c r="BI7" s="251"/>
      <c r="BJ7" s="251"/>
      <c r="BK7" s="251"/>
      <c r="BL7" s="247" t="s">
        <v>238</v>
      </c>
      <c r="BM7" s="252"/>
      <c r="BN7" s="251" t="s">
        <v>16</v>
      </c>
      <c r="BO7" s="251"/>
      <c r="BP7" s="251"/>
      <c r="BQ7" s="251"/>
      <c r="BR7" s="247" t="s">
        <v>257</v>
      </c>
      <c r="BS7" s="252"/>
      <c r="BT7" s="251" t="s">
        <v>17</v>
      </c>
      <c r="BU7" s="251"/>
      <c r="BV7" s="251"/>
      <c r="BW7" s="251"/>
      <c r="BX7" s="247" t="s">
        <v>258</v>
      </c>
      <c r="BY7" s="252"/>
      <c r="BZ7" s="251" t="s">
        <v>18</v>
      </c>
      <c r="CA7" s="251"/>
      <c r="CB7" s="251"/>
      <c r="CC7" s="251"/>
      <c r="CD7" s="247" t="s">
        <v>241</v>
      </c>
      <c r="CE7" s="252"/>
      <c r="CF7" s="241" t="s">
        <v>483</v>
      </c>
      <c r="CG7" s="249" t="s">
        <v>484</v>
      </c>
    </row>
    <row r="8" spans="2:85" ht="39.75" customHeight="1" x14ac:dyDescent="0.3">
      <c r="B8" s="274"/>
      <c r="C8" s="260"/>
      <c r="D8" s="256"/>
      <c r="E8" s="256"/>
      <c r="F8" s="258"/>
      <c r="G8" s="261"/>
      <c r="H8" s="263"/>
      <c r="I8" s="261"/>
      <c r="J8" s="3" t="s">
        <v>4</v>
      </c>
      <c r="K8" s="3" t="s">
        <v>5</v>
      </c>
      <c r="L8" s="3" t="s">
        <v>4</v>
      </c>
      <c r="M8" s="3" t="s">
        <v>5</v>
      </c>
      <c r="N8" s="3" t="s">
        <v>4</v>
      </c>
      <c r="O8" s="3" t="s">
        <v>5</v>
      </c>
      <c r="P8" s="3" t="s">
        <v>4</v>
      </c>
      <c r="Q8" s="3" t="s">
        <v>5</v>
      </c>
      <c r="R8" s="3" t="s">
        <v>4</v>
      </c>
      <c r="S8" s="3" t="s">
        <v>5</v>
      </c>
      <c r="T8" s="3" t="s">
        <v>4</v>
      </c>
      <c r="U8" s="3" t="s">
        <v>5</v>
      </c>
      <c r="V8" s="3" t="s">
        <v>4</v>
      </c>
      <c r="W8" s="3" t="s">
        <v>5</v>
      </c>
      <c r="X8" s="3" t="s">
        <v>4</v>
      </c>
      <c r="Y8" s="3" t="s">
        <v>5</v>
      </c>
      <c r="Z8" s="3" t="s">
        <v>4</v>
      </c>
      <c r="AA8" s="3" t="s">
        <v>5</v>
      </c>
      <c r="AB8" s="3" t="s">
        <v>4</v>
      </c>
      <c r="AC8" s="3" t="s">
        <v>5</v>
      </c>
      <c r="AD8" s="3" t="s">
        <v>4</v>
      </c>
      <c r="AE8" s="3" t="s">
        <v>5</v>
      </c>
      <c r="AF8" s="3" t="s">
        <v>4</v>
      </c>
      <c r="AG8" s="3" t="s">
        <v>5</v>
      </c>
      <c r="AH8" s="3" t="s">
        <v>4</v>
      </c>
      <c r="AI8" s="3" t="s">
        <v>5</v>
      </c>
      <c r="AJ8" s="3" t="s">
        <v>4</v>
      </c>
      <c r="AK8" s="3" t="s">
        <v>5</v>
      </c>
      <c r="AL8" s="3" t="s">
        <v>4</v>
      </c>
      <c r="AM8" s="3" t="s">
        <v>5</v>
      </c>
      <c r="AN8" s="3" t="s">
        <v>4</v>
      </c>
      <c r="AO8" s="3" t="s">
        <v>5</v>
      </c>
      <c r="AP8" s="3" t="s">
        <v>4</v>
      </c>
      <c r="AQ8" s="3" t="s">
        <v>5</v>
      </c>
      <c r="AR8" s="3" t="s">
        <v>4</v>
      </c>
      <c r="AS8" s="3" t="s">
        <v>5</v>
      </c>
      <c r="AT8" s="3" t="s">
        <v>4</v>
      </c>
      <c r="AU8" s="3" t="s">
        <v>5</v>
      </c>
      <c r="AV8" s="3" t="s">
        <v>4</v>
      </c>
      <c r="AW8" s="3" t="s">
        <v>5</v>
      </c>
      <c r="AX8" s="3" t="s">
        <v>4</v>
      </c>
      <c r="AY8" s="3" t="s">
        <v>5</v>
      </c>
      <c r="AZ8" s="3" t="s">
        <v>4</v>
      </c>
      <c r="BA8" s="3" t="s">
        <v>5</v>
      </c>
      <c r="BB8" s="3" t="s">
        <v>4</v>
      </c>
      <c r="BC8" s="3" t="s">
        <v>5</v>
      </c>
      <c r="BD8" s="3" t="s">
        <v>4</v>
      </c>
      <c r="BE8" s="3" t="s">
        <v>5</v>
      </c>
      <c r="BF8" s="3" t="s">
        <v>4</v>
      </c>
      <c r="BG8" s="3" t="s">
        <v>5</v>
      </c>
      <c r="BH8" s="3" t="s">
        <v>4</v>
      </c>
      <c r="BI8" s="3" t="s">
        <v>5</v>
      </c>
      <c r="BJ8" s="3" t="s">
        <v>4</v>
      </c>
      <c r="BK8" s="3" t="s">
        <v>5</v>
      </c>
      <c r="BL8" s="3" t="s">
        <v>4</v>
      </c>
      <c r="BM8" s="3" t="s">
        <v>5</v>
      </c>
      <c r="BN8" s="3" t="s">
        <v>4</v>
      </c>
      <c r="BO8" s="3" t="s">
        <v>5</v>
      </c>
      <c r="BP8" s="3" t="s">
        <v>4</v>
      </c>
      <c r="BQ8" s="3" t="s">
        <v>5</v>
      </c>
      <c r="BR8" s="3" t="s">
        <v>4</v>
      </c>
      <c r="BS8" s="3" t="s">
        <v>5</v>
      </c>
      <c r="BT8" s="3" t="s">
        <v>4</v>
      </c>
      <c r="BU8" s="3" t="s">
        <v>5</v>
      </c>
      <c r="BV8" s="3" t="s">
        <v>4</v>
      </c>
      <c r="BW8" s="3" t="s">
        <v>5</v>
      </c>
      <c r="BX8" s="3" t="s">
        <v>4</v>
      </c>
      <c r="BY8" s="3" t="s">
        <v>5</v>
      </c>
      <c r="BZ8" s="3" t="s">
        <v>4</v>
      </c>
      <c r="CA8" s="3" t="s">
        <v>5</v>
      </c>
      <c r="CB8" s="3" t="s">
        <v>4</v>
      </c>
      <c r="CC8" s="3" t="s">
        <v>5</v>
      </c>
      <c r="CD8" s="3" t="s">
        <v>4</v>
      </c>
      <c r="CE8" s="3" t="s">
        <v>5</v>
      </c>
      <c r="CF8" s="154" t="s">
        <v>5</v>
      </c>
      <c r="CG8" s="250"/>
    </row>
    <row r="9" spans="2:85" s="38" customFormat="1" ht="15.75" x14ac:dyDescent="0.25">
      <c r="B9" s="107" t="s">
        <v>203</v>
      </c>
      <c r="C9" s="81" t="s">
        <v>148</v>
      </c>
      <c r="D9" s="81" t="s">
        <v>25</v>
      </c>
      <c r="E9" s="81" t="s">
        <v>151</v>
      </c>
      <c r="F9" s="107" t="s">
        <v>202</v>
      </c>
      <c r="G9" s="98">
        <v>111303001</v>
      </c>
      <c r="H9" s="62" t="s">
        <v>46</v>
      </c>
      <c r="I9" s="52" t="s">
        <v>7</v>
      </c>
      <c r="J9" s="52">
        <v>1</v>
      </c>
      <c r="K9" s="54">
        <v>660</v>
      </c>
      <c r="L9" s="52"/>
      <c r="M9" s="54"/>
      <c r="N9" s="57"/>
      <c r="O9" s="56"/>
      <c r="P9" s="58">
        <f t="shared" ref="P9:Q10" si="0">J9+L9-N9</f>
        <v>1</v>
      </c>
      <c r="Q9" s="56">
        <f t="shared" si="0"/>
        <v>660</v>
      </c>
      <c r="R9" s="57"/>
      <c r="S9" s="56"/>
      <c r="T9" s="57"/>
      <c r="U9" s="56"/>
      <c r="V9" s="58">
        <f>P9+R9-T9</f>
        <v>1</v>
      </c>
      <c r="W9" s="56">
        <f>Q9+S9-U9</f>
        <v>660</v>
      </c>
      <c r="X9" s="57"/>
      <c r="Y9" s="56"/>
      <c r="Z9" s="57"/>
      <c r="AA9" s="56"/>
      <c r="AB9" s="58">
        <f>V9+X9-Z9</f>
        <v>1</v>
      </c>
      <c r="AC9" s="56">
        <f>W9+Y9-AA9</f>
        <v>660</v>
      </c>
      <c r="AD9" s="57"/>
      <c r="AE9" s="56"/>
      <c r="AF9" s="57"/>
      <c r="AG9" s="56"/>
      <c r="AH9" s="58">
        <f>AB9+AD9-AF9</f>
        <v>1</v>
      </c>
      <c r="AI9" s="56">
        <f>AC9+AE9-AG9</f>
        <v>660</v>
      </c>
      <c r="AJ9" s="57"/>
      <c r="AK9" s="56"/>
      <c r="AL9" s="57"/>
      <c r="AM9" s="56"/>
      <c r="AN9" s="58">
        <f>AH9+AJ9-AL9</f>
        <v>1</v>
      </c>
      <c r="AO9" s="56">
        <f>AI9+AK9-AM9</f>
        <v>660</v>
      </c>
      <c r="AP9" s="57"/>
      <c r="AQ9" s="56"/>
      <c r="AR9" s="57"/>
      <c r="AS9" s="56"/>
      <c r="AT9" s="58">
        <f>AN9+AP9-AR9</f>
        <v>1</v>
      </c>
      <c r="AU9" s="56">
        <f>AO9+AQ9-AS9</f>
        <v>660</v>
      </c>
      <c r="AV9" s="57"/>
      <c r="AW9" s="56"/>
      <c r="AX9" s="57"/>
      <c r="AY9" s="56"/>
      <c r="AZ9" s="58">
        <f>AT9+AV9-AX9</f>
        <v>1</v>
      </c>
      <c r="BA9" s="56">
        <f>AU9+AW9-AY9</f>
        <v>660</v>
      </c>
      <c r="BB9" s="57"/>
      <c r="BC9" s="56"/>
      <c r="BD9" s="57"/>
      <c r="BE9" s="56"/>
      <c r="BF9" s="58">
        <f>AZ9+BB9-BD9</f>
        <v>1</v>
      </c>
      <c r="BG9" s="56">
        <f>BA9+BC9-BE9</f>
        <v>660</v>
      </c>
      <c r="BH9" s="57"/>
      <c r="BI9" s="56"/>
      <c r="BJ9" s="57"/>
      <c r="BK9" s="56"/>
      <c r="BL9" s="58">
        <f>BF9+BH9-BJ9</f>
        <v>1</v>
      </c>
      <c r="BM9" s="56">
        <f>BG9+BI9-BK9</f>
        <v>660</v>
      </c>
      <c r="BN9" s="57"/>
      <c r="BO9" s="56"/>
      <c r="BP9" s="57"/>
      <c r="BQ9" s="56"/>
      <c r="BR9" s="58">
        <f>BL9+BN9-BP9</f>
        <v>1</v>
      </c>
      <c r="BS9" s="56">
        <f>BM9+BO9-BQ9</f>
        <v>660</v>
      </c>
      <c r="BT9" s="57"/>
      <c r="BU9" s="56"/>
      <c r="BV9" s="57"/>
      <c r="BW9" s="56"/>
      <c r="BX9" s="52">
        <f>BR9+BT9-BV9</f>
        <v>1</v>
      </c>
      <c r="BY9" s="101">
        <f>BS9+BU9-BW9</f>
        <v>660</v>
      </c>
      <c r="BZ9" s="57"/>
      <c r="CA9" s="56"/>
      <c r="CB9" s="57"/>
      <c r="CC9" s="56"/>
      <c r="CD9" s="52">
        <f>BX9+BZ9-CB9</f>
        <v>1</v>
      </c>
      <c r="CE9" s="243">
        <f>BY9+CA9-CC9</f>
        <v>660</v>
      </c>
      <c r="CF9" s="55">
        <v>330</v>
      </c>
      <c r="CG9" s="53"/>
    </row>
    <row r="10" spans="2:85" s="38" customFormat="1" ht="15.75" x14ac:dyDescent="0.25">
      <c r="B10" s="73" t="s">
        <v>203</v>
      </c>
      <c r="C10" s="69" t="s">
        <v>148</v>
      </c>
      <c r="D10" s="69" t="s">
        <v>25</v>
      </c>
      <c r="E10" s="69" t="s">
        <v>151</v>
      </c>
      <c r="F10" s="121" t="s">
        <v>202</v>
      </c>
      <c r="G10" s="99">
        <v>111303002</v>
      </c>
      <c r="H10" s="63" t="s">
        <v>47</v>
      </c>
      <c r="I10" s="53" t="s">
        <v>7</v>
      </c>
      <c r="J10" s="53">
        <v>1</v>
      </c>
      <c r="K10" s="44">
        <v>2400</v>
      </c>
      <c r="L10" s="53"/>
      <c r="M10" s="44"/>
      <c r="N10" s="9"/>
      <c r="O10" s="11"/>
      <c r="P10" s="58">
        <f t="shared" si="0"/>
        <v>1</v>
      </c>
      <c r="Q10" s="56">
        <f t="shared" si="0"/>
        <v>2400</v>
      </c>
      <c r="R10" s="9"/>
      <c r="S10" s="11"/>
      <c r="T10" s="9"/>
      <c r="U10" s="11"/>
      <c r="V10" s="10">
        <f>P10+R10-T10</f>
        <v>1</v>
      </c>
      <c r="W10" s="11">
        <f>Q10+S10-U10</f>
        <v>2400</v>
      </c>
      <c r="X10" s="9"/>
      <c r="Y10" s="11"/>
      <c r="Z10" s="9"/>
      <c r="AA10" s="11"/>
      <c r="AB10" s="10">
        <f>V10+X10-Z10</f>
        <v>1</v>
      </c>
      <c r="AC10" s="11">
        <f>W10+Y10-AA10</f>
        <v>2400</v>
      </c>
      <c r="AD10" s="9"/>
      <c r="AE10" s="11"/>
      <c r="AF10" s="9"/>
      <c r="AG10" s="11"/>
      <c r="AH10" s="10">
        <f>AB10+AD10-AF10</f>
        <v>1</v>
      </c>
      <c r="AI10" s="11">
        <f>AC10+AE10-AG10</f>
        <v>2400</v>
      </c>
      <c r="AJ10" s="9"/>
      <c r="AK10" s="11"/>
      <c r="AL10" s="9"/>
      <c r="AM10" s="11"/>
      <c r="AN10" s="10">
        <f>AH10+AJ10-AL10</f>
        <v>1</v>
      </c>
      <c r="AO10" s="11">
        <f>AI10+AK10-AM10</f>
        <v>2400</v>
      </c>
      <c r="AP10" s="9"/>
      <c r="AQ10" s="11"/>
      <c r="AR10" s="9"/>
      <c r="AS10" s="11"/>
      <c r="AT10" s="10">
        <f>AN10+AP10-AR10</f>
        <v>1</v>
      </c>
      <c r="AU10" s="11">
        <f>AO10+AQ10-AS10</f>
        <v>2400</v>
      </c>
      <c r="AV10" s="9"/>
      <c r="AW10" s="11"/>
      <c r="AX10" s="9"/>
      <c r="AY10" s="11"/>
      <c r="AZ10" s="10">
        <f>AT10+AV10-AX10</f>
        <v>1</v>
      </c>
      <c r="BA10" s="11">
        <f>AU10+AW10-AY10</f>
        <v>2400</v>
      </c>
      <c r="BB10" s="9"/>
      <c r="BC10" s="11"/>
      <c r="BD10" s="9"/>
      <c r="BE10" s="11"/>
      <c r="BF10" s="10">
        <f>AZ10+BB10-BD10</f>
        <v>1</v>
      </c>
      <c r="BG10" s="11">
        <f>BA10+BC10-BE10</f>
        <v>2400</v>
      </c>
      <c r="BH10" s="9"/>
      <c r="BI10" s="11"/>
      <c r="BJ10" s="9"/>
      <c r="BK10" s="11"/>
      <c r="BL10" s="10">
        <f>BF10+BH10-BJ10</f>
        <v>1</v>
      </c>
      <c r="BM10" s="11">
        <f>BG10+BI10-BK10</f>
        <v>2400</v>
      </c>
      <c r="BN10" s="9"/>
      <c r="BO10" s="11"/>
      <c r="BP10" s="9"/>
      <c r="BQ10" s="11"/>
      <c r="BR10" s="10">
        <f>BL10+BN10-BP10</f>
        <v>1</v>
      </c>
      <c r="BS10" s="11">
        <f>BM10+BO10-BQ10</f>
        <v>2400</v>
      </c>
      <c r="BT10" s="9"/>
      <c r="BU10" s="11"/>
      <c r="BV10" s="9"/>
      <c r="BW10" s="11"/>
      <c r="BX10" s="53">
        <f>BR10+BT10-BV10</f>
        <v>1</v>
      </c>
      <c r="BY10" s="91">
        <f>BS10+BU10-BW10</f>
        <v>2400</v>
      </c>
      <c r="BZ10" s="9"/>
      <c r="CA10" s="11"/>
      <c r="CB10" s="9"/>
      <c r="CC10" s="11"/>
      <c r="CD10" s="53">
        <f>BX10+BZ10-CB10</f>
        <v>1</v>
      </c>
      <c r="CE10" s="244">
        <f>BY10+CA10-CC10</f>
        <v>2400</v>
      </c>
      <c r="CF10" s="55">
        <v>1200</v>
      </c>
      <c r="CG10" s="53"/>
    </row>
    <row r="11" spans="2:85" s="38" customFormat="1" ht="31.5" x14ac:dyDescent="0.25">
      <c r="B11" s="73" t="s">
        <v>202</v>
      </c>
      <c r="C11" s="69" t="s">
        <v>148</v>
      </c>
      <c r="D11" s="69" t="s">
        <v>25</v>
      </c>
      <c r="E11" s="69" t="s">
        <v>151</v>
      </c>
      <c r="F11" s="121" t="s">
        <v>202</v>
      </c>
      <c r="G11" s="99" t="s">
        <v>153</v>
      </c>
      <c r="H11" s="19" t="s">
        <v>48</v>
      </c>
      <c r="I11" s="53" t="s">
        <v>7</v>
      </c>
      <c r="J11" s="53">
        <v>5</v>
      </c>
      <c r="K11" s="44">
        <v>2295</v>
      </c>
      <c r="L11" s="53"/>
      <c r="M11" s="44"/>
      <c r="N11" s="90"/>
      <c r="O11" s="91"/>
      <c r="P11" s="52">
        <f t="shared" ref="P11:Q74" si="1">J11+L11-N11</f>
        <v>5</v>
      </c>
      <c r="Q11" s="101">
        <f t="shared" si="1"/>
        <v>2295</v>
      </c>
      <c r="R11" s="90"/>
      <c r="S11" s="91"/>
      <c r="T11" s="90"/>
      <c r="U11" s="91"/>
      <c r="V11" s="53">
        <f t="shared" ref="V11:V74" si="2">P11+R11-T11</f>
        <v>5</v>
      </c>
      <c r="W11" s="91">
        <f t="shared" ref="W11:W74" si="3">Q11+S11-U11</f>
        <v>2295</v>
      </c>
      <c r="X11" s="90"/>
      <c r="Y11" s="91"/>
      <c r="Z11" s="90"/>
      <c r="AA11" s="91"/>
      <c r="AB11" s="53">
        <f t="shared" ref="AB11:AB74" si="4">V11+X11-Z11</f>
        <v>5</v>
      </c>
      <c r="AC11" s="91">
        <f t="shared" ref="AC11:AC74" si="5">W11+Y11-AA11</f>
        <v>2295</v>
      </c>
      <c r="AD11" s="90"/>
      <c r="AE11" s="91"/>
      <c r="AF11" s="90"/>
      <c r="AG11" s="91"/>
      <c r="AH11" s="53">
        <f t="shared" ref="AH11:AH74" si="6">AB11+AD11-AF11</f>
        <v>5</v>
      </c>
      <c r="AI11" s="91">
        <f t="shared" ref="AI11:AI74" si="7">AC11+AE11-AG11</f>
        <v>2295</v>
      </c>
      <c r="AJ11" s="90"/>
      <c r="AK11" s="91"/>
      <c r="AL11" s="90"/>
      <c r="AM11" s="91"/>
      <c r="AN11" s="53">
        <f t="shared" ref="AN11:AN74" si="8">AH11+AJ11-AL11</f>
        <v>5</v>
      </c>
      <c r="AO11" s="91">
        <f t="shared" ref="AO11:AO74" si="9">AI11+AK11-AM11</f>
        <v>2295</v>
      </c>
      <c r="AP11" s="90"/>
      <c r="AQ11" s="91"/>
      <c r="AR11" s="90"/>
      <c r="AS11" s="91"/>
      <c r="AT11" s="53">
        <f t="shared" ref="AT11:AT74" si="10">AN11+AP11-AR11</f>
        <v>5</v>
      </c>
      <c r="AU11" s="91">
        <f t="shared" ref="AU11:AU74" si="11">AO11+AQ11-AS11</f>
        <v>2295</v>
      </c>
      <c r="AV11" s="90"/>
      <c r="AW11" s="91"/>
      <c r="AX11" s="90"/>
      <c r="AY11" s="91"/>
      <c r="AZ11" s="53">
        <f t="shared" ref="AZ11:AZ74" si="12">AT11+AV11-AX11</f>
        <v>5</v>
      </c>
      <c r="BA11" s="91">
        <f t="shared" ref="BA11:BA74" si="13">AU11+AW11-AY11</f>
        <v>2295</v>
      </c>
      <c r="BB11" s="90"/>
      <c r="BC11" s="91"/>
      <c r="BD11" s="90"/>
      <c r="BE11" s="91"/>
      <c r="BF11" s="53">
        <f t="shared" ref="BF11:BF74" si="14">AZ11+BB11-BD11</f>
        <v>5</v>
      </c>
      <c r="BG11" s="91">
        <f t="shared" ref="BG11:BG74" si="15">BA11+BC11-BE11</f>
        <v>2295</v>
      </c>
      <c r="BH11" s="90"/>
      <c r="BI11" s="91"/>
      <c r="BJ11" s="90"/>
      <c r="BK11" s="91"/>
      <c r="BL11" s="53">
        <f t="shared" ref="BL11:BL74" si="16">BF11+BH11-BJ11</f>
        <v>5</v>
      </c>
      <c r="BM11" s="91">
        <f t="shared" ref="BM11:BM74" si="17">BG11+BI11-BK11</f>
        <v>2295</v>
      </c>
      <c r="BN11" s="9"/>
      <c r="BO11" s="11"/>
      <c r="BP11" s="9"/>
      <c r="BQ11" s="11"/>
      <c r="BR11" s="10">
        <f t="shared" ref="BR11:BR74" si="18">BL11+BN11-BP11</f>
        <v>5</v>
      </c>
      <c r="BS11" s="11">
        <f t="shared" ref="BS11:BS74" si="19">BM11+BO11-BQ11</f>
        <v>2295</v>
      </c>
      <c r="BT11" s="9"/>
      <c r="BU11" s="11"/>
      <c r="BV11" s="9"/>
      <c r="BW11" s="11"/>
      <c r="BX11" s="53">
        <f t="shared" ref="BX11:BX74" si="20">BR11+BT11-BV11</f>
        <v>5</v>
      </c>
      <c r="BY11" s="91">
        <f t="shared" ref="BY11:BY74" si="21">BS11+BU11-BW11</f>
        <v>2295</v>
      </c>
      <c r="BZ11" s="9"/>
      <c r="CA11" s="11"/>
      <c r="CB11" s="9"/>
      <c r="CC11" s="11"/>
      <c r="CD11" s="53">
        <f t="shared" ref="CD11:CD74" si="22">BX11+BZ11-CB11</f>
        <v>5</v>
      </c>
      <c r="CE11" s="244">
        <f t="shared" ref="CE11:CE74" si="23">BY11+CA11-CC11</f>
        <v>2295</v>
      </c>
      <c r="CF11" s="55">
        <v>1147.5</v>
      </c>
      <c r="CG11" s="53"/>
    </row>
    <row r="12" spans="2:85" s="38" customFormat="1" ht="31.5" x14ac:dyDescent="0.25">
      <c r="B12" s="73" t="s">
        <v>203</v>
      </c>
      <c r="C12" s="69" t="s">
        <v>148</v>
      </c>
      <c r="D12" s="69" t="s">
        <v>25</v>
      </c>
      <c r="E12" s="69" t="s">
        <v>151</v>
      </c>
      <c r="F12" s="121" t="s">
        <v>202</v>
      </c>
      <c r="G12" s="99" t="s">
        <v>154</v>
      </c>
      <c r="H12" s="19" t="s">
        <v>49</v>
      </c>
      <c r="I12" s="53" t="s">
        <v>7</v>
      </c>
      <c r="J12" s="53">
        <v>14</v>
      </c>
      <c r="K12" s="44">
        <v>168</v>
      </c>
      <c r="L12" s="53"/>
      <c r="M12" s="44"/>
      <c r="N12" s="90"/>
      <c r="O12" s="91"/>
      <c r="P12" s="52">
        <f t="shared" si="1"/>
        <v>14</v>
      </c>
      <c r="Q12" s="101">
        <f t="shared" si="1"/>
        <v>168</v>
      </c>
      <c r="R12" s="90"/>
      <c r="S12" s="91"/>
      <c r="T12" s="90"/>
      <c r="U12" s="91"/>
      <c r="V12" s="53">
        <f t="shared" si="2"/>
        <v>14</v>
      </c>
      <c r="W12" s="91">
        <f t="shared" si="3"/>
        <v>168</v>
      </c>
      <c r="X12" s="90"/>
      <c r="Y12" s="91"/>
      <c r="Z12" s="90"/>
      <c r="AA12" s="91"/>
      <c r="AB12" s="53">
        <f t="shared" si="4"/>
        <v>14</v>
      </c>
      <c r="AC12" s="91">
        <f t="shared" si="5"/>
        <v>168</v>
      </c>
      <c r="AD12" s="90"/>
      <c r="AE12" s="91"/>
      <c r="AF12" s="90"/>
      <c r="AG12" s="91"/>
      <c r="AH12" s="53">
        <f t="shared" si="6"/>
        <v>14</v>
      </c>
      <c r="AI12" s="91">
        <f t="shared" si="7"/>
        <v>168</v>
      </c>
      <c r="AJ12" s="90"/>
      <c r="AK12" s="91"/>
      <c r="AL12" s="90"/>
      <c r="AM12" s="91"/>
      <c r="AN12" s="53">
        <f t="shared" si="8"/>
        <v>14</v>
      </c>
      <c r="AO12" s="91">
        <f t="shared" si="9"/>
        <v>168</v>
      </c>
      <c r="AP12" s="90"/>
      <c r="AQ12" s="91"/>
      <c r="AR12" s="90"/>
      <c r="AS12" s="91"/>
      <c r="AT12" s="53">
        <f t="shared" si="10"/>
        <v>14</v>
      </c>
      <c r="AU12" s="91">
        <f t="shared" si="11"/>
        <v>168</v>
      </c>
      <c r="AV12" s="90"/>
      <c r="AW12" s="91"/>
      <c r="AX12" s="90"/>
      <c r="AY12" s="91"/>
      <c r="AZ12" s="53">
        <f t="shared" si="12"/>
        <v>14</v>
      </c>
      <c r="BA12" s="91">
        <f t="shared" si="13"/>
        <v>168</v>
      </c>
      <c r="BB12" s="90"/>
      <c r="BC12" s="91"/>
      <c r="BD12" s="90"/>
      <c r="BE12" s="91"/>
      <c r="BF12" s="53">
        <f t="shared" si="14"/>
        <v>14</v>
      </c>
      <c r="BG12" s="91">
        <f t="shared" si="15"/>
        <v>168</v>
      </c>
      <c r="BH12" s="90"/>
      <c r="BI12" s="91"/>
      <c r="BJ12" s="90"/>
      <c r="BK12" s="91"/>
      <c r="BL12" s="53">
        <f t="shared" si="16"/>
        <v>14</v>
      </c>
      <c r="BM12" s="91">
        <f t="shared" si="17"/>
        <v>168</v>
      </c>
      <c r="BN12" s="9"/>
      <c r="BO12" s="11"/>
      <c r="BP12" s="9"/>
      <c r="BQ12" s="11"/>
      <c r="BR12" s="10">
        <f t="shared" si="18"/>
        <v>14</v>
      </c>
      <c r="BS12" s="11">
        <f t="shared" si="19"/>
        <v>168</v>
      </c>
      <c r="BT12" s="9"/>
      <c r="BU12" s="11"/>
      <c r="BV12" s="9"/>
      <c r="BW12" s="11"/>
      <c r="BX12" s="53">
        <f t="shared" si="20"/>
        <v>14</v>
      </c>
      <c r="BY12" s="91">
        <f t="shared" si="21"/>
        <v>168</v>
      </c>
      <c r="BZ12" s="9"/>
      <c r="CA12" s="11"/>
      <c r="CB12" s="9"/>
      <c r="CC12" s="11"/>
      <c r="CD12" s="53">
        <f t="shared" si="22"/>
        <v>14</v>
      </c>
      <c r="CE12" s="244">
        <f t="shared" si="23"/>
        <v>168</v>
      </c>
      <c r="CF12" s="55">
        <v>84</v>
      </c>
      <c r="CG12" s="53"/>
    </row>
    <row r="13" spans="2:85" s="38" customFormat="1" ht="15.75" x14ac:dyDescent="0.25">
      <c r="B13" s="75" t="s">
        <v>203</v>
      </c>
      <c r="C13" s="69" t="s">
        <v>148</v>
      </c>
      <c r="D13" s="69" t="s">
        <v>25</v>
      </c>
      <c r="E13" s="69" t="s">
        <v>151</v>
      </c>
      <c r="F13" s="134" t="s">
        <v>202</v>
      </c>
      <c r="G13" s="98">
        <v>111303022</v>
      </c>
      <c r="H13" s="63" t="s">
        <v>50</v>
      </c>
      <c r="I13" s="53" t="s">
        <v>7</v>
      </c>
      <c r="J13" s="53">
        <v>1</v>
      </c>
      <c r="K13" s="44">
        <v>89</v>
      </c>
      <c r="L13" s="53"/>
      <c r="M13" s="44"/>
      <c r="N13" s="9"/>
      <c r="O13" s="11"/>
      <c r="P13" s="58">
        <f t="shared" si="1"/>
        <v>1</v>
      </c>
      <c r="Q13" s="56">
        <f t="shared" si="1"/>
        <v>89</v>
      </c>
      <c r="R13" s="9"/>
      <c r="S13" s="11"/>
      <c r="T13" s="9"/>
      <c r="U13" s="11"/>
      <c r="V13" s="10">
        <f t="shared" si="2"/>
        <v>1</v>
      </c>
      <c r="W13" s="11">
        <f t="shared" si="3"/>
        <v>89</v>
      </c>
      <c r="X13" s="9"/>
      <c r="Y13" s="11"/>
      <c r="Z13" s="9"/>
      <c r="AA13" s="11"/>
      <c r="AB13" s="10">
        <f t="shared" si="4"/>
        <v>1</v>
      </c>
      <c r="AC13" s="11">
        <f t="shared" si="5"/>
        <v>89</v>
      </c>
      <c r="AD13" s="9"/>
      <c r="AE13" s="11"/>
      <c r="AF13" s="9"/>
      <c r="AG13" s="11"/>
      <c r="AH13" s="10">
        <f t="shared" si="6"/>
        <v>1</v>
      </c>
      <c r="AI13" s="11">
        <f t="shared" si="7"/>
        <v>89</v>
      </c>
      <c r="AJ13" s="9"/>
      <c r="AK13" s="11"/>
      <c r="AL13" s="9"/>
      <c r="AM13" s="11"/>
      <c r="AN13" s="10">
        <f t="shared" si="8"/>
        <v>1</v>
      </c>
      <c r="AO13" s="11">
        <f t="shared" si="9"/>
        <v>89</v>
      </c>
      <c r="AP13" s="9"/>
      <c r="AQ13" s="11"/>
      <c r="AR13" s="9"/>
      <c r="AS13" s="11"/>
      <c r="AT13" s="10">
        <f t="shared" si="10"/>
        <v>1</v>
      </c>
      <c r="AU13" s="11">
        <f t="shared" si="11"/>
        <v>89</v>
      </c>
      <c r="AV13" s="9"/>
      <c r="AW13" s="11"/>
      <c r="AX13" s="9"/>
      <c r="AY13" s="11"/>
      <c r="AZ13" s="10">
        <f t="shared" si="12"/>
        <v>1</v>
      </c>
      <c r="BA13" s="11">
        <f t="shared" si="13"/>
        <v>89</v>
      </c>
      <c r="BB13" s="9"/>
      <c r="BC13" s="11"/>
      <c r="BD13" s="9"/>
      <c r="BE13" s="11"/>
      <c r="BF13" s="10">
        <f t="shared" si="14"/>
        <v>1</v>
      </c>
      <c r="BG13" s="11">
        <f t="shared" si="15"/>
        <v>89</v>
      </c>
      <c r="BH13" s="9"/>
      <c r="BI13" s="11"/>
      <c r="BJ13" s="9"/>
      <c r="BK13" s="11"/>
      <c r="BL13" s="10">
        <f t="shared" si="16"/>
        <v>1</v>
      </c>
      <c r="BM13" s="11">
        <f t="shared" si="17"/>
        <v>89</v>
      </c>
      <c r="BN13" s="9"/>
      <c r="BO13" s="11"/>
      <c r="BP13" s="9"/>
      <c r="BQ13" s="11"/>
      <c r="BR13" s="10">
        <f t="shared" si="18"/>
        <v>1</v>
      </c>
      <c r="BS13" s="11">
        <f t="shared" si="19"/>
        <v>89</v>
      </c>
      <c r="BT13" s="9"/>
      <c r="BU13" s="11"/>
      <c r="BV13" s="9"/>
      <c r="BW13" s="11"/>
      <c r="BX13" s="53">
        <f t="shared" si="20"/>
        <v>1</v>
      </c>
      <c r="BY13" s="91">
        <f t="shared" si="21"/>
        <v>89</v>
      </c>
      <c r="BZ13" s="9"/>
      <c r="CA13" s="11"/>
      <c r="CB13" s="9"/>
      <c r="CC13" s="11"/>
      <c r="CD13" s="53">
        <f t="shared" si="22"/>
        <v>1</v>
      </c>
      <c r="CE13" s="244">
        <f t="shared" si="23"/>
        <v>89</v>
      </c>
      <c r="CF13" s="55">
        <v>44.5</v>
      </c>
      <c r="CG13" s="53"/>
    </row>
    <row r="14" spans="2:85" s="38" customFormat="1" ht="31.5" x14ac:dyDescent="0.25">
      <c r="B14" s="73" t="s">
        <v>203</v>
      </c>
      <c r="C14" s="69" t="s">
        <v>148</v>
      </c>
      <c r="D14" s="69" t="s">
        <v>25</v>
      </c>
      <c r="E14" s="69" t="s">
        <v>151</v>
      </c>
      <c r="F14" s="121" t="s">
        <v>202</v>
      </c>
      <c r="G14" s="99" t="s">
        <v>155</v>
      </c>
      <c r="H14" s="19" t="s">
        <v>51</v>
      </c>
      <c r="I14" s="53" t="s">
        <v>7</v>
      </c>
      <c r="J14" s="53">
        <v>33</v>
      </c>
      <c r="K14" s="44">
        <v>297</v>
      </c>
      <c r="L14" s="53"/>
      <c r="M14" s="44"/>
      <c r="N14" s="90"/>
      <c r="O14" s="91"/>
      <c r="P14" s="52">
        <f t="shared" si="1"/>
        <v>33</v>
      </c>
      <c r="Q14" s="101">
        <f t="shared" si="1"/>
        <v>297</v>
      </c>
      <c r="R14" s="90"/>
      <c r="S14" s="91"/>
      <c r="T14" s="90"/>
      <c r="U14" s="91"/>
      <c r="V14" s="53">
        <f t="shared" si="2"/>
        <v>33</v>
      </c>
      <c r="W14" s="91">
        <f t="shared" si="3"/>
        <v>297</v>
      </c>
      <c r="X14" s="90"/>
      <c r="Y14" s="91"/>
      <c r="Z14" s="90"/>
      <c r="AA14" s="91"/>
      <c r="AB14" s="53">
        <f t="shared" si="4"/>
        <v>33</v>
      </c>
      <c r="AC14" s="91">
        <f t="shared" si="5"/>
        <v>297</v>
      </c>
      <c r="AD14" s="90"/>
      <c r="AE14" s="91"/>
      <c r="AF14" s="90"/>
      <c r="AG14" s="91"/>
      <c r="AH14" s="53">
        <f t="shared" si="6"/>
        <v>33</v>
      </c>
      <c r="AI14" s="91">
        <f t="shared" si="7"/>
        <v>297</v>
      </c>
      <c r="AJ14" s="90"/>
      <c r="AK14" s="91"/>
      <c r="AL14" s="90"/>
      <c r="AM14" s="91"/>
      <c r="AN14" s="53">
        <f t="shared" si="8"/>
        <v>33</v>
      </c>
      <c r="AO14" s="91">
        <f t="shared" si="9"/>
        <v>297</v>
      </c>
      <c r="AP14" s="90"/>
      <c r="AQ14" s="91"/>
      <c r="AR14" s="90"/>
      <c r="AS14" s="91"/>
      <c r="AT14" s="53">
        <f t="shared" si="10"/>
        <v>33</v>
      </c>
      <c r="AU14" s="91">
        <f t="shared" si="11"/>
        <v>297</v>
      </c>
      <c r="AV14" s="90"/>
      <c r="AW14" s="91"/>
      <c r="AX14" s="90"/>
      <c r="AY14" s="91"/>
      <c r="AZ14" s="53">
        <f t="shared" si="12"/>
        <v>33</v>
      </c>
      <c r="BA14" s="91">
        <f t="shared" si="13"/>
        <v>297</v>
      </c>
      <c r="BB14" s="90"/>
      <c r="BC14" s="91"/>
      <c r="BD14" s="90"/>
      <c r="BE14" s="91"/>
      <c r="BF14" s="53">
        <f t="shared" si="14"/>
        <v>33</v>
      </c>
      <c r="BG14" s="91">
        <f t="shared" si="15"/>
        <v>297</v>
      </c>
      <c r="BH14" s="90"/>
      <c r="BI14" s="91"/>
      <c r="BJ14" s="90"/>
      <c r="BK14" s="91"/>
      <c r="BL14" s="53">
        <f t="shared" si="16"/>
        <v>33</v>
      </c>
      <c r="BM14" s="91">
        <f t="shared" si="17"/>
        <v>297</v>
      </c>
      <c r="BN14" s="9"/>
      <c r="BO14" s="11"/>
      <c r="BP14" s="9"/>
      <c r="BQ14" s="11"/>
      <c r="BR14" s="10">
        <f t="shared" si="18"/>
        <v>33</v>
      </c>
      <c r="BS14" s="11">
        <f t="shared" si="19"/>
        <v>297</v>
      </c>
      <c r="BT14" s="9"/>
      <c r="BU14" s="11"/>
      <c r="BV14" s="9"/>
      <c r="BW14" s="11"/>
      <c r="BX14" s="53">
        <f t="shared" si="20"/>
        <v>33</v>
      </c>
      <c r="BY14" s="91">
        <f t="shared" si="21"/>
        <v>297</v>
      </c>
      <c r="BZ14" s="9"/>
      <c r="CA14" s="11"/>
      <c r="CB14" s="9"/>
      <c r="CC14" s="11"/>
      <c r="CD14" s="53">
        <f t="shared" si="22"/>
        <v>33</v>
      </c>
      <c r="CE14" s="244">
        <f t="shared" si="23"/>
        <v>297</v>
      </c>
      <c r="CF14" s="55">
        <v>148.5</v>
      </c>
      <c r="CG14" s="53"/>
    </row>
    <row r="15" spans="2:85" s="38" customFormat="1" ht="31.5" x14ac:dyDescent="0.25">
      <c r="B15" s="73" t="s">
        <v>203</v>
      </c>
      <c r="C15" s="69" t="s">
        <v>148</v>
      </c>
      <c r="D15" s="69" t="s">
        <v>25</v>
      </c>
      <c r="E15" s="69" t="s">
        <v>151</v>
      </c>
      <c r="F15" s="121" t="s">
        <v>202</v>
      </c>
      <c r="G15" s="99" t="s">
        <v>156</v>
      </c>
      <c r="H15" s="19" t="s">
        <v>52</v>
      </c>
      <c r="I15" s="53" t="s">
        <v>7</v>
      </c>
      <c r="J15" s="53">
        <v>4</v>
      </c>
      <c r="K15" s="44">
        <v>120</v>
      </c>
      <c r="L15" s="53"/>
      <c r="M15" s="44"/>
      <c r="N15" s="90"/>
      <c r="O15" s="91"/>
      <c r="P15" s="52">
        <f t="shared" si="1"/>
        <v>4</v>
      </c>
      <c r="Q15" s="101">
        <f t="shared" si="1"/>
        <v>120</v>
      </c>
      <c r="R15" s="90"/>
      <c r="S15" s="91"/>
      <c r="T15" s="90"/>
      <c r="U15" s="91"/>
      <c r="V15" s="53">
        <f t="shared" si="2"/>
        <v>4</v>
      </c>
      <c r="W15" s="91">
        <f t="shared" si="3"/>
        <v>120</v>
      </c>
      <c r="X15" s="90"/>
      <c r="Y15" s="91"/>
      <c r="Z15" s="90"/>
      <c r="AA15" s="91"/>
      <c r="AB15" s="53">
        <f t="shared" si="4"/>
        <v>4</v>
      </c>
      <c r="AC15" s="91">
        <f t="shared" si="5"/>
        <v>120</v>
      </c>
      <c r="AD15" s="90"/>
      <c r="AE15" s="91"/>
      <c r="AF15" s="90"/>
      <c r="AG15" s="91"/>
      <c r="AH15" s="53">
        <f t="shared" si="6"/>
        <v>4</v>
      </c>
      <c r="AI15" s="91">
        <f t="shared" si="7"/>
        <v>120</v>
      </c>
      <c r="AJ15" s="90"/>
      <c r="AK15" s="91"/>
      <c r="AL15" s="90"/>
      <c r="AM15" s="91"/>
      <c r="AN15" s="53">
        <f t="shared" si="8"/>
        <v>4</v>
      </c>
      <c r="AO15" s="91">
        <f t="shared" si="9"/>
        <v>120</v>
      </c>
      <c r="AP15" s="90"/>
      <c r="AQ15" s="91"/>
      <c r="AR15" s="90"/>
      <c r="AS15" s="91"/>
      <c r="AT15" s="53">
        <f t="shared" si="10"/>
        <v>4</v>
      </c>
      <c r="AU15" s="91">
        <f t="shared" si="11"/>
        <v>120</v>
      </c>
      <c r="AV15" s="90"/>
      <c r="AW15" s="91"/>
      <c r="AX15" s="90"/>
      <c r="AY15" s="91"/>
      <c r="AZ15" s="53">
        <f t="shared" si="12"/>
        <v>4</v>
      </c>
      <c r="BA15" s="91">
        <f t="shared" si="13"/>
        <v>120</v>
      </c>
      <c r="BB15" s="90"/>
      <c r="BC15" s="91"/>
      <c r="BD15" s="90"/>
      <c r="BE15" s="91"/>
      <c r="BF15" s="53">
        <f t="shared" si="14"/>
        <v>4</v>
      </c>
      <c r="BG15" s="91">
        <f t="shared" si="15"/>
        <v>120</v>
      </c>
      <c r="BH15" s="90"/>
      <c r="BI15" s="91"/>
      <c r="BJ15" s="90"/>
      <c r="BK15" s="91"/>
      <c r="BL15" s="53">
        <f t="shared" si="16"/>
        <v>4</v>
      </c>
      <c r="BM15" s="91">
        <f t="shared" si="17"/>
        <v>120</v>
      </c>
      <c r="BN15" s="9"/>
      <c r="BO15" s="11"/>
      <c r="BP15" s="9"/>
      <c r="BQ15" s="11"/>
      <c r="BR15" s="10">
        <f t="shared" si="18"/>
        <v>4</v>
      </c>
      <c r="BS15" s="11">
        <f t="shared" si="19"/>
        <v>120</v>
      </c>
      <c r="BT15" s="9"/>
      <c r="BU15" s="11"/>
      <c r="BV15" s="9"/>
      <c r="BW15" s="11"/>
      <c r="BX15" s="53">
        <f t="shared" si="20"/>
        <v>4</v>
      </c>
      <c r="BY15" s="91">
        <f t="shared" si="21"/>
        <v>120</v>
      </c>
      <c r="BZ15" s="9"/>
      <c r="CA15" s="11"/>
      <c r="CB15" s="9"/>
      <c r="CC15" s="11"/>
      <c r="CD15" s="53">
        <f t="shared" si="22"/>
        <v>4</v>
      </c>
      <c r="CE15" s="244">
        <f t="shared" si="23"/>
        <v>120</v>
      </c>
      <c r="CF15" s="55">
        <v>60</v>
      </c>
      <c r="CG15" s="53"/>
    </row>
    <row r="16" spans="2:85" s="38" customFormat="1" ht="31.5" x14ac:dyDescent="0.25">
      <c r="B16" s="73" t="s">
        <v>203</v>
      </c>
      <c r="C16" s="69" t="s">
        <v>148</v>
      </c>
      <c r="D16" s="69" t="s">
        <v>25</v>
      </c>
      <c r="E16" s="69" t="s">
        <v>151</v>
      </c>
      <c r="F16" s="121" t="s">
        <v>202</v>
      </c>
      <c r="G16" s="99" t="s">
        <v>157</v>
      </c>
      <c r="H16" s="19" t="s">
        <v>53</v>
      </c>
      <c r="I16" s="53" t="s">
        <v>7</v>
      </c>
      <c r="J16" s="53">
        <v>58</v>
      </c>
      <c r="K16" s="44">
        <v>1450</v>
      </c>
      <c r="L16" s="53"/>
      <c r="M16" s="44"/>
      <c r="N16" s="90"/>
      <c r="O16" s="91"/>
      <c r="P16" s="52">
        <f t="shared" si="1"/>
        <v>58</v>
      </c>
      <c r="Q16" s="101">
        <f t="shared" si="1"/>
        <v>1450</v>
      </c>
      <c r="R16" s="90"/>
      <c r="S16" s="91"/>
      <c r="T16" s="90"/>
      <c r="U16" s="91"/>
      <c r="V16" s="53">
        <f t="shared" si="2"/>
        <v>58</v>
      </c>
      <c r="W16" s="91">
        <f t="shared" si="3"/>
        <v>1450</v>
      </c>
      <c r="X16" s="90"/>
      <c r="Y16" s="91"/>
      <c r="Z16" s="90"/>
      <c r="AA16" s="91"/>
      <c r="AB16" s="53">
        <f t="shared" si="4"/>
        <v>58</v>
      </c>
      <c r="AC16" s="91">
        <f t="shared" si="5"/>
        <v>1450</v>
      </c>
      <c r="AD16" s="90"/>
      <c r="AE16" s="91"/>
      <c r="AF16" s="90"/>
      <c r="AG16" s="91"/>
      <c r="AH16" s="53">
        <f t="shared" si="6"/>
        <v>58</v>
      </c>
      <c r="AI16" s="91">
        <f t="shared" si="7"/>
        <v>1450</v>
      </c>
      <c r="AJ16" s="90"/>
      <c r="AK16" s="91"/>
      <c r="AL16" s="90"/>
      <c r="AM16" s="91"/>
      <c r="AN16" s="53">
        <f t="shared" si="8"/>
        <v>58</v>
      </c>
      <c r="AO16" s="91">
        <f t="shared" si="9"/>
        <v>1450</v>
      </c>
      <c r="AP16" s="90"/>
      <c r="AQ16" s="91"/>
      <c r="AR16" s="90"/>
      <c r="AS16" s="91"/>
      <c r="AT16" s="53">
        <f t="shared" si="10"/>
        <v>58</v>
      </c>
      <c r="AU16" s="91">
        <f t="shared" si="11"/>
        <v>1450</v>
      </c>
      <c r="AV16" s="90"/>
      <c r="AW16" s="91"/>
      <c r="AX16" s="90"/>
      <c r="AY16" s="91"/>
      <c r="AZ16" s="53">
        <f t="shared" si="12"/>
        <v>58</v>
      </c>
      <c r="BA16" s="91">
        <f t="shared" si="13"/>
        <v>1450</v>
      </c>
      <c r="BB16" s="90"/>
      <c r="BC16" s="91"/>
      <c r="BD16" s="90"/>
      <c r="BE16" s="91"/>
      <c r="BF16" s="53">
        <f t="shared" si="14"/>
        <v>58</v>
      </c>
      <c r="BG16" s="91">
        <f t="shared" si="15"/>
        <v>1450</v>
      </c>
      <c r="BH16" s="90"/>
      <c r="BI16" s="91"/>
      <c r="BJ16" s="90"/>
      <c r="BK16" s="91"/>
      <c r="BL16" s="53">
        <f t="shared" si="16"/>
        <v>58</v>
      </c>
      <c r="BM16" s="91">
        <f t="shared" si="17"/>
        <v>1450</v>
      </c>
      <c r="BN16" s="9"/>
      <c r="BO16" s="11"/>
      <c r="BP16" s="9"/>
      <c r="BQ16" s="11"/>
      <c r="BR16" s="10">
        <f t="shared" si="18"/>
        <v>58</v>
      </c>
      <c r="BS16" s="11">
        <f t="shared" si="19"/>
        <v>1450</v>
      </c>
      <c r="BT16" s="9"/>
      <c r="BU16" s="11"/>
      <c r="BV16" s="9"/>
      <c r="BW16" s="11"/>
      <c r="BX16" s="53">
        <f t="shared" si="20"/>
        <v>58</v>
      </c>
      <c r="BY16" s="91">
        <f t="shared" si="21"/>
        <v>1450</v>
      </c>
      <c r="BZ16" s="9"/>
      <c r="CA16" s="11"/>
      <c r="CB16" s="9"/>
      <c r="CC16" s="11"/>
      <c r="CD16" s="53">
        <f t="shared" si="22"/>
        <v>58</v>
      </c>
      <c r="CE16" s="244">
        <f t="shared" si="23"/>
        <v>1450</v>
      </c>
      <c r="CF16" s="55">
        <v>725</v>
      </c>
      <c r="CG16" s="53"/>
    </row>
    <row r="17" spans="2:85" s="38" customFormat="1" ht="31.5" x14ac:dyDescent="0.25">
      <c r="B17" s="75" t="s">
        <v>203</v>
      </c>
      <c r="C17" s="69" t="s">
        <v>148</v>
      </c>
      <c r="D17" s="69" t="s">
        <v>25</v>
      </c>
      <c r="E17" s="69" t="s">
        <v>151</v>
      </c>
      <c r="F17" s="134" t="s">
        <v>202</v>
      </c>
      <c r="G17" s="98" t="s">
        <v>158</v>
      </c>
      <c r="H17" s="19" t="s">
        <v>53</v>
      </c>
      <c r="I17" s="53" t="s">
        <v>7</v>
      </c>
      <c r="J17" s="53">
        <v>20</v>
      </c>
      <c r="K17" s="44">
        <v>8400</v>
      </c>
      <c r="L17" s="53"/>
      <c r="M17" s="44"/>
      <c r="N17" s="90"/>
      <c r="O17" s="91"/>
      <c r="P17" s="52">
        <f t="shared" si="1"/>
        <v>20</v>
      </c>
      <c r="Q17" s="101">
        <f t="shared" si="1"/>
        <v>8400</v>
      </c>
      <c r="R17" s="90"/>
      <c r="S17" s="91"/>
      <c r="T17" s="90"/>
      <c r="U17" s="91"/>
      <c r="V17" s="53">
        <f t="shared" si="2"/>
        <v>20</v>
      </c>
      <c r="W17" s="91">
        <f t="shared" si="3"/>
        <v>8400</v>
      </c>
      <c r="X17" s="90"/>
      <c r="Y17" s="91"/>
      <c r="Z17" s="90"/>
      <c r="AA17" s="91"/>
      <c r="AB17" s="53">
        <f t="shared" si="4"/>
        <v>20</v>
      </c>
      <c r="AC17" s="91">
        <f t="shared" si="5"/>
        <v>8400</v>
      </c>
      <c r="AD17" s="90"/>
      <c r="AE17" s="91"/>
      <c r="AF17" s="90"/>
      <c r="AG17" s="91"/>
      <c r="AH17" s="53">
        <f t="shared" si="6"/>
        <v>20</v>
      </c>
      <c r="AI17" s="91">
        <f t="shared" si="7"/>
        <v>8400</v>
      </c>
      <c r="AJ17" s="90"/>
      <c r="AK17" s="91"/>
      <c r="AL17" s="90"/>
      <c r="AM17" s="91"/>
      <c r="AN17" s="53">
        <f t="shared" si="8"/>
        <v>20</v>
      </c>
      <c r="AO17" s="91">
        <f t="shared" si="9"/>
        <v>8400</v>
      </c>
      <c r="AP17" s="90"/>
      <c r="AQ17" s="91"/>
      <c r="AR17" s="90"/>
      <c r="AS17" s="91"/>
      <c r="AT17" s="53">
        <f t="shared" si="10"/>
        <v>20</v>
      </c>
      <c r="AU17" s="91">
        <f t="shared" si="11"/>
        <v>8400</v>
      </c>
      <c r="AV17" s="90"/>
      <c r="AW17" s="91"/>
      <c r="AX17" s="90"/>
      <c r="AY17" s="91"/>
      <c r="AZ17" s="53">
        <f t="shared" si="12"/>
        <v>20</v>
      </c>
      <c r="BA17" s="91">
        <f t="shared" si="13"/>
        <v>8400</v>
      </c>
      <c r="BB17" s="90"/>
      <c r="BC17" s="91"/>
      <c r="BD17" s="90"/>
      <c r="BE17" s="91"/>
      <c r="BF17" s="53">
        <f t="shared" si="14"/>
        <v>20</v>
      </c>
      <c r="BG17" s="91">
        <f t="shared" si="15"/>
        <v>8400</v>
      </c>
      <c r="BH17" s="90"/>
      <c r="BI17" s="91"/>
      <c r="BJ17" s="90"/>
      <c r="BK17" s="91"/>
      <c r="BL17" s="53">
        <f t="shared" si="16"/>
        <v>20</v>
      </c>
      <c r="BM17" s="91">
        <f t="shared" si="17"/>
        <v>8400</v>
      </c>
      <c r="BN17" s="9"/>
      <c r="BO17" s="11"/>
      <c r="BP17" s="9"/>
      <c r="BQ17" s="11"/>
      <c r="BR17" s="10">
        <f t="shared" si="18"/>
        <v>20</v>
      </c>
      <c r="BS17" s="11">
        <f t="shared" si="19"/>
        <v>8400</v>
      </c>
      <c r="BT17" s="9"/>
      <c r="BU17" s="11"/>
      <c r="BV17" s="9"/>
      <c r="BW17" s="11"/>
      <c r="BX17" s="53">
        <f t="shared" si="20"/>
        <v>20</v>
      </c>
      <c r="BY17" s="91">
        <f t="shared" si="21"/>
        <v>8400</v>
      </c>
      <c r="BZ17" s="9"/>
      <c r="CA17" s="11"/>
      <c r="CB17" s="9"/>
      <c r="CC17" s="11"/>
      <c r="CD17" s="53">
        <f t="shared" si="22"/>
        <v>20</v>
      </c>
      <c r="CE17" s="244">
        <f t="shared" si="23"/>
        <v>8400</v>
      </c>
      <c r="CF17" s="55">
        <v>4200</v>
      </c>
      <c r="CG17" s="53"/>
    </row>
    <row r="18" spans="2:85" s="38" customFormat="1" ht="31.5" x14ac:dyDescent="0.25">
      <c r="B18" s="73" t="s">
        <v>203</v>
      </c>
      <c r="C18" s="69" t="s">
        <v>148</v>
      </c>
      <c r="D18" s="69" t="s">
        <v>25</v>
      </c>
      <c r="E18" s="69" t="s">
        <v>151</v>
      </c>
      <c r="F18" s="121" t="s">
        <v>202</v>
      </c>
      <c r="G18" s="99" t="s">
        <v>159</v>
      </c>
      <c r="H18" s="19" t="s">
        <v>54</v>
      </c>
      <c r="I18" s="53" t="s">
        <v>7</v>
      </c>
      <c r="J18" s="53">
        <v>4</v>
      </c>
      <c r="K18" s="44">
        <v>460</v>
      </c>
      <c r="L18" s="53"/>
      <c r="M18" s="44"/>
      <c r="N18" s="90"/>
      <c r="O18" s="91"/>
      <c r="P18" s="52">
        <f t="shared" si="1"/>
        <v>4</v>
      </c>
      <c r="Q18" s="101">
        <f t="shared" si="1"/>
        <v>460</v>
      </c>
      <c r="R18" s="90"/>
      <c r="S18" s="91"/>
      <c r="T18" s="90"/>
      <c r="U18" s="91"/>
      <c r="V18" s="53">
        <f t="shared" si="2"/>
        <v>4</v>
      </c>
      <c r="W18" s="91">
        <f t="shared" si="3"/>
        <v>460</v>
      </c>
      <c r="X18" s="90"/>
      <c r="Y18" s="91"/>
      <c r="Z18" s="90"/>
      <c r="AA18" s="91"/>
      <c r="AB18" s="53">
        <f t="shared" si="4"/>
        <v>4</v>
      </c>
      <c r="AC18" s="91">
        <f t="shared" si="5"/>
        <v>460</v>
      </c>
      <c r="AD18" s="90"/>
      <c r="AE18" s="91"/>
      <c r="AF18" s="90"/>
      <c r="AG18" s="91"/>
      <c r="AH18" s="53">
        <f t="shared" si="6"/>
        <v>4</v>
      </c>
      <c r="AI18" s="91">
        <f t="shared" si="7"/>
        <v>460</v>
      </c>
      <c r="AJ18" s="90"/>
      <c r="AK18" s="91"/>
      <c r="AL18" s="90"/>
      <c r="AM18" s="91"/>
      <c r="AN18" s="53">
        <f t="shared" si="8"/>
        <v>4</v>
      </c>
      <c r="AO18" s="91">
        <f t="shared" si="9"/>
        <v>460</v>
      </c>
      <c r="AP18" s="90"/>
      <c r="AQ18" s="91"/>
      <c r="AR18" s="90"/>
      <c r="AS18" s="91"/>
      <c r="AT18" s="53">
        <f t="shared" si="10"/>
        <v>4</v>
      </c>
      <c r="AU18" s="91">
        <f t="shared" si="11"/>
        <v>460</v>
      </c>
      <c r="AV18" s="90"/>
      <c r="AW18" s="91"/>
      <c r="AX18" s="90"/>
      <c r="AY18" s="91"/>
      <c r="AZ18" s="53">
        <f t="shared" si="12"/>
        <v>4</v>
      </c>
      <c r="BA18" s="91">
        <f t="shared" si="13"/>
        <v>460</v>
      </c>
      <c r="BB18" s="90"/>
      <c r="BC18" s="91"/>
      <c r="BD18" s="90"/>
      <c r="BE18" s="91"/>
      <c r="BF18" s="53">
        <f t="shared" si="14"/>
        <v>4</v>
      </c>
      <c r="BG18" s="91">
        <f t="shared" si="15"/>
        <v>460</v>
      </c>
      <c r="BH18" s="90"/>
      <c r="BI18" s="91"/>
      <c r="BJ18" s="90"/>
      <c r="BK18" s="91"/>
      <c r="BL18" s="53">
        <f t="shared" si="16"/>
        <v>4</v>
      </c>
      <c r="BM18" s="91">
        <f t="shared" si="17"/>
        <v>460</v>
      </c>
      <c r="BN18" s="9"/>
      <c r="BO18" s="11"/>
      <c r="BP18" s="9"/>
      <c r="BQ18" s="11"/>
      <c r="BR18" s="10">
        <f t="shared" si="18"/>
        <v>4</v>
      </c>
      <c r="BS18" s="11">
        <f t="shared" si="19"/>
        <v>460</v>
      </c>
      <c r="BT18" s="9"/>
      <c r="BU18" s="11"/>
      <c r="BV18" s="9"/>
      <c r="BW18" s="11"/>
      <c r="BX18" s="53">
        <f t="shared" si="20"/>
        <v>4</v>
      </c>
      <c r="BY18" s="91">
        <f t="shared" si="21"/>
        <v>460</v>
      </c>
      <c r="BZ18" s="9"/>
      <c r="CA18" s="11"/>
      <c r="CB18" s="9"/>
      <c r="CC18" s="11"/>
      <c r="CD18" s="53">
        <f t="shared" si="22"/>
        <v>4</v>
      </c>
      <c r="CE18" s="244">
        <f t="shared" si="23"/>
        <v>460</v>
      </c>
      <c r="CF18" s="55">
        <v>230</v>
      </c>
      <c r="CG18" s="53"/>
    </row>
    <row r="19" spans="2:85" s="38" customFormat="1" ht="31.5" x14ac:dyDescent="0.25">
      <c r="B19" s="73" t="s">
        <v>203</v>
      </c>
      <c r="C19" s="69" t="s">
        <v>148</v>
      </c>
      <c r="D19" s="69" t="s">
        <v>25</v>
      </c>
      <c r="E19" s="69" t="s">
        <v>151</v>
      </c>
      <c r="F19" s="121" t="s">
        <v>202</v>
      </c>
      <c r="G19" s="99" t="s">
        <v>160</v>
      </c>
      <c r="H19" s="19" t="s">
        <v>55</v>
      </c>
      <c r="I19" s="53" t="s">
        <v>7</v>
      </c>
      <c r="J19" s="53">
        <v>8</v>
      </c>
      <c r="K19" s="44">
        <v>192</v>
      </c>
      <c r="L19" s="53"/>
      <c r="M19" s="44"/>
      <c r="N19" s="90"/>
      <c r="O19" s="91"/>
      <c r="P19" s="52">
        <f t="shared" si="1"/>
        <v>8</v>
      </c>
      <c r="Q19" s="101">
        <f t="shared" si="1"/>
        <v>192</v>
      </c>
      <c r="R19" s="90"/>
      <c r="S19" s="91"/>
      <c r="T19" s="90"/>
      <c r="U19" s="91"/>
      <c r="V19" s="53">
        <f t="shared" si="2"/>
        <v>8</v>
      </c>
      <c r="W19" s="91">
        <f t="shared" si="3"/>
        <v>192</v>
      </c>
      <c r="X19" s="90"/>
      <c r="Y19" s="91"/>
      <c r="Z19" s="90"/>
      <c r="AA19" s="91"/>
      <c r="AB19" s="53">
        <f t="shared" si="4"/>
        <v>8</v>
      </c>
      <c r="AC19" s="91">
        <f t="shared" si="5"/>
        <v>192</v>
      </c>
      <c r="AD19" s="90"/>
      <c r="AE19" s="91"/>
      <c r="AF19" s="90"/>
      <c r="AG19" s="91"/>
      <c r="AH19" s="53">
        <f t="shared" si="6"/>
        <v>8</v>
      </c>
      <c r="AI19" s="91">
        <f t="shared" si="7"/>
        <v>192</v>
      </c>
      <c r="AJ19" s="90"/>
      <c r="AK19" s="91"/>
      <c r="AL19" s="90"/>
      <c r="AM19" s="91"/>
      <c r="AN19" s="53">
        <f t="shared" si="8"/>
        <v>8</v>
      </c>
      <c r="AO19" s="91">
        <f t="shared" si="9"/>
        <v>192</v>
      </c>
      <c r="AP19" s="90"/>
      <c r="AQ19" s="91"/>
      <c r="AR19" s="90"/>
      <c r="AS19" s="91"/>
      <c r="AT19" s="53">
        <f t="shared" si="10"/>
        <v>8</v>
      </c>
      <c r="AU19" s="91">
        <f t="shared" si="11"/>
        <v>192</v>
      </c>
      <c r="AV19" s="90"/>
      <c r="AW19" s="91"/>
      <c r="AX19" s="90"/>
      <c r="AY19" s="91"/>
      <c r="AZ19" s="53">
        <f t="shared" si="12"/>
        <v>8</v>
      </c>
      <c r="BA19" s="91">
        <f t="shared" si="13"/>
        <v>192</v>
      </c>
      <c r="BB19" s="90"/>
      <c r="BC19" s="91"/>
      <c r="BD19" s="90"/>
      <c r="BE19" s="91"/>
      <c r="BF19" s="53">
        <f t="shared" si="14"/>
        <v>8</v>
      </c>
      <c r="BG19" s="91">
        <f t="shared" si="15"/>
        <v>192</v>
      </c>
      <c r="BH19" s="90"/>
      <c r="BI19" s="91"/>
      <c r="BJ19" s="90"/>
      <c r="BK19" s="91"/>
      <c r="BL19" s="53">
        <f t="shared" si="16"/>
        <v>8</v>
      </c>
      <c r="BM19" s="91">
        <f t="shared" si="17"/>
        <v>192</v>
      </c>
      <c r="BN19" s="9"/>
      <c r="BO19" s="11"/>
      <c r="BP19" s="9"/>
      <c r="BQ19" s="11"/>
      <c r="BR19" s="10">
        <f t="shared" si="18"/>
        <v>8</v>
      </c>
      <c r="BS19" s="11">
        <f t="shared" si="19"/>
        <v>192</v>
      </c>
      <c r="BT19" s="9"/>
      <c r="BU19" s="11"/>
      <c r="BV19" s="9"/>
      <c r="BW19" s="11"/>
      <c r="BX19" s="53">
        <f t="shared" si="20"/>
        <v>8</v>
      </c>
      <c r="BY19" s="91">
        <f t="shared" si="21"/>
        <v>192</v>
      </c>
      <c r="BZ19" s="9"/>
      <c r="CA19" s="11"/>
      <c r="CB19" s="9"/>
      <c r="CC19" s="11"/>
      <c r="CD19" s="53">
        <f t="shared" si="22"/>
        <v>8</v>
      </c>
      <c r="CE19" s="244">
        <f t="shared" si="23"/>
        <v>192</v>
      </c>
      <c r="CF19" s="55">
        <v>96</v>
      </c>
      <c r="CG19" s="53"/>
    </row>
    <row r="20" spans="2:85" s="38" customFormat="1" ht="15.75" x14ac:dyDescent="0.25">
      <c r="B20" s="73" t="s">
        <v>203</v>
      </c>
      <c r="C20" s="69" t="s">
        <v>148</v>
      </c>
      <c r="D20" s="69" t="s">
        <v>25</v>
      </c>
      <c r="E20" s="69" t="s">
        <v>151</v>
      </c>
      <c r="F20" s="121" t="s">
        <v>202</v>
      </c>
      <c r="G20" s="99">
        <v>111303150</v>
      </c>
      <c r="H20" s="63" t="s">
        <v>56</v>
      </c>
      <c r="I20" s="53" t="s">
        <v>7</v>
      </c>
      <c r="J20" s="53">
        <v>1</v>
      </c>
      <c r="K20" s="44">
        <v>450</v>
      </c>
      <c r="L20" s="53"/>
      <c r="M20" s="44"/>
      <c r="N20" s="9"/>
      <c r="O20" s="11"/>
      <c r="P20" s="58">
        <f t="shared" si="1"/>
        <v>1</v>
      </c>
      <c r="Q20" s="56">
        <f t="shared" si="1"/>
        <v>450</v>
      </c>
      <c r="R20" s="9"/>
      <c r="S20" s="11"/>
      <c r="T20" s="9"/>
      <c r="U20" s="11"/>
      <c r="V20" s="10">
        <f t="shared" si="2"/>
        <v>1</v>
      </c>
      <c r="W20" s="11">
        <f t="shared" si="3"/>
        <v>450</v>
      </c>
      <c r="X20" s="9"/>
      <c r="Y20" s="11"/>
      <c r="Z20" s="9"/>
      <c r="AA20" s="11"/>
      <c r="AB20" s="10">
        <f t="shared" si="4"/>
        <v>1</v>
      </c>
      <c r="AC20" s="11">
        <f t="shared" si="5"/>
        <v>450</v>
      </c>
      <c r="AD20" s="9"/>
      <c r="AE20" s="11"/>
      <c r="AF20" s="9"/>
      <c r="AG20" s="11"/>
      <c r="AH20" s="10">
        <f t="shared" si="6"/>
        <v>1</v>
      </c>
      <c r="AI20" s="11">
        <f t="shared" si="7"/>
        <v>450</v>
      </c>
      <c r="AJ20" s="9"/>
      <c r="AK20" s="11"/>
      <c r="AL20" s="9"/>
      <c r="AM20" s="11"/>
      <c r="AN20" s="10">
        <f t="shared" si="8"/>
        <v>1</v>
      </c>
      <c r="AO20" s="11">
        <f t="shared" si="9"/>
        <v>450</v>
      </c>
      <c r="AP20" s="9"/>
      <c r="AQ20" s="11"/>
      <c r="AR20" s="9"/>
      <c r="AS20" s="11"/>
      <c r="AT20" s="10">
        <f t="shared" si="10"/>
        <v>1</v>
      </c>
      <c r="AU20" s="11">
        <f t="shared" si="11"/>
        <v>450</v>
      </c>
      <c r="AV20" s="9"/>
      <c r="AW20" s="11"/>
      <c r="AX20" s="9"/>
      <c r="AY20" s="11"/>
      <c r="AZ20" s="10">
        <f t="shared" si="12"/>
        <v>1</v>
      </c>
      <c r="BA20" s="11">
        <f t="shared" si="13"/>
        <v>450</v>
      </c>
      <c r="BB20" s="9"/>
      <c r="BC20" s="11"/>
      <c r="BD20" s="9"/>
      <c r="BE20" s="11"/>
      <c r="BF20" s="10">
        <f t="shared" si="14"/>
        <v>1</v>
      </c>
      <c r="BG20" s="11">
        <f t="shared" si="15"/>
        <v>450</v>
      </c>
      <c r="BH20" s="9"/>
      <c r="BI20" s="11"/>
      <c r="BJ20" s="9"/>
      <c r="BK20" s="11"/>
      <c r="BL20" s="10">
        <f t="shared" si="16"/>
        <v>1</v>
      </c>
      <c r="BM20" s="11">
        <f t="shared" si="17"/>
        <v>450</v>
      </c>
      <c r="BN20" s="9"/>
      <c r="BO20" s="11"/>
      <c r="BP20" s="9"/>
      <c r="BQ20" s="11"/>
      <c r="BR20" s="10">
        <f t="shared" si="18"/>
        <v>1</v>
      </c>
      <c r="BS20" s="11">
        <f t="shared" si="19"/>
        <v>450</v>
      </c>
      <c r="BT20" s="9"/>
      <c r="BU20" s="11"/>
      <c r="BV20" s="9"/>
      <c r="BW20" s="11"/>
      <c r="BX20" s="53">
        <f t="shared" si="20"/>
        <v>1</v>
      </c>
      <c r="BY20" s="91">
        <f t="shared" si="21"/>
        <v>450</v>
      </c>
      <c r="BZ20" s="9"/>
      <c r="CA20" s="11"/>
      <c r="CB20" s="9"/>
      <c r="CC20" s="11"/>
      <c r="CD20" s="53">
        <f t="shared" si="22"/>
        <v>1</v>
      </c>
      <c r="CE20" s="244">
        <f t="shared" si="23"/>
        <v>450</v>
      </c>
      <c r="CF20" s="55">
        <v>225</v>
      </c>
      <c r="CG20" s="53"/>
    </row>
    <row r="21" spans="2:85" s="38" customFormat="1" ht="31.5" x14ac:dyDescent="0.25">
      <c r="B21" s="75" t="s">
        <v>203</v>
      </c>
      <c r="C21" s="69" t="s">
        <v>148</v>
      </c>
      <c r="D21" s="69" t="s">
        <v>25</v>
      </c>
      <c r="E21" s="69" t="s">
        <v>151</v>
      </c>
      <c r="F21" s="134" t="s">
        <v>202</v>
      </c>
      <c r="G21" s="98" t="s">
        <v>161</v>
      </c>
      <c r="H21" s="19" t="s">
        <v>57</v>
      </c>
      <c r="I21" s="53" t="s">
        <v>7</v>
      </c>
      <c r="J21" s="53">
        <v>2</v>
      </c>
      <c r="K21" s="44">
        <v>114</v>
      </c>
      <c r="L21" s="53"/>
      <c r="M21" s="44"/>
      <c r="N21" s="90"/>
      <c r="O21" s="91"/>
      <c r="P21" s="52">
        <f t="shared" si="1"/>
        <v>2</v>
      </c>
      <c r="Q21" s="101">
        <f t="shared" si="1"/>
        <v>114</v>
      </c>
      <c r="R21" s="90"/>
      <c r="S21" s="91"/>
      <c r="T21" s="90"/>
      <c r="U21" s="91"/>
      <c r="V21" s="53">
        <f t="shared" si="2"/>
        <v>2</v>
      </c>
      <c r="W21" s="91">
        <f t="shared" si="3"/>
        <v>114</v>
      </c>
      <c r="X21" s="90"/>
      <c r="Y21" s="91"/>
      <c r="Z21" s="90"/>
      <c r="AA21" s="91"/>
      <c r="AB21" s="53">
        <f t="shared" si="4"/>
        <v>2</v>
      </c>
      <c r="AC21" s="91">
        <f t="shared" si="5"/>
        <v>114</v>
      </c>
      <c r="AD21" s="90"/>
      <c r="AE21" s="91"/>
      <c r="AF21" s="90"/>
      <c r="AG21" s="91"/>
      <c r="AH21" s="53">
        <f t="shared" si="6"/>
        <v>2</v>
      </c>
      <c r="AI21" s="91">
        <f t="shared" si="7"/>
        <v>114</v>
      </c>
      <c r="AJ21" s="90"/>
      <c r="AK21" s="91"/>
      <c r="AL21" s="90"/>
      <c r="AM21" s="91"/>
      <c r="AN21" s="53">
        <f t="shared" si="8"/>
        <v>2</v>
      </c>
      <c r="AO21" s="91">
        <f t="shared" si="9"/>
        <v>114</v>
      </c>
      <c r="AP21" s="90"/>
      <c r="AQ21" s="91"/>
      <c r="AR21" s="90"/>
      <c r="AS21" s="91"/>
      <c r="AT21" s="53">
        <f t="shared" si="10"/>
        <v>2</v>
      </c>
      <c r="AU21" s="91">
        <f t="shared" si="11"/>
        <v>114</v>
      </c>
      <c r="AV21" s="90"/>
      <c r="AW21" s="91"/>
      <c r="AX21" s="90"/>
      <c r="AY21" s="91"/>
      <c r="AZ21" s="53">
        <f t="shared" si="12"/>
        <v>2</v>
      </c>
      <c r="BA21" s="91">
        <f t="shared" si="13"/>
        <v>114</v>
      </c>
      <c r="BB21" s="90"/>
      <c r="BC21" s="91"/>
      <c r="BD21" s="90"/>
      <c r="BE21" s="91"/>
      <c r="BF21" s="53">
        <f t="shared" si="14"/>
        <v>2</v>
      </c>
      <c r="BG21" s="91">
        <f t="shared" si="15"/>
        <v>114</v>
      </c>
      <c r="BH21" s="90"/>
      <c r="BI21" s="91"/>
      <c r="BJ21" s="90"/>
      <c r="BK21" s="91"/>
      <c r="BL21" s="53">
        <f t="shared" si="16"/>
        <v>2</v>
      </c>
      <c r="BM21" s="91">
        <f t="shared" si="17"/>
        <v>114</v>
      </c>
      <c r="BN21" s="9"/>
      <c r="BO21" s="11"/>
      <c r="BP21" s="9"/>
      <c r="BQ21" s="11"/>
      <c r="BR21" s="10">
        <f t="shared" si="18"/>
        <v>2</v>
      </c>
      <c r="BS21" s="11">
        <f t="shared" si="19"/>
        <v>114</v>
      </c>
      <c r="BT21" s="9"/>
      <c r="BU21" s="11"/>
      <c r="BV21" s="9"/>
      <c r="BW21" s="11"/>
      <c r="BX21" s="53">
        <f t="shared" si="20"/>
        <v>2</v>
      </c>
      <c r="BY21" s="91">
        <f t="shared" si="21"/>
        <v>114</v>
      </c>
      <c r="BZ21" s="9"/>
      <c r="CA21" s="11"/>
      <c r="CB21" s="9"/>
      <c r="CC21" s="11"/>
      <c r="CD21" s="53">
        <f t="shared" si="22"/>
        <v>2</v>
      </c>
      <c r="CE21" s="244">
        <f t="shared" si="23"/>
        <v>114</v>
      </c>
      <c r="CF21" s="55">
        <v>57</v>
      </c>
      <c r="CG21" s="53"/>
    </row>
    <row r="22" spans="2:85" s="38" customFormat="1" ht="31.5" x14ac:dyDescent="0.25">
      <c r="B22" s="73" t="s">
        <v>203</v>
      </c>
      <c r="C22" s="69" t="s">
        <v>148</v>
      </c>
      <c r="D22" s="69" t="s">
        <v>25</v>
      </c>
      <c r="E22" s="69" t="s">
        <v>151</v>
      </c>
      <c r="F22" s="121" t="s">
        <v>202</v>
      </c>
      <c r="G22" s="99" t="s">
        <v>162</v>
      </c>
      <c r="H22" s="19" t="s">
        <v>31</v>
      </c>
      <c r="I22" s="53" t="s">
        <v>7</v>
      </c>
      <c r="J22" s="53">
        <v>11</v>
      </c>
      <c r="K22" s="44">
        <v>737</v>
      </c>
      <c r="L22" s="53"/>
      <c r="M22" s="44"/>
      <c r="N22" s="90"/>
      <c r="O22" s="91"/>
      <c r="P22" s="52">
        <f t="shared" si="1"/>
        <v>11</v>
      </c>
      <c r="Q22" s="101">
        <f t="shared" si="1"/>
        <v>737</v>
      </c>
      <c r="R22" s="90"/>
      <c r="S22" s="91"/>
      <c r="T22" s="90"/>
      <c r="U22" s="91"/>
      <c r="V22" s="53">
        <f t="shared" si="2"/>
        <v>11</v>
      </c>
      <c r="W22" s="91">
        <f t="shared" si="3"/>
        <v>737</v>
      </c>
      <c r="X22" s="90"/>
      <c r="Y22" s="91"/>
      <c r="Z22" s="90"/>
      <c r="AA22" s="91"/>
      <c r="AB22" s="53">
        <f t="shared" si="4"/>
        <v>11</v>
      </c>
      <c r="AC22" s="91">
        <f t="shared" si="5"/>
        <v>737</v>
      </c>
      <c r="AD22" s="90"/>
      <c r="AE22" s="91"/>
      <c r="AF22" s="90"/>
      <c r="AG22" s="91"/>
      <c r="AH22" s="53">
        <f t="shared" si="6"/>
        <v>11</v>
      </c>
      <c r="AI22" s="91">
        <f t="shared" si="7"/>
        <v>737</v>
      </c>
      <c r="AJ22" s="90"/>
      <c r="AK22" s="91"/>
      <c r="AL22" s="90"/>
      <c r="AM22" s="91"/>
      <c r="AN22" s="53">
        <f t="shared" si="8"/>
        <v>11</v>
      </c>
      <c r="AO22" s="91">
        <f t="shared" si="9"/>
        <v>737</v>
      </c>
      <c r="AP22" s="90"/>
      <c r="AQ22" s="91"/>
      <c r="AR22" s="90"/>
      <c r="AS22" s="91"/>
      <c r="AT22" s="53">
        <f t="shared" si="10"/>
        <v>11</v>
      </c>
      <c r="AU22" s="91">
        <f t="shared" si="11"/>
        <v>737</v>
      </c>
      <c r="AV22" s="90"/>
      <c r="AW22" s="91"/>
      <c r="AX22" s="90"/>
      <c r="AY22" s="91"/>
      <c r="AZ22" s="53">
        <f t="shared" si="12"/>
        <v>11</v>
      </c>
      <c r="BA22" s="91">
        <f t="shared" si="13"/>
        <v>737</v>
      </c>
      <c r="BB22" s="90"/>
      <c r="BC22" s="91"/>
      <c r="BD22" s="90"/>
      <c r="BE22" s="91"/>
      <c r="BF22" s="53">
        <f t="shared" si="14"/>
        <v>11</v>
      </c>
      <c r="BG22" s="91">
        <f t="shared" si="15"/>
        <v>737</v>
      </c>
      <c r="BH22" s="90"/>
      <c r="BI22" s="91"/>
      <c r="BJ22" s="90"/>
      <c r="BK22" s="91"/>
      <c r="BL22" s="53">
        <f t="shared" si="16"/>
        <v>11</v>
      </c>
      <c r="BM22" s="91">
        <f t="shared" si="17"/>
        <v>737</v>
      </c>
      <c r="BN22" s="9"/>
      <c r="BO22" s="11"/>
      <c r="BP22" s="9"/>
      <c r="BQ22" s="11"/>
      <c r="BR22" s="10">
        <f t="shared" si="18"/>
        <v>11</v>
      </c>
      <c r="BS22" s="11">
        <f t="shared" si="19"/>
        <v>737</v>
      </c>
      <c r="BT22" s="9"/>
      <c r="BU22" s="11"/>
      <c r="BV22" s="9"/>
      <c r="BW22" s="11"/>
      <c r="BX22" s="53">
        <f t="shared" si="20"/>
        <v>11</v>
      </c>
      <c r="BY22" s="91">
        <f t="shared" si="21"/>
        <v>737</v>
      </c>
      <c r="BZ22" s="9"/>
      <c r="CA22" s="11"/>
      <c r="CB22" s="9"/>
      <c r="CC22" s="11"/>
      <c r="CD22" s="53">
        <f t="shared" si="22"/>
        <v>11</v>
      </c>
      <c r="CE22" s="244">
        <f t="shared" si="23"/>
        <v>737</v>
      </c>
      <c r="CF22" s="55">
        <v>368.5</v>
      </c>
      <c r="CG22" s="53"/>
    </row>
    <row r="23" spans="2:85" s="38" customFormat="1" ht="31.5" x14ac:dyDescent="0.25">
      <c r="B23" s="73" t="s">
        <v>203</v>
      </c>
      <c r="C23" s="69" t="s">
        <v>148</v>
      </c>
      <c r="D23" s="69" t="s">
        <v>25</v>
      </c>
      <c r="E23" s="69" t="s">
        <v>151</v>
      </c>
      <c r="F23" s="121" t="s">
        <v>202</v>
      </c>
      <c r="G23" s="99" t="s">
        <v>163</v>
      </c>
      <c r="H23" s="19" t="s">
        <v>58</v>
      </c>
      <c r="I23" s="53" t="s">
        <v>7</v>
      </c>
      <c r="J23" s="53">
        <v>3</v>
      </c>
      <c r="K23" s="44">
        <v>2250</v>
      </c>
      <c r="L23" s="53"/>
      <c r="M23" s="44"/>
      <c r="N23" s="90"/>
      <c r="O23" s="91"/>
      <c r="P23" s="52">
        <f t="shared" si="1"/>
        <v>3</v>
      </c>
      <c r="Q23" s="101">
        <f t="shared" si="1"/>
        <v>2250</v>
      </c>
      <c r="R23" s="90"/>
      <c r="S23" s="91"/>
      <c r="T23" s="90"/>
      <c r="U23" s="91"/>
      <c r="V23" s="53">
        <f t="shared" si="2"/>
        <v>3</v>
      </c>
      <c r="W23" s="91">
        <f t="shared" si="3"/>
        <v>2250</v>
      </c>
      <c r="X23" s="90"/>
      <c r="Y23" s="91"/>
      <c r="Z23" s="90"/>
      <c r="AA23" s="91"/>
      <c r="AB23" s="53">
        <f t="shared" si="4"/>
        <v>3</v>
      </c>
      <c r="AC23" s="91">
        <f t="shared" si="5"/>
        <v>2250</v>
      </c>
      <c r="AD23" s="90"/>
      <c r="AE23" s="91"/>
      <c r="AF23" s="90"/>
      <c r="AG23" s="91"/>
      <c r="AH23" s="53">
        <f t="shared" si="6"/>
        <v>3</v>
      </c>
      <c r="AI23" s="91">
        <f t="shared" si="7"/>
        <v>2250</v>
      </c>
      <c r="AJ23" s="90"/>
      <c r="AK23" s="91"/>
      <c r="AL23" s="90"/>
      <c r="AM23" s="91"/>
      <c r="AN23" s="53">
        <f t="shared" si="8"/>
        <v>3</v>
      </c>
      <c r="AO23" s="91">
        <f t="shared" si="9"/>
        <v>2250</v>
      </c>
      <c r="AP23" s="90"/>
      <c r="AQ23" s="91"/>
      <c r="AR23" s="90"/>
      <c r="AS23" s="91"/>
      <c r="AT23" s="53">
        <f t="shared" si="10"/>
        <v>3</v>
      </c>
      <c r="AU23" s="91">
        <f t="shared" si="11"/>
        <v>2250</v>
      </c>
      <c r="AV23" s="90"/>
      <c r="AW23" s="91"/>
      <c r="AX23" s="90"/>
      <c r="AY23" s="91"/>
      <c r="AZ23" s="53">
        <f t="shared" si="12"/>
        <v>3</v>
      </c>
      <c r="BA23" s="91">
        <f t="shared" si="13"/>
        <v>2250</v>
      </c>
      <c r="BB23" s="90"/>
      <c r="BC23" s="91"/>
      <c r="BD23" s="90"/>
      <c r="BE23" s="91"/>
      <c r="BF23" s="53">
        <f t="shared" si="14"/>
        <v>3</v>
      </c>
      <c r="BG23" s="91">
        <f t="shared" si="15"/>
        <v>2250</v>
      </c>
      <c r="BH23" s="90"/>
      <c r="BI23" s="91"/>
      <c r="BJ23" s="90"/>
      <c r="BK23" s="91"/>
      <c r="BL23" s="53">
        <f t="shared" si="16"/>
        <v>3</v>
      </c>
      <c r="BM23" s="91">
        <f t="shared" si="17"/>
        <v>2250</v>
      </c>
      <c r="BN23" s="9"/>
      <c r="BO23" s="11"/>
      <c r="BP23" s="9"/>
      <c r="BQ23" s="11"/>
      <c r="BR23" s="10">
        <f t="shared" si="18"/>
        <v>3</v>
      </c>
      <c r="BS23" s="11">
        <f t="shared" si="19"/>
        <v>2250</v>
      </c>
      <c r="BT23" s="9"/>
      <c r="BU23" s="11"/>
      <c r="BV23" s="9"/>
      <c r="BW23" s="11"/>
      <c r="BX23" s="53">
        <f t="shared" si="20"/>
        <v>3</v>
      </c>
      <c r="BY23" s="91">
        <f t="shared" si="21"/>
        <v>2250</v>
      </c>
      <c r="BZ23" s="9"/>
      <c r="CA23" s="11"/>
      <c r="CB23" s="9"/>
      <c r="CC23" s="11"/>
      <c r="CD23" s="53">
        <f t="shared" si="22"/>
        <v>3</v>
      </c>
      <c r="CE23" s="244">
        <f t="shared" si="23"/>
        <v>2250</v>
      </c>
      <c r="CF23" s="55">
        <v>1125</v>
      </c>
      <c r="CG23" s="53"/>
    </row>
    <row r="24" spans="2:85" s="38" customFormat="1" ht="15.75" x14ac:dyDescent="0.25">
      <c r="B24" s="73" t="s">
        <v>203</v>
      </c>
      <c r="C24" s="69" t="s">
        <v>148</v>
      </c>
      <c r="D24" s="69" t="s">
        <v>25</v>
      </c>
      <c r="E24" s="69" t="s">
        <v>151</v>
      </c>
      <c r="F24" s="121" t="s">
        <v>202</v>
      </c>
      <c r="G24" s="99">
        <v>111303167</v>
      </c>
      <c r="H24" s="63" t="s">
        <v>32</v>
      </c>
      <c r="I24" s="53" t="s">
        <v>7</v>
      </c>
      <c r="J24" s="53">
        <v>1</v>
      </c>
      <c r="K24" s="44">
        <v>30</v>
      </c>
      <c r="L24" s="53"/>
      <c r="M24" s="44"/>
      <c r="N24" s="9"/>
      <c r="O24" s="11"/>
      <c r="P24" s="58">
        <f t="shared" si="1"/>
        <v>1</v>
      </c>
      <c r="Q24" s="56">
        <f t="shared" si="1"/>
        <v>30</v>
      </c>
      <c r="R24" s="9"/>
      <c r="S24" s="11"/>
      <c r="T24" s="9"/>
      <c r="U24" s="11"/>
      <c r="V24" s="10">
        <f t="shared" si="2"/>
        <v>1</v>
      </c>
      <c r="W24" s="11">
        <f t="shared" si="3"/>
        <v>30</v>
      </c>
      <c r="X24" s="9"/>
      <c r="Y24" s="11"/>
      <c r="Z24" s="9"/>
      <c r="AA24" s="11"/>
      <c r="AB24" s="10">
        <f t="shared" si="4"/>
        <v>1</v>
      </c>
      <c r="AC24" s="11">
        <f t="shared" si="5"/>
        <v>30</v>
      </c>
      <c r="AD24" s="9"/>
      <c r="AE24" s="11"/>
      <c r="AF24" s="9"/>
      <c r="AG24" s="11"/>
      <c r="AH24" s="10">
        <f t="shared" si="6"/>
        <v>1</v>
      </c>
      <c r="AI24" s="11">
        <f t="shared" si="7"/>
        <v>30</v>
      </c>
      <c r="AJ24" s="9"/>
      <c r="AK24" s="11"/>
      <c r="AL24" s="9"/>
      <c r="AM24" s="11"/>
      <c r="AN24" s="10">
        <f t="shared" si="8"/>
        <v>1</v>
      </c>
      <c r="AO24" s="11">
        <f t="shared" si="9"/>
        <v>30</v>
      </c>
      <c r="AP24" s="9"/>
      <c r="AQ24" s="11"/>
      <c r="AR24" s="9"/>
      <c r="AS24" s="11"/>
      <c r="AT24" s="10">
        <f t="shared" si="10"/>
        <v>1</v>
      </c>
      <c r="AU24" s="11">
        <f t="shared" si="11"/>
        <v>30</v>
      </c>
      <c r="AV24" s="9"/>
      <c r="AW24" s="11"/>
      <c r="AX24" s="9"/>
      <c r="AY24" s="11"/>
      <c r="AZ24" s="10">
        <f t="shared" si="12"/>
        <v>1</v>
      </c>
      <c r="BA24" s="11">
        <f t="shared" si="13"/>
        <v>30</v>
      </c>
      <c r="BB24" s="9"/>
      <c r="BC24" s="11"/>
      <c r="BD24" s="9"/>
      <c r="BE24" s="11"/>
      <c r="BF24" s="10">
        <f t="shared" si="14"/>
        <v>1</v>
      </c>
      <c r="BG24" s="11">
        <f t="shared" si="15"/>
        <v>30</v>
      </c>
      <c r="BH24" s="9"/>
      <c r="BI24" s="11"/>
      <c r="BJ24" s="9"/>
      <c r="BK24" s="11"/>
      <c r="BL24" s="10">
        <f t="shared" si="16"/>
        <v>1</v>
      </c>
      <c r="BM24" s="11">
        <f t="shared" si="17"/>
        <v>30</v>
      </c>
      <c r="BN24" s="9"/>
      <c r="BO24" s="11"/>
      <c r="BP24" s="9"/>
      <c r="BQ24" s="11"/>
      <c r="BR24" s="10">
        <f t="shared" si="18"/>
        <v>1</v>
      </c>
      <c r="BS24" s="11">
        <f t="shared" si="19"/>
        <v>30</v>
      </c>
      <c r="BT24" s="9"/>
      <c r="BU24" s="11"/>
      <c r="BV24" s="9"/>
      <c r="BW24" s="11"/>
      <c r="BX24" s="53">
        <f t="shared" si="20"/>
        <v>1</v>
      </c>
      <c r="BY24" s="91">
        <f t="shared" si="21"/>
        <v>30</v>
      </c>
      <c r="BZ24" s="9"/>
      <c r="CA24" s="11"/>
      <c r="CB24" s="9"/>
      <c r="CC24" s="11"/>
      <c r="CD24" s="53">
        <f t="shared" si="22"/>
        <v>1</v>
      </c>
      <c r="CE24" s="244">
        <f t="shared" si="23"/>
        <v>30</v>
      </c>
      <c r="CF24" s="55">
        <v>15</v>
      </c>
      <c r="CG24" s="53"/>
    </row>
    <row r="25" spans="2:85" s="38" customFormat="1" ht="31.5" x14ac:dyDescent="0.25">
      <c r="B25" s="75" t="s">
        <v>203</v>
      </c>
      <c r="C25" s="69" t="s">
        <v>148</v>
      </c>
      <c r="D25" s="69" t="s">
        <v>25</v>
      </c>
      <c r="E25" s="69" t="s">
        <v>151</v>
      </c>
      <c r="F25" s="134" t="s">
        <v>202</v>
      </c>
      <c r="G25" s="98" t="s">
        <v>164</v>
      </c>
      <c r="H25" s="19" t="s">
        <v>59</v>
      </c>
      <c r="I25" s="53" t="s">
        <v>7</v>
      </c>
      <c r="J25" s="53">
        <v>10</v>
      </c>
      <c r="K25" s="44">
        <v>300</v>
      </c>
      <c r="L25" s="53"/>
      <c r="M25" s="44"/>
      <c r="N25" s="90"/>
      <c r="O25" s="91"/>
      <c r="P25" s="52">
        <f t="shared" si="1"/>
        <v>10</v>
      </c>
      <c r="Q25" s="101">
        <f t="shared" si="1"/>
        <v>300</v>
      </c>
      <c r="R25" s="90"/>
      <c r="S25" s="91"/>
      <c r="T25" s="90"/>
      <c r="U25" s="91"/>
      <c r="V25" s="53">
        <f t="shared" si="2"/>
        <v>10</v>
      </c>
      <c r="W25" s="91">
        <f t="shared" si="3"/>
        <v>300</v>
      </c>
      <c r="X25" s="90"/>
      <c r="Y25" s="91"/>
      <c r="Z25" s="90"/>
      <c r="AA25" s="91"/>
      <c r="AB25" s="53">
        <f t="shared" si="4"/>
        <v>10</v>
      </c>
      <c r="AC25" s="91">
        <f t="shared" si="5"/>
        <v>300</v>
      </c>
      <c r="AD25" s="90"/>
      <c r="AE25" s="91"/>
      <c r="AF25" s="90"/>
      <c r="AG25" s="91"/>
      <c r="AH25" s="53">
        <f t="shared" si="6"/>
        <v>10</v>
      </c>
      <c r="AI25" s="91">
        <f t="shared" si="7"/>
        <v>300</v>
      </c>
      <c r="AJ25" s="90"/>
      <c r="AK25" s="91"/>
      <c r="AL25" s="90"/>
      <c r="AM25" s="91"/>
      <c r="AN25" s="53">
        <f t="shared" si="8"/>
        <v>10</v>
      </c>
      <c r="AO25" s="91">
        <f t="shared" si="9"/>
        <v>300</v>
      </c>
      <c r="AP25" s="90"/>
      <c r="AQ25" s="91"/>
      <c r="AR25" s="90"/>
      <c r="AS25" s="91"/>
      <c r="AT25" s="53">
        <f t="shared" si="10"/>
        <v>10</v>
      </c>
      <c r="AU25" s="91">
        <f t="shared" si="11"/>
        <v>300</v>
      </c>
      <c r="AV25" s="90"/>
      <c r="AW25" s="91"/>
      <c r="AX25" s="90"/>
      <c r="AY25" s="91"/>
      <c r="AZ25" s="53">
        <f t="shared" si="12"/>
        <v>10</v>
      </c>
      <c r="BA25" s="91">
        <f t="shared" si="13"/>
        <v>300</v>
      </c>
      <c r="BB25" s="90"/>
      <c r="BC25" s="91"/>
      <c r="BD25" s="90"/>
      <c r="BE25" s="91"/>
      <c r="BF25" s="53">
        <f t="shared" si="14"/>
        <v>10</v>
      </c>
      <c r="BG25" s="91">
        <f t="shared" si="15"/>
        <v>300</v>
      </c>
      <c r="BH25" s="90"/>
      <c r="BI25" s="91"/>
      <c r="BJ25" s="90"/>
      <c r="BK25" s="91"/>
      <c r="BL25" s="53">
        <f t="shared" si="16"/>
        <v>10</v>
      </c>
      <c r="BM25" s="91">
        <f t="shared" si="17"/>
        <v>300</v>
      </c>
      <c r="BN25" s="9"/>
      <c r="BO25" s="11"/>
      <c r="BP25" s="9"/>
      <c r="BQ25" s="11"/>
      <c r="BR25" s="10">
        <f t="shared" si="18"/>
        <v>10</v>
      </c>
      <c r="BS25" s="11">
        <f t="shared" si="19"/>
        <v>300</v>
      </c>
      <c r="BT25" s="9"/>
      <c r="BU25" s="11"/>
      <c r="BV25" s="9"/>
      <c r="BW25" s="11"/>
      <c r="BX25" s="53">
        <f t="shared" si="20"/>
        <v>10</v>
      </c>
      <c r="BY25" s="91">
        <f t="shared" si="21"/>
        <v>300</v>
      </c>
      <c r="BZ25" s="9"/>
      <c r="CA25" s="11"/>
      <c r="CB25" s="9"/>
      <c r="CC25" s="11"/>
      <c r="CD25" s="53">
        <f t="shared" si="22"/>
        <v>10</v>
      </c>
      <c r="CE25" s="244">
        <f t="shared" si="23"/>
        <v>300</v>
      </c>
      <c r="CF25" s="55">
        <v>150</v>
      </c>
      <c r="CG25" s="53"/>
    </row>
    <row r="26" spans="2:85" s="38" customFormat="1" ht="15.75" x14ac:dyDescent="0.25">
      <c r="B26" s="73" t="s">
        <v>203</v>
      </c>
      <c r="C26" s="69" t="s">
        <v>148</v>
      </c>
      <c r="D26" s="69" t="s">
        <v>25</v>
      </c>
      <c r="E26" s="69" t="s">
        <v>151</v>
      </c>
      <c r="F26" s="121" t="s">
        <v>202</v>
      </c>
      <c r="G26" s="99">
        <v>111303178</v>
      </c>
      <c r="H26" s="63" t="s">
        <v>60</v>
      </c>
      <c r="I26" s="53" t="s">
        <v>7</v>
      </c>
      <c r="J26" s="53">
        <v>1</v>
      </c>
      <c r="K26" s="44">
        <v>370</v>
      </c>
      <c r="L26" s="53"/>
      <c r="M26" s="44"/>
      <c r="N26" s="9"/>
      <c r="O26" s="11"/>
      <c r="P26" s="58">
        <f t="shared" si="1"/>
        <v>1</v>
      </c>
      <c r="Q26" s="56">
        <f t="shared" si="1"/>
        <v>370</v>
      </c>
      <c r="R26" s="9"/>
      <c r="S26" s="11"/>
      <c r="T26" s="9"/>
      <c r="U26" s="11"/>
      <c r="V26" s="10">
        <f t="shared" si="2"/>
        <v>1</v>
      </c>
      <c r="W26" s="11">
        <f t="shared" si="3"/>
        <v>370</v>
      </c>
      <c r="X26" s="9"/>
      <c r="Y26" s="11"/>
      <c r="Z26" s="9"/>
      <c r="AA26" s="11"/>
      <c r="AB26" s="10">
        <f t="shared" si="4"/>
        <v>1</v>
      </c>
      <c r="AC26" s="11">
        <f t="shared" si="5"/>
        <v>370</v>
      </c>
      <c r="AD26" s="9"/>
      <c r="AE26" s="11"/>
      <c r="AF26" s="9"/>
      <c r="AG26" s="11"/>
      <c r="AH26" s="10">
        <f t="shared" si="6"/>
        <v>1</v>
      </c>
      <c r="AI26" s="11">
        <f t="shared" si="7"/>
        <v>370</v>
      </c>
      <c r="AJ26" s="9"/>
      <c r="AK26" s="11"/>
      <c r="AL26" s="9"/>
      <c r="AM26" s="11"/>
      <c r="AN26" s="10">
        <f t="shared" si="8"/>
        <v>1</v>
      </c>
      <c r="AO26" s="11">
        <f t="shared" si="9"/>
        <v>370</v>
      </c>
      <c r="AP26" s="9"/>
      <c r="AQ26" s="11"/>
      <c r="AR26" s="9"/>
      <c r="AS26" s="11"/>
      <c r="AT26" s="10">
        <f t="shared" si="10"/>
        <v>1</v>
      </c>
      <c r="AU26" s="11">
        <f t="shared" si="11"/>
        <v>370</v>
      </c>
      <c r="AV26" s="9"/>
      <c r="AW26" s="11"/>
      <c r="AX26" s="9"/>
      <c r="AY26" s="11"/>
      <c r="AZ26" s="10">
        <f t="shared" si="12"/>
        <v>1</v>
      </c>
      <c r="BA26" s="11">
        <f t="shared" si="13"/>
        <v>370</v>
      </c>
      <c r="BB26" s="9"/>
      <c r="BC26" s="11"/>
      <c r="BD26" s="9"/>
      <c r="BE26" s="11"/>
      <c r="BF26" s="10">
        <f t="shared" si="14"/>
        <v>1</v>
      </c>
      <c r="BG26" s="11">
        <f t="shared" si="15"/>
        <v>370</v>
      </c>
      <c r="BH26" s="9"/>
      <c r="BI26" s="11"/>
      <c r="BJ26" s="9"/>
      <c r="BK26" s="11"/>
      <c r="BL26" s="10">
        <f t="shared" si="16"/>
        <v>1</v>
      </c>
      <c r="BM26" s="11">
        <f t="shared" si="17"/>
        <v>370</v>
      </c>
      <c r="BN26" s="9"/>
      <c r="BO26" s="11"/>
      <c r="BP26" s="9"/>
      <c r="BQ26" s="11"/>
      <c r="BR26" s="10">
        <f t="shared" si="18"/>
        <v>1</v>
      </c>
      <c r="BS26" s="11">
        <f t="shared" si="19"/>
        <v>370</v>
      </c>
      <c r="BT26" s="9"/>
      <c r="BU26" s="11"/>
      <c r="BV26" s="9"/>
      <c r="BW26" s="11"/>
      <c r="BX26" s="53">
        <f t="shared" si="20"/>
        <v>1</v>
      </c>
      <c r="BY26" s="91">
        <f t="shared" si="21"/>
        <v>370</v>
      </c>
      <c r="BZ26" s="9"/>
      <c r="CA26" s="11"/>
      <c r="CB26" s="9"/>
      <c r="CC26" s="11"/>
      <c r="CD26" s="53">
        <f t="shared" si="22"/>
        <v>1</v>
      </c>
      <c r="CE26" s="244">
        <f t="shared" si="23"/>
        <v>370</v>
      </c>
      <c r="CF26" s="55">
        <v>185</v>
      </c>
      <c r="CG26" s="53"/>
    </row>
    <row r="27" spans="2:85" s="38" customFormat="1" ht="31.5" x14ac:dyDescent="0.25">
      <c r="B27" s="73" t="s">
        <v>203</v>
      </c>
      <c r="C27" s="69" t="s">
        <v>148</v>
      </c>
      <c r="D27" s="69" t="s">
        <v>25</v>
      </c>
      <c r="E27" s="69" t="s">
        <v>151</v>
      </c>
      <c r="F27" s="121" t="s">
        <v>202</v>
      </c>
      <c r="G27" s="99" t="s">
        <v>165</v>
      </c>
      <c r="H27" s="19" t="s">
        <v>61</v>
      </c>
      <c r="I27" s="53" t="s">
        <v>7</v>
      </c>
      <c r="J27" s="53">
        <v>21</v>
      </c>
      <c r="K27" s="44">
        <v>315</v>
      </c>
      <c r="L27" s="53"/>
      <c r="M27" s="44"/>
      <c r="N27" s="90"/>
      <c r="O27" s="91"/>
      <c r="P27" s="52">
        <f t="shared" si="1"/>
        <v>21</v>
      </c>
      <c r="Q27" s="101">
        <f t="shared" si="1"/>
        <v>315</v>
      </c>
      <c r="R27" s="90"/>
      <c r="S27" s="91"/>
      <c r="T27" s="90"/>
      <c r="U27" s="91"/>
      <c r="V27" s="53">
        <f t="shared" si="2"/>
        <v>21</v>
      </c>
      <c r="W27" s="91">
        <f t="shared" si="3"/>
        <v>315</v>
      </c>
      <c r="X27" s="90"/>
      <c r="Y27" s="91"/>
      <c r="Z27" s="90"/>
      <c r="AA27" s="91"/>
      <c r="AB27" s="53">
        <f t="shared" si="4"/>
        <v>21</v>
      </c>
      <c r="AC27" s="91">
        <f t="shared" si="5"/>
        <v>315</v>
      </c>
      <c r="AD27" s="90"/>
      <c r="AE27" s="91"/>
      <c r="AF27" s="90"/>
      <c r="AG27" s="91"/>
      <c r="AH27" s="53">
        <f t="shared" si="6"/>
        <v>21</v>
      </c>
      <c r="AI27" s="91">
        <f t="shared" si="7"/>
        <v>315</v>
      </c>
      <c r="AJ27" s="90"/>
      <c r="AK27" s="91"/>
      <c r="AL27" s="90"/>
      <c r="AM27" s="91"/>
      <c r="AN27" s="53">
        <f t="shared" si="8"/>
        <v>21</v>
      </c>
      <c r="AO27" s="91">
        <f t="shared" si="9"/>
        <v>315</v>
      </c>
      <c r="AP27" s="90"/>
      <c r="AQ27" s="91"/>
      <c r="AR27" s="90"/>
      <c r="AS27" s="91"/>
      <c r="AT27" s="53">
        <f t="shared" si="10"/>
        <v>21</v>
      </c>
      <c r="AU27" s="91">
        <f t="shared" si="11"/>
        <v>315</v>
      </c>
      <c r="AV27" s="90"/>
      <c r="AW27" s="91"/>
      <c r="AX27" s="90"/>
      <c r="AY27" s="91"/>
      <c r="AZ27" s="53">
        <f t="shared" si="12"/>
        <v>21</v>
      </c>
      <c r="BA27" s="91">
        <f t="shared" si="13"/>
        <v>315</v>
      </c>
      <c r="BB27" s="90"/>
      <c r="BC27" s="91"/>
      <c r="BD27" s="90"/>
      <c r="BE27" s="91"/>
      <c r="BF27" s="53">
        <f t="shared" si="14"/>
        <v>21</v>
      </c>
      <c r="BG27" s="91">
        <f t="shared" si="15"/>
        <v>315</v>
      </c>
      <c r="BH27" s="90"/>
      <c r="BI27" s="91"/>
      <c r="BJ27" s="90"/>
      <c r="BK27" s="91"/>
      <c r="BL27" s="53">
        <f t="shared" si="16"/>
        <v>21</v>
      </c>
      <c r="BM27" s="91">
        <f t="shared" si="17"/>
        <v>315</v>
      </c>
      <c r="BN27" s="9"/>
      <c r="BO27" s="11"/>
      <c r="BP27" s="9"/>
      <c r="BQ27" s="11"/>
      <c r="BR27" s="10">
        <f t="shared" si="18"/>
        <v>21</v>
      </c>
      <c r="BS27" s="11">
        <f t="shared" si="19"/>
        <v>315</v>
      </c>
      <c r="BT27" s="9"/>
      <c r="BU27" s="11"/>
      <c r="BV27" s="9"/>
      <c r="BW27" s="11"/>
      <c r="BX27" s="53">
        <f t="shared" si="20"/>
        <v>21</v>
      </c>
      <c r="BY27" s="91">
        <f t="shared" si="21"/>
        <v>315</v>
      </c>
      <c r="BZ27" s="9"/>
      <c r="CA27" s="11"/>
      <c r="CB27" s="9"/>
      <c r="CC27" s="11"/>
      <c r="CD27" s="53">
        <f t="shared" si="22"/>
        <v>21</v>
      </c>
      <c r="CE27" s="244">
        <f t="shared" si="23"/>
        <v>315</v>
      </c>
      <c r="CF27" s="55">
        <v>157.5</v>
      </c>
      <c r="CG27" s="53"/>
    </row>
    <row r="28" spans="2:85" s="38" customFormat="1" ht="31.5" x14ac:dyDescent="0.25">
      <c r="B28" s="73" t="s">
        <v>203</v>
      </c>
      <c r="C28" s="69" t="s">
        <v>148</v>
      </c>
      <c r="D28" s="69" t="s">
        <v>25</v>
      </c>
      <c r="E28" s="69" t="s">
        <v>151</v>
      </c>
      <c r="F28" s="121" t="s">
        <v>202</v>
      </c>
      <c r="G28" s="99" t="s">
        <v>166</v>
      </c>
      <c r="H28" s="19" t="s">
        <v>62</v>
      </c>
      <c r="I28" s="53" t="s">
        <v>7</v>
      </c>
      <c r="J28" s="53">
        <v>20</v>
      </c>
      <c r="K28" s="44">
        <v>1200</v>
      </c>
      <c r="L28" s="53"/>
      <c r="M28" s="44"/>
      <c r="N28" s="90"/>
      <c r="O28" s="91"/>
      <c r="P28" s="52">
        <f t="shared" si="1"/>
        <v>20</v>
      </c>
      <c r="Q28" s="101">
        <f t="shared" si="1"/>
        <v>1200</v>
      </c>
      <c r="R28" s="90"/>
      <c r="S28" s="91"/>
      <c r="T28" s="90"/>
      <c r="U28" s="91"/>
      <c r="V28" s="53">
        <f t="shared" si="2"/>
        <v>20</v>
      </c>
      <c r="W28" s="91">
        <f t="shared" si="3"/>
        <v>1200</v>
      </c>
      <c r="X28" s="90"/>
      <c r="Y28" s="91"/>
      <c r="Z28" s="90"/>
      <c r="AA28" s="91"/>
      <c r="AB28" s="53">
        <f t="shared" si="4"/>
        <v>20</v>
      </c>
      <c r="AC28" s="91">
        <f t="shared" si="5"/>
        <v>1200</v>
      </c>
      <c r="AD28" s="90"/>
      <c r="AE28" s="91"/>
      <c r="AF28" s="90"/>
      <c r="AG28" s="91"/>
      <c r="AH28" s="53">
        <f t="shared" si="6"/>
        <v>20</v>
      </c>
      <c r="AI28" s="91">
        <f t="shared" si="7"/>
        <v>1200</v>
      </c>
      <c r="AJ28" s="90"/>
      <c r="AK28" s="91"/>
      <c r="AL28" s="90"/>
      <c r="AM28" s="91"/>
      <c r="AN28" s="53">
        <f t="shared" si="8"/>
        <v>20</v>
      </c>
      <c r="AO28" s="91">
        <f t="shared" si="9"/>
        <v>1200</v>
      </c>
      <c r="AP28" s="90"/>
      <c r="AQ28" s="91"/>
      <c r="AR28" s="90"/>
      <c r="AS28" s="91"/>
      <c r="AT28" s="53">
        <f t="shared" si="10"/>
        <v>20</v>
      </c>
      <c r="AU28" s="91">
        <f t="shared" si="11"/>
        <v>1200</v>
      </c>
      <c r="AV28" s="90"/>
      <c r="AW28" s="91"/>
      <c r="AX28" s="90"/>
      <c r="AY28" s="91"/>
      <c r="AZ28" s="53">
        <f t="shared" si="12"/>
        <v>20</v>
      </c>
      <c r="BA28" s="91">
        <f t="shared" si="13"/>
        <v>1200</v>
      </c>
      <c r="BB28" s="90"/>
      <c r="BC28" s="91"/>
      <c r="BD28" s="90"/>
      <c r="BE28" s="91"/>
      <c r="BF28" s="53">
        <f t="shared" si="14"/>
        <v>20</v>
      </c>
      <c r="BG28" s="91">
        <f t="shared" si="15"/>
        <v>1200</v>
      </c>
      <c r="BH28" s="90"/>
      <c r="BI28" s="91"/>
      <c r="BJ28" s="90"/>
      <c r="BK28" s="91"/>
      <c r="BL28" s="53">
        <f t="shared" si="16"/>
        <v>20</v>
      </c>
      <c r="BM28" s="91">
        <f t="shared" si="17"/>
        <v>1200</v>
      </c>
      <c r="BN28" s="9"/>
      <c r="BO28" s="11"/>
      <c r="BP28" s="9"/>
      <c r="BQ28" s="11"/>
      <c r="BR28" s="10">
        <f t="shared" si="18"/>
        <v>20</v>
      </c>
      <c r="BS28" s="11">
        <f t="shared" si="19"/>
        <v>1200</v>
      </c>
      <c r="BT28" s="9"/>
      <c r="BU28" s="11"/>
      <c r="BV28" s="9"/>
      <c r="BW28" s="11"/>
      <c r="BX28" s="53">
        <f t="shared" si="20"/>
        <v>20</v>
      </c>
      <c r="BY28" s="91">
        <f t="shared" si="21"/>
        <v>1200</v>
      </c>
      <c r="BZ28" s="9"/>
      <c r="CA28" s="11"/>
      <c r="CB28" s="9"/>
      <c r="CC28" s="11"/>
      <c r="CD28" s="53">
        <f t="shared" si="22"/>
        <v>20</v>
      </c>
      <c r="CE28" s="244">
        <f t="shared" si="23"/>
        <v>1200</v>
      </c>
      <c r="CF28" s="55">
        <v>600</v>
      </c>
      <c r="CG28" s="53"/>
    </row>
    <row r="29" spans="2:85" s="38" customFormat="1" ht="31.5" x14ac:dyDescent="0.25">
      <c r="B29" s="75" t="s">
        <v>203</v>
      </c>
      <c r="C29" s="69" t="s">
        <v>148</v>
      </c>
      <c r="D29" s="69" t="s">
        <v>25</v>
      </c>
      <c r="E29" s="69" t="s">
        <v>151</v>
      </c>
      <c r="F29" s="134" t="s">
        <v>202</v>
      </c>
      <c r="G29" s="98" t="s">
        <v>167</v>
      </c>
      <c r="H29" s="19" t="s">
        <v>63</v>
      </c>
      <c r="I29" s="53" t="s">
        <v>7</v>
      </c>
      <c r="J29" s="53">
        <v>2</v>
      </c>
      <c r="K29" s="44">
        <v>50</v>
      </c>
      <c r="L29" s="53"/>
      <c r="M29" s="44"/>
      <c r="N29" s="90"/>
      <c r="O29" s="91"/>
      <c r="P29" s="52">
        <f t="shared" si="1"/>
        <v>2</v>
      </c>
      <c r="Q29" s="101">
        <f t="shared" si="1"/>
        <v>50</v>
      </c>
      <c r="R29" s="90"/>
      <c r="S29" s="91"/>
      <c r="T29" s="90"/>
      <c r="U29" s="91"/>
      <c r="V29" s="53">
        <f t="shared" si="2"/>
        <v>2</v>
      </c>
      <c r="W29" s="91">
        <f t="shared" si="3"/>
        <v>50</v>
      </c>
      <c r="X29" s="90"/>
      <c r="Y29" s="91"/>
      <c r="Z29" s="90"/>
      <c r="AA29" s="91"/>
      <c r="AB29" s="53">
        <f t="shared" si="4"/>
        <v>2</v>
      </c>
      <c r="AC29" s="91">
        <f t="shared" si="5"/>
        <v>50</v>
      </c>
      <c r="AD29" s="90"/>
      <c r="AE29" s="91"/>
      <c r="AF29" s="90"/>
      <c r="AG29" s="91"/>
      <c r="AH29" s="53">
        <f t="shared" si="6"/>
        <v>2</v>
      </c>
      <c r="AI29" s="91">
        <f t="shared" si="7"/>
        <v>50</v>
      </c>
      <c r="AJ29" s="90"/>
      <c r="AK29" s="91"/>
      <c r="AL29" s="90"/>
      <c r="AM29" s="91"/>
      <c r="AN29" s="53">
        <f t="shared" si="8"/>
        <v>2</v>
      </c>
      <c r="AO29" s="91">
        <f t="shared" si="9"/>
        <v>50</v>
      </c>
      <c r="AP29" s="90"/>
      <c r="AQ29" s="91"/>
      <c r="AR29" s="90"/>
      <c r="AS29" s="91"/>
      <c r="AT29" s="53">
        <f t="shared" si="10"/>
        <v>2</v>
      </c>
      <c r="AU29" s="91">
        <f t="shared" si="11"/>
        <v>50</v>
      </c>
      <c r="AV29" s="90"/>
      <c r="AW29" s="91"/>
      <c r="AX29" s="90"/>
      <c r="AY29" s="91"/>
      <c r="AZ29" s="53">
        <f t="shared" si="12"/>
        <v>2</v>
      </c>
      <c r="BA29" s="91">
        <f t="shared" si="13"/>
        <v>50</v>
      </c>
      <c r="BB29" s="90"/>
      <c r="BC29" s="91"/>
      <c r="BD29" s="90"/>
      <c r="BE29" s="91"/>
      <c r="BF29" s="53">
        <f t="shared" si="14"/>
        <v>2</v>
      </c>
      <c r="BG29" s="91">
        <f t="shared" si="15"/>
        <v>50</v>
      </c>
      <c r="BH29" s="90"/>
      <c r="BI29" s="91"/>
      <c r="BJ29" s="90"/>
      <c r="BK29" s="91"/>
      <c r="BL29" s="53">
        <f t="shared" si="16"/>
        <v>2</v>
      </c>
      <c r="BM29" s="91">
        <f t="shared" si="17"/>
        <v>50</v>
      </c>
      <c r="BN29" s="9"/>
      <c r="BO29" s="11"/>
      <c r="BP29" s="9"/>
      <c r="BQ29" s="11"/>
      <c r="BR29" s="10">
        <f t="shared" si="18"/>
        <v>2</v>
      </c>
      <c r="BS29" s="11">
        <f t="shared" si="19"/>
        <v>50</v>
      </c>
      <c r="BT29" s="9"/>
      <c r="BU29" s="11"/>
      <c r="BV29" s="9"/>
      <c r="BW29" s="11"/>
      <c r="BX29" s="53">
        <f t="shared" si="20"/>
        <v>2</v>
      </c>
      <c r="BY29" s="91">
        <f t="shared" si="21"/>
        <v>50</v>
      </c>
      <c r="BZ29" s="9"/>
      <c r="CA29" s="11"/>
      <c r="CB29" s="9"/>
      <c r="CC29" s="11"/>
      <c r="CD29" s="53">
        <f t="shared" si="22"/>
        <v>2</v>
      </c>
      <c r="CE29" s="244">
        <f t="shared" si="23"/>
        <v>50</v>
      </c>
      <c r="CF29" s="55">
        <v>25</v>
      </c>
      <c r="CG29" s="53"/>
    </row>
    <row r="30" spans="2:85" s="38" customFormat="1" ht="31.5" x14ac:dyDescent="0.25">
      <c r="B30" s="73" t="s">
        <v>203</v>
      </c>
      <c r="C30" s="69" t="s">
        <v>148</v>
      </c>
      <c r="D30" s="69" t="s">
        <v>25</v>
      </c>
      <c r="E30" s="69" t="s">
        <v>151</v>
      </c>
      <c r="F30" s="121" t="s">
        <v>202</v>
      </c>
      <c r="G30" s="99" t="s">
        <v>168</v>
      </c>
      <c r="H30" s="63" t="s">
        <v>24</v>
      </c>
      <c r="I30" s="53" t="s">
        <v>7</v>
      </c>
      <c r="J30" s="53">
        <v>2</v>
      </c>
      <c r="K30" s="44">
        <v>200</v>
      </c>
      <c r="L30" s="53"/>
      <c r="M30" s="44"/>
      <c r="N30" s="9"/>
      <c r="O30" s="11"/>
      <c r="P30" s="58">
        <f t="shared" si="1"/>
        <v>2</v>
      </c>
      <c r="Q30" s="56">
        <f t="shared" si="1"/>
        <v>200</v>
      </c>
      <c r="R30" s="9"/>
      <c r="S30" s="11"/>
      <c r="T30" s="9"/>
      <c r="U30" s="11"/>
      <c r="V30" s="10">
        <f t="shared" si="2"/>
        <v>2</v>
      </c>
      <c r="W30" s="11">
        <f t="shared" si="3"/>
        <v>200</v>
      </c>
      <c r="X30" s="9"/>
      <c r="Y30" s="11"/>
      <c r="Z30" s="9"/>
      <c r="AA30" s="11"/>
      <c r="AB30" s="10">
        <f t="shared" si="4"/>
        <v>2</v>
      </c>
      <c r="AC30" s="11">
        <f t="shared" si="5"/>
        <v>200</v>
      </c>
      <c r="AD30" s="9"/>
      <c r="AE30" s="11"/>
      <c r="AF30" s="9"/>
      <c r="AG30" s="11"/>
      <c r="AH30" s="10">
        <f t="shared" si="6"/>
        <v>2</v>
      </c>
      <c r="AI30" s="11">
        <f t="shared" si="7"/>
        <v>200</v>
      </c>
      <c r="AJ30" s="9"/>
      <c r="AK30" s="11"/>
      <c r="AL30" s="9"/>
      <c r="AM30" s="11"/>
      <c r="AN30" s="10">
        <f t="shared" si="8"/>
        <v>2</v>
      </c>
      <c r="AO30" s="11">
        <f t="shared" si="9"/>
        <v>200</v>
      </c>
      <c r="AP30" s="9"/>
      <c r="AQ30" s="11"/>
      <c r="AR30" s="9"/>
      <c r="AS30" s="11"/>
      <c r="AT30" s="10">
        <f t="shared" si="10"/>
        <v>2</v>
      </c>
      <c r="AU30" s="11">
        <f t="shared" si="11"/>
        <v>200</v>
      </c>
      <c r="AV30" s="9"/>
      <c r="AW30" s="11"/>
      <c r="AX30" s="9"/>
      <c r="AY30" s="11"/>
      <c r="AZ30" s="10">
        <f t="shared" si="12"/>
        <v>2</v>
      </c>
      <c r="BA30" s="11">
        <f t="shared" si="13"/>
        <v>200</v>
      </c>
      <c r="BB30" s="9"/>
      <c r="BC30" s="11"/>
      <c r="BD30" s="9"/>
      <c r="BE30" s="11"/>
      <c r="BF30" s="10">
        <f t="shared" si="14"/>
        <v>2</v>
      </c>
      <c r="BG30" s="11">
        <f t="shared" si="15"/>
        <v>200</v>
      </c>
      <c r="BH30" s="9"/>
      <c r="BI30" s="11"/>
      <c r="BJ30" s="9"/>
      <c r="BK30" s="11"/>
      <c r="BL30" s="10">
        <f t="shared" si="16"/>
        <v>2</v>
      </c>
      <c r="BM30" s="11">
        <f t="shared" si="17"/>
        <v>200</v>
      </c>
      <c r="BN30" s="9"/>
      <c r="BO30" s="11"/>
      <c r="BP30" s="9"/>
      <c r="BQ30" s="11"/>
      <c r="BR30" s="10">
        <f t="shared" si="18"/>
        <v>2</v>
      </c>
      <c r="BS30" s="11">
        <f t="shared" si="19"/>
        <v>200</v>
      </c>
      <c r="BT30" s="9"/>
      <c r="BU30" s="11"/>
      <c r="BV30" s="9"/>
      <c r="BW30" s="11"/>
      <c r="BX30" s="53">
        <f t="shared" si="20"/>
        <v>2</v>
      </c>
      <c r="BY30" s="91">
        <f t="shared" si="21"/>
        <v>200</v>
      </c>
      <c r="BZ30" s="9"/>
      <c r="CA30" s="11"/>
      <c r="CB30" s="9"/>
      <c r="CC30" s="11"/>
      <c r="CD30" s="53">
        <f t="shared" si="22"/>
        <v>2</v>
      </c>
      <c r="CE30" s="244">
        <f t="shared" si="23"/>
        <v>200</v>
      </c>
      <c r="CF30" s="55">
        <v>100</v>
      </c>
      <c r="CG30" s="53"/>
    </row>
    <row r="31" spans="2:85" s="38" customFormat="1" ht="31.5" x14ac:dyDescent="0.25">
      <c r="B31" s="73" t="s">
        <v>203</v>
      </c>
      <c r="C31" s="69" t="s">
        <v>148</v>
      </c>
      <c r="D31" s="69" t="s">
        <v>25</v>
      </c>
      <c r="E31" s="69" t="s">
        <v>151</v>
      </c>
      <c r="F31" s="121" t="s">
        <v>202</v>
      </c>
      <c r="G31" s="99" t="s">
        <v>169</v>
      </c>
      <c r="H31" s="63" t="s">
        <v>24</v>
      </c>
      <c r="I31" s="53" t="s">
        <v>7</v>
      </c>
      <c r="J31" s="53">
        <v>37</v>
      </c>
      <c r="K31" s="44">
        <v>1036</v>
      </c>
      <c r="L31" s="53"/>
      <c r="M31" s="44"/>
      <c r="N31" s="9"/>
      <c r="O31" s="11"/>
      <c r="P31" s="58">
        <f t="shared" si="1"/>
        <v>37</v>
      </c>
      <c r="Q31" s="56">
        <f t="shared" si="1"/>
        <v>1036</v>
      </c>
      <c r="R31" s="9"/>
      <c r="S31" s="11"/>
      <c r="T31" s="9"/>
      <c r="U31" s="11"/>
      <c r="V31" s="10">
        <f t="shared" si="2"/>
        <v>37</v>
      </c>
      <c r="W31" s="11">
        <f t="shared" si="3"/>
        <v>1036</v>
      </c>
      <c r="X31" s="9"/>
      <c r="Y31" s="11"/>
      <c r="Z31" s="9"/>
      <c r="AA31" s="11"/>
      <c r="AB31" s="10">
        <f t="shared" si="4"/>
        <v>37</v>
      </c>
      <c r="AC31" s="11">
        <f t="shared" si="5"/>
        <v>1036</v>
      </c>
      <c r="AD31" s="9"/>
      <c r="AE31" s="11"/>
      <c r="AF31" s="9"/>
      <c r="AG31" s="11"/>
      <c r="AH31" s="10">
        <f t="shared" si="6"/>
        <v>37</v>
      </c>
      <c r="AI31" s="11">
        <f t="shared" si="7"/>
        <v>1036</v>
      </c>
      <c r="AJ31" s="9"/>
      <c r="AK31" s="11"/>
      <c r="AL31" s="9"/>
      <c r="AM31" s="11"/>
      <c r="AN31" s="10">
        <f t="shared" si="8"/>
        <v>37</v>
      </c>
      <c r="AO31" s="11">
        <f t="shared" si="9"/>
        <v>1036</v>
      </c>
      <c r="AP31" s="9"/>
      <c r="AQ31" s="11"/>
      <c r="AR31" s="9"/>
      <c r="AS31" s="11"/>
      <c r="AT31" s="10">
        <f t="shared" si="10"/>
        <v>37</v>
      </c>
      <c r="AU31" s="11">
        <f t="shared" si="11"/>
        <v>1036</v>
      </c>
      <c r="AV31" s="9"/>
      <c r="AW31" s="11"/>
      <c r="AX31" s="9"/>
      <c r="AY31" s="11"/>
      <c r="AZ31" s="10">
        <f t="shared" si="12"/>
        <v>37</v>
      </c>
      <c r="BA31" s="11">
        <f t="shared" si="13"/>
        <v>1036</v>
      </c>
      <c r="BB31" s="9"/>
      <c r="BC31" s="11"/>
      <c r="BD31" s="9"/>
      <c r="BE31" s="11"/>
      <c r="BF31" s="10">
        <f t="shared" si="14"/>
        <v>37</v>
      </c>
      <c r="BG31" s="11">
        <f t="shared" si="15"/>
        <v>1036</v>
      </c>
      <c r="BH31" s="9"/>
      <c r="BI31" s="11"/>
      <c r="BJ31" s="9"/>
      <c r="BK31" s="11"/>
      <c r="BL31" s="10">
        <f t="shared" si="16"/>
        <v>37</v>
      </c>
      <c r="BM31" s="11">
        <f t="shared" si="17"/>
        <v>1036</v>
      </c>
      <c r="BN31" s="9"/>
      <c r="BO31" s="11"/>
      <c r="BP31" s="9"/>
      <c r="BQ31" s="11"/>
      <c r="BR31" s="10">
        <f t="shared" si="18"/>
        <v>37</v>
      </c>
      <c r="BS31" s="11">
        <f t="shared" si="19"/>
        <v>1036</v>
      </c>
      <c r="BT31" s="9"/>
      <c r="BU31" s="11"/>
      <c r="BV31" s="9"/>
      <c r="BW31" s="11"/>
      <c r="BX31" s="53">
        <f t="shared" si="20"/>
        <v>37</v>
      </c>
      <c r="BY31" s="91">
        <f t="shared" si="21"/>
        <v>1036</v>
      </c>
      <c r="BZ31" s="9"/>
      <c r="CA31" s="11"/>
      <c r="CB31" s="9"/>
      <c r="CC31" s="11"/>
      <c r="CD31" s="53">
        <f t="shared" si="22"/>
        <v>37</v>
      </c>
      <c r="CE31" s="244">
        <f t="shared" si="23"/>
        <v>1036</v>
      </c>
      <c r="CF31" s="55">
        <v>518</v>
      </c>
      <c r="CG31" s="53"/>
    </row>
    <row r="32" spans="2:85" s="38" customFormat="1" ht="31.5" x14ac:dyDescent="0.25">
      <c r="B32" s="73" t="s">
        <v>203</v>
      </c>
      <c r="C32" s="69" t="s">
        <v>148</v>
      </c>
      <c r="D32" s="69" t="s">
        <v>25</v>
      </c>
      <c r="E32" s="69" t="s">
        <v>151</v>
      </c>
      <c r="F32" s="121" t="s">
        <v>202</v>
      </c>
      <c r="G32" s="99" t="s">
        <v>170</v>
      </c>
      <c r="H32" s="19" t="s">
        <v>24</v>
      </c>
      <c r="I32" s="53" t="s">
        <v>7</v>
      </c>
      <c r="J32" s="53">
        <v>4</v>
      </c>
      <c r="K32" s="44">
        <v>364</v>
      </c>
      <c r="L32" s="53"/>
      <c r="M32" s="44"/>
      <c r="N32" s="90"/>
      <c r="O32" s="91"/>
      <c r="P32" s="52">
        <f t="shared" si="1"/>
        <v>4</v>
      </c>
      <c r="Q32" s="101">
        <f t="shared" si="1"/>
        <v>364</v>
      </c>
      <c r="R32" s="90"/>
      <c r="S32" s="91"/>
      <c r="T32" s="90"/>
      <c r="U32" s="91"/>
      <c r="V32" s="53">
        <f t="shared" si="2"/>
        <v>4</v>
      </c>
      <c r="W32" s="91">
        <f t="shared" si="3"/>
        <v>364</v>
      </c>
      <c r="X32" s="90"/>
      <c r="Y32" s="91"/>
      <c r="Z32" s="90"/>
      <c r="AA32" s="91"/>
      <c r="AB32" s="53">
        <f t="shared" si="4"/>
        <v>4</v>
      </c>
      <c r="AC32" s="91">
        <f t="shared" si="5"/>
        <v>364</v>
      </c>
      <c r="AD32" s="90"/>
      <c r="AE32" s="91"/>
      <c r="AF32" s="90"/>
      <c r="AG32" s="91"/>
      <c r="AH32" s="53">
        <f t="shared" si="6"/>
        <v>4</v>
      </c>
      <c r="AI32" s="91">
        <f t="shared" si="7"/>
        <v>364</v>
      </c>
      <c r="AJ32" s="90"/>
      <c r="AK32" s="91"/>
      <c r="AL32" s="90"/>
      <c r="AM32" s="91"/>
      <c r="AN32" s="53">
        <f t="shared" si="8"/>
        <v>4</v>
      </c>
      <c r="AO32" s="91">
        <f t="shared" si="9"/>
        <v>364</v>
      </c>
      <c r="AP32" s="90"/>
      <c r="AQ32" s="91"/>
      <c r="AR32" s="90"/>
      <c r="AS32" s="91"/>
      <c r="AT32" s="53">
        <f t="shared" si="10"/>
        <v>4</v>
      </c>
      <c r="AU32" s="91">
        <f t="shared" si="11"/>
        <v>364</v>
      </c>
      <c r="AV32" s="90"/>
      <c r="AW32" s="91"/>
      <c r="AX32" s="90"/>
      <c r="AY32" s="91"/>
      <c r="AZ32" s="53">
        <f t="shared" si="12"/>
        <v>4</v>
      </c>
      <c r="BA32" s="91">
        <f t="shared" si="13"/>
        <v>364</v>
      </c>
      <c r="BB32" s="90"/>
      <c r="BC32" s="91"/>
      <c r="BD32" s="90"/>
      <c r="BE32" s="91"/>
      <c r="BF32" s="53">
        <f t="shared" si="14"/>
        <v>4</v>
      </c>
      <c r="BG32" s="91">
        <f t="shared" si="15"/>
        <v>364</v>
      </c>
      <c r="BH32" s="90"/>
      <c r="BI32" s="91"/>
      <c r="BJ32" s="90"/>
      <c r="BK32" s="91"/>
      <c r="BL32" s="53">
        <f t="shared" si="16"/>
        <v>4</v>
      </c>
      <c r="BM32" s="91">
        <f t="shared" si="17"/>
        <v>364</v>
      </c>
      <c r="BN32" s="9"/>
      <c r="BO32" s="11"/>
      <c r="BP32" s="9"/>
      <c r="BQ32" s="11"/>
      <c r="BR32" s="10">
        <f t="shared" si="18"/>
        <v>4</v>
      </c>
      <c r="BS32" s="11">
        <f t="shared" si="19"/>
        <v>364</v>
      </c>
      <c r="BT32" s="9"/>
      <c r="BU32" s="11"/>
      <c r="BV32" s="9"/>
      <c r="BW32" s="11"/>
      <c r="BX32" s="53">
        <f t="shared" si="20"/>
        <v>4</v>
      </c>
      <c r="BY32" s="91">
        <f t="shared" si="21"/>
        <v>364</v>
      </c>
      <c r="BZ32" s="9"/>
      <c r="CA32" s="11"/>
      <c r="CB32" s="9"/>
      <c r="CC32" s="11"/>
      <c r="CD32" s="53">
        <f t="shared" si="22"/>
        <v>4</v>
      </c>
      <c r="CE32" s="244">
        <f t="shared" si="23"/>
        <v>364</v>
      </c>
      <c r="CF32" s="55">
        <v>182</v>
      </c>
      <c r="CG32" s="53"/>
    </row>
    <row r="33" spans="2:85" s="38" customFormat="1" ht="31.5" x14ac:dyDescent="0.25">
      <c r="B33" s="75" t="s">
        <v>203</v>
      </c>
      <c r="C33" s="69" t="s">
        <v>148</v>
      </c>
      <c r="D33" s="69" t="s">
        <v>25</v>
      </c>
      <c r="E33" s="69" t="s">
        <v>151</v>
      </c>
      <c r="F33" s="134" t="s">
        <v>202</v>
      </c>
      <c r="G33" s="98" t="s">
        <v>171</v>
      </c>
      <c r="H33" s="19" t="s">
        <v>64</v>
      </c>
      <c r="I33" s="53" t="s">
        <v>7</v>
      </c>
      <c r="J33" s="53">
        <v>5</v>
      </c>
      <c r="K33" s="44">
        <v>260</v>
      </c>
      <c r="L33" s="53"/>
      <c r="M33" s="44"/>
      <c r="N33" s="90"/>
      <c r="O33" s="91"/>
      <c r="P33" s="52">
        <f t="shared" si="1"/>
        <v>5</v>
      </c>
      <c r="Q33" s="101">
        <f t="shared" si="1"/>
        <v>260</v>
      </c>
      <c r="R33" s="90"/>
      <c r="S33" s="91"/>
      <c r="T33" s="90"/>
      <c r="U33" s="91"/>
      <c r="V33" s="53">
        <f t="shared" si="2"/>
        <v>5</v>
      </c>
      <c r="W33" s="91">
        <f t="shared" si="3"/>
        <v>260</v>
      </c>
      <c r="X33" s="90"/>
      <c r="Y33" s="91"/>
      <c r="Z33" s="90"/>
      <c r="AA33" s="91"/>
      <c r="AB33" s="53">
        <f t="shared" si="4"/>
        <v>5</v>
      </c>
      <c r="AC33" s="91">
        <f t="shared" si="5"/>
        <v>260</v>
      </c>
      <c r="AD33" s="90"/>
      <c r="AE33" s="91"/>
      <c r="AF33" s="90"/>
      <c r="AG33" s="91"/>
      <c r="AH33" s="53">
        <f t="shared" si="6"/>
        <v>5</v>
      </c>
      <c r="AI33" s="91">
        <f t="shared" si="7"/>
        <v>260</v>
      </c>
      <c r="AJ33" s="90"/>
      <c r="AK33" s="91"/>
      <c r="AL33" s="90"/>
      <c r="AM33" s="91"/>
      <c r="AN33" s="53">
        <f t="shared" si="8"/>
        <v>5</v>
      </c>
      <c r="AO33" s="91">
        <f t="shared" si="9"/>
        <v>260</v>
      </c>
      <c r="AP33" s="90"/>
      <c r="AQ33" s="91"/>
      <c r="AR33" s="90"/>
      <c r="AS33" s="91"/>
      <c r="AT33" s="53">
        <f t="shared" si="10"/>
        <v>5</v>
      </c>
      <c r="AU33" s="91">
        <f t="shared" si="11"/>
        <v>260</v>
      </c>
      <c r="AV33" s="90"/>
      <c r="AW33" s="91"/>
      <c r="AX33" s="90"/>
      <c r="AY33" s="91"/>
      <c r="AZ33" s="53">
        <f t="shared" si="12"/>
        <v>5</v>
      </c>
      <c r="BA33" s="91">
        <f t="shared" si="13"/>
        <v>260</v>
      </c>
      <c r="BB33" s="90"/>
      <c r="BC33" s="91"/>
      <c r="BD33" s="90"/>
      <c r="BE33" s="91"/>
      <c r="BF33" s="53">
        <f t="shared" si="14"/>
        <v>5</v>
      </c>
      <c r="BG33" s="91">
        <f t="shared" si="15"/>
        <v>260</v>
      </c>
      <c r="BH33" s="90"/>
      <c r="BI33" s="91"/>
      <c r="BJ33" s="90"/>
      <c r="BK33" s="91"/>
      <c r="BL33" s="53">
        <f t="shared" si="16"/>
        <v>5</v>
      </c>
      <c r="BM33" s="91">
        <f t="shared" si="17"/>
        <v>260</v>
      </c>
      <c r="BN33" s="9"/>
      <c r="BO33" s="11"/>
      <c r="BP33" s="9"/>
      <c r="BQ33" s="11"/>
      <c r="BR33" s="10">
        <f t="shared" si="18"/>
        <v>5</v>
      </c>
      <c r="BS33" s="11">
        <f t="shared" si="19"/>
        <v>260</v>
      </c>
      <c r="BT33" s="9"/>
      <c r="BU33" s="11"/>
      <c r="BV33" s="9"/>
      <c r="BW33" s="11"/>
      <c r="BX33" s="53">
        <f t="shared" si="20"/>
        <v>5</v>
      </c>
      <c r="BY33" s="91">
        <f t="shared" si="21"/>
        <v>260</v>
      </c>
      <c r="BZ33" s="9"/>
      <c r="CA33" s="11"/>
      <c r="CB33" s="9"/>
      <c r="CC33" s="11"/>
      <c r="CD33" s="53">
        <f t="shared" si="22"/>
        <v>5</v>
      </c>
      <c r="CE33" s="244">
        <f t="shared" si="23"/>
        <v>260</v>
      </c>
      <c r="CF33" s="55">
        <v>130</v>
      </c>
      <c r="CG33" s="53"/>
    </row>
    <row r="34" spans="2:85" s="38" customFormat="1" ht="15.75" x14ac:dyDescent="0.25">
      <c r="B34" s="73" t="s">
        <v>203</v>
      </c>
      <c r="C34" s="69" t="s">
        <v>148</v>
      </c>
      <c r="D34" s="69" t="s">
        <v>25</v>
      </c>
      <c r="E34" s="69" t="s">
        <v>151</v>
      </c>
      <c r="F34" s="121" t="s">
        <v>202</v>
      </c>
      <c r="G34" s="99">
        <v>111303270</v>
      </c>
      <c r="H34" s="63" t="s">
        <v>65</v>
      </c>
      <c r="I34" s="53" t="s">
        <v>7</v>
      </c>
      <c r="J34" s="53">
        <v>1</v>
      </c>
      <c r="K34" s="44">
        <v>23</v>
      </c>
      <c r="L34" s="53"/>
      <c r="M34" s="44"/>
      <c r="N34" s="9"/>
      <c r="O34" s="11"/>
      <c r="P34" s="58">
        <f t="shared" si="1"/>
        <v>1</v>
      </c>
      <c r="Q34" s="56">
        <f t="shared" si="1"/>
        <v>23</v>
      </c>
      <c r="R34" s="9"/>
      <c r="S34" s="11"/>
      <c r="T34" s="9"/>
      <c r="U34" s="11"/>
      <c r="V34" s="10">
        <f t="shared" si="2"/>
        <v>1</v>
      </c>
      <c r="W34" s="11">
        <f t="shared" si="3"/>
        <v>23</v>
      </c>
      <c r="X34" s="9"/>
      <c r="Y34" s="11"/>
      <c r="Z34" s="9"/>
      <c r="AA34" s="11"/>
      <c r="AB34" s="10">
        <f t="shared" si="4"/>
        <v>1</v>
      </c>
      <c r="AC34" s="11">
        <f t="shared" si="5"/>
        <v>23</v>
      </c>
      <c r="AD34" s="9"/>
      <c r="AE34" s="11"/>
      <c r="AF34" s="9"/>
      <c r="AG34" s="11"/>
      <c r="AH34" s="10">
        <f t="shared" si="6"/>
        <v>1</v>
      </c>
      <c r="AI34" s="11">
        <f t="shared" si="7"/>
        <v>23</v>
      </c>
      <c r="AJ34" s="9"/>
      <c r="AK34" s="11"/>
      <c r="AL34" s="9"/>
      <c r="AM34" s="11"/>
      <c r="AN34" s="10">
        <f t="shared" si="8"/>
        <v>1</v>
      </c>
      <c r="AO34" s="11">
        <f t="shared" si="9"/>
        <v>23</v>
      </c>
      <c r="AP34" s="9"/>
      <c r="AQ34" s="11"/>
      <c r="AR34" s="9"/>
      <c r="AS34" s="11"/>
      <c r="AT34" s="10">
        <f t="shared" si="10"/>
        <v>1</v>
      </c>
      <c r="AU34" s="11">
        <f t="shared" si="11"/>
        <v>23</v>
      </c>
      <c r="AV34" s="9"/>
      <c r="AW34" s="11"/>
      <c r="AX34" s="9"/>
      <c r="AY34" s="11"/>
      <c r="AZ34" s="10">
        <f t="shared" si="12"/>
        <v>1</v>
      </c>
      <c r="BA34" s="11">
        <f t="shared" si="13"/>
        <v>23</v>
      </c>
      <c r="BB34" s="9"/>
      <c r="BC34" s="11"/>
      <c r="BD34" s="9"/>
      <c r="BE34" s="11"/>
      <c r="BF34" s="10">
        <f t="shared" si="14"/>
        <v>1</v>
      </c>
      <c r="BG34" s="11">
        <f t="shared" si="15"/>
        <v>23</v>
      </c>
      <c r="BH34" s="9"/>
      <c r="BI34" s="11"/>
      <c r="BJ34" s="9"/>
      <c r="BK34" s="11"/>
      <c r="BL34" s="10">
        <f t="shared" si="16"/>
        <v>1</v>
      </c>
      <c r="BM34" s="11">
        <f t="shared" si="17"/>
        <v>23</v>
      </c>
      <c r="BN34" s="9"/>
      <c r="BO34" s="11"/>
      <c r="BP34" s="9"/>
      <c r="BQ34" s="11"/>
      <c r="BR34" s="10">
        <f t="shared" si="18"/>
        <v>1</v>
      </c>
      <c r="BS34" s="11">
        <f t="shared" si="19"/>
        <v>23</v>
      </c>
      <c r="BT34" s="9"/>
      <c r="BU34" s="11"/>
      <c r="BV34" s="9"/>
      <c r="BW34" s="11"/>
      <c r="BX34" s="53">
        <f t="shared" si="20"/>
        <v>1</v>
      </c>
      <c r="BY34" s="91">
        <f t="shared" si="21"/>
        <v>23</v>
      </c>
      <c r="BZ34" s="9"/>
      <c r="CA34" s="11"/>
      <c r="CB34" s="9"/>
      <c r="CC34" s="11"/>
      <c r="CD34" s="53">
        <f t="shared" si="22"/>
        <v>1</v>
      </c>
      <c r="CE34" s="244">
        <f t="shared" si="23"/>
        <v>23</v>
      </c>
      <c r="CF34" s="55">
        <v>11.5</v>
      </c>
      <c r="CG34" s="53"/>
    </row>
    <row r="35" spans="2:85" s="38" customFormat="1" ht="15.75" x14ac:dyDescent="0.25">
      <c r="B35" s="73" t="s">
        <v>203</v>
      </c>
      <c r="C35" s="69" t="s">
        <v>148</v>
      </c>
      <c r="D35" s="69" t="s">
        <v>25</v>
      </c>
      <c r="E35" s="69" t="s">
        <v>151</v>
      </c>
      <c r="F35" s="121" t="s">
        <v>202</v>
      </c>
      <c r="G35" s="99">
        <v>111303271</v>
      </c>
      <c r="H35" s="63" t="s">
        <v>50</v>
      </c>
      <c r="I35" s="53" t="s">
        <v>7</v>
      </c>
      <c r="J35" s="53">
        <v>1</v>
      </c>
      <c r="K35" s="44">
        <v>29</v>
      </c>
      <c r="L35" s="53"/>
      <c r="M35" s="44"/>
      <c r="N35" s="9"/>
      <c r="O35" s="11"/>
      <c r="P35" s="58">
        <f t="shared" si="1"/>
        <v>1</v>
      </c>
      <c r="Q35" s="56">
        <f t="shared" si="1"/>
        <v>29</v>
      </c>
      <c r="R35" s="9"/>
      <c r="S35" s="11"/>
      <c r="T35" s="9"/>
      <c r="U35" s="11"/>
      <c r="V35" s="10">
        <f t="shared" si="2"/>
        <v>1</v>
      </c>
      <c r="W35" s="11">
        <f t="shared" si="3"/>
        <v>29</v>
      </c>
      <c r="X35" s="9"/>
      <c r="Y35" s="11"/>
      <c r="Z35" s="9"/>
      <c r="AA35" s="11"/>
      <c r="AB35" s="10">
        <f t="shared" si="4"/>
        <v>1</v>
      </c>
      <c r="AC35" s="11">
        <f t="shared" si="5"/>
        <v>29</v>
      </c>
      <c r="AD35" s="9"/>
      <c r="AE35" s="11"/>
      <c r="AF35" s="9"/>
      <c r="AG35" s="11"/>
      <c r="AH35" s="10">
        <f t="shared" si="6"/>
        <v>1</v>
      </c>
      <c r="AI35" s="11">
        <f t="shared" si="7"/>
        <v>29</v>
      </c>
      <c r="AJ35" s="9"/>
      <c r="AK35" s="11"/>
      <c r="AL35" s="9"/>
      <c r="AM35" s="11"/>
      <c r="AN35" s="10">
        <f t="shared" si="8"/>
        <v>1</v>
      </c>
      <c r="AO35" s="11">
        <f t="shared" si="9"/>
        <v>29</v>
      </c>
      <c r="AP35" s="9"/>
      <c r="AQ35" s="11"/>
      <c r="AR35" s="9"/>
      <c r="AS35" s="11"/>
      <c r="AT35" s="10">
        <f t="shared" si="10"/>
        <v>1</v>
      </c>
      <c r="AU35" s="11">
        <f t="shared" si="11"/>
        <v>29</v>
      </c>
      <c r="AV35" s="9"/>
      <c r="AW35" s="11"/>
      <c r="AX35" s="9"/>
      <c r="AY35" s="11"/>
      <c r="AZ35" s="10">
        <f t="shared" si="12"/>
        <v>1</v>
      </c>
      <c r="BA35" s="11">
        <f t="shared" si="13"/>
        <v>29</v>
      </c>
      <c r="BB35" s="9"/>
      <c r="BC35" s="11"/>
      <c r="BD35" s="9"/>
      <c r="BE35" s="11"/>
      <c r="BF35" s="10">
        <f t="shared" si="14"/>
        <v>1</v>
      </c>
      <c r="BG35" s="11">
        <f t="shared" si="15"/>
        <v>29</v>
      </c>
      <c r="BH35" s="9"/>
      <c r="BI35" s="11"/>
      <c r="BJ35" s="9"/>
      <c r="BK35" s="11"/>
      <c r="BL35" s="10">
        <f t="shared" si="16"/>
        <v>1</v>
      </c>
      <c r="BM35" s="11">
        <f t="shared" si="17"/>
        <v>29</v>
      </c>
      <c r="BN35" s="9"/>
      <c r="BO35" s="11"/>
      <c r="BP35" s="9"/>
      <c r="BQ35" s="11"/>
      <c r="BR35" s="10">
        <f t="shared" si="18"/>
        <v>1</v>
      </c>
      <c r="BS35" s="11">
        <f t="shared" si="19"/>
        <v>29</v>
      </c>
      <c r="BT35" s="9"/>
      <c r="BU35" s="11"/>
      <c r="BV35" s="9"/>
      <c r="BW35" s="11"/>
      <c r="BX35" s="53">
        <f t="shared" si="20"/>
        <v>1</v>
      </c>
      <c r="BY35" s="91">
        <f t="shared" si="21"/>
        <v>29</v>
      </c>
      <c r="BZ35" s="9"/>
      <c r="CA35" s="11"/>
      <c r="CB35" s="9"/>
      <c r="CC35" s="11"/>
      <c r="CD35" s="53">
        <f t="shared" si="22"/>
        <v>1</v>
      </c>
      <c r="CE35" s="244">
        <f t="shared" si="23"/>
        <v>29</v>
      </c>
      <c r="CF35" s="55">
        <v>14.5</v>
      </c>
      <c r="CG35" s="53"/>
    </row>
    <row r="36" spans="2:85" s="38" customFormat="1" ht="15.75" x14ac:dyDescent="0.25">
      <c r="B36" s="73" t="s">
        <v>203</v>
      </c>
      <c r="C36" s="69" t="s">
        <v>148</v>
      </c>
      <c r="D36" s="69" t="s">
        <v>25</v>
      </c>
      <c r="E36" s="69" t="s">
        <v>151</v>
      </c>
      <c r="F36" s="121" t="s">
        <v>202</v>
      </c>
      <c r="G36" s="99">
        <v>111303272</v>
      </c>
      <c r="H36" s="63" t="s">
        <v>66</v>
      </c>
      <c r="I36" s="53" t="s">
        <v>7</v>
      </c>
      <c r="J36" s="53">
        <v>1</v>
      </c>
      <c r="K36" s="44">
        <v>25</v>
      </c>
      <c r="L36" s="53"/>
      <c r="M36" s="44"/>
      <c r="N36" s="9"/>
      <c r="O36" s="11"/>
      <c r="P36" s="58">
        <f t="shared" si="1"/>
        <v>1</v>
      </c>
      <c r="Q36" s="56">
        <f t="shared" si="1"/>
        <v>25</v>
      </c>
      <c r="R36" s="9"/>
      <c r="S36" s="11"/>
      <c r="T36" s="9"/>
      <c r="U36" s="11"/>
      <c r="V36" s="10">
        <f t="shared" si="2"/>
        <v>1</v>
      </c>
      <c r="W36" s="11">
        <f t="shared" si="3"/>
        <v>25</v>
      </c>
      <c r="X36" s="9"/>
      <c r="Y36" s="11"/>
      <c r="Z36" s="9"/>
      <c r="AA36" s="11"/>
      <c r="AB36" s="10">
        <f t="shared" si="4"/>
        <v>1</v>
      </c>
      <c r="AC36" s="11">
        <f t="shared" si="5"/>
        <v>25</v>
      </c>
      <c r="AD36" s="9"/>
      <c r="AE36" s="11"/>
      <c r="AF36" s="9"/>
      <c r="AG36" s="11"/>
      <c r="AH36" s="10">
        <f t="shared" si="6"/>
        <v>1</v>
      </c>
      <c r="AI36" s="11">
        <f t="shared" si="7"/>
        <v>25</v>
      </c>
      <c r="AJ36" s="9"/>
      <c r="AK36" s="11"/>
      <c r="AL36" s="9"/>
      <c r="AM36" s="11"/>
      <c r="AN36" s="10">
        <f t="shared" si="8"/>
        <v>1</v>
      </c>
      <c r="AO36" s="11">
        <f t="shared" si="9"/>
        <v>25</v>
      </c>
      <c r="AP36" s="9"/>
      <c r="AQ36" s="11"/>
      <c r="AR36" s="9"/>
      <c r="AS36" s="11"/>
      <c r="AT36" s="10">
        <f t="shared" si="10"/>
        <v>1</v>
      </c>
      <c r="AU36" s="11">
        <f t="shared" si="11"/>
        <v>25</v>
      </c>
      <c r="AV36" s="9"/>
      <c r="AW36" s="11"/>
      <c r="AX36" s="9"/>
      <c r="AY36" s="11"/>
      <c r="AZ36" s="10">
        <f t="shared" si="12"/>
        <v>1</v>
      </c>
      <c r="BA36" s="11">
        <f t="shared" si="13"/>
        <v>25</v>
      </c>
      <c r="BB36" s="9"/>
      <c r="BC36" s="11"/>
      <c r="BD36" s="9"/>
      <c r="BE36" s="11"/>
      <c r="BF36" s="10">
        <f t="shared" si="14"/>
        <v>1</v>
      </c>
      <c r="BG36" s="11">
        <f t="shared" si="15"/>
        <v>25</v>
      </c>
      <c r="BH36" s="9"/>
      <c r="BI36" s="11"/>
      <c r="BJ36" s="9"/>
      <c r="BK36" s="11"/>
      <c r="BL36" s="10">
        <f t="shared" si="16"/>
        <v>1</v>
      </c>
      <c r="BM36" s="11">
        <f t="shared" si="17"/>
        <v>25</v>
      </c>
      <c r="BN36" s="9"/>
      <c r="BO36" s="11"/>
      <c r="BP36" s="9"/>
      <c r="BQ36" s="11"/>
      <c r="BR36" s="10">
        <f t="shared" si="18"/>
        <v>1</v>
      </c>
      <c r="BS36" s="11">
        <f t="shared" si="19"/>
        <v>25</v>
      </c>
      <c r="BT36" s="9"/>
      <c r="BU36" s="11"/>
      <c r="BV36" s="9"/>
      <c r="BW36" s="11"/>
      <c r="BX36" s="53">
        <f t="shared" si="20"/>
        <v>1</v>
      </c>
      <c r="BY36" s="91">
        <f t="shared" si="21"/>
        <v>25</v>
      </c>
      <c r="BZ36" s="9"/>
      <c r="CA36" s="11"/>
      <c r="CB36" s="9"/>
      <c r="CC36" s="11"/>
      <c r="CD36" s="53">
        <f t="shared" si="22"/>
        <v>1</v>
      </c>
      <c r="CE36" s="244">
        <f t="shared" si="23"/>
        <v>25</v>
      </c>
      <c r="CF36" s="55">
        <v>12.5</v>
      </c>
      <c r="CG36" s="53"/>
    </row>
    <row r="37" spans="2:85" s="38" customFormat="1" ht="15.75" x14ac:dyDescent="0.25">
      <c r="B37" s="73" t="s">
        <v>203</v>
      </c>
      <c r="C37" s="69" t="s">
        <v>148</v>
      </c>
      <c r="D37" s="69" t="s">
        <v>25</v>
      </c>
      <c r="E37" s="69" t="s">
        <v>151</v>
      </c>
      <c r="F37" s="121" t="s">
        <v>202</v>
      </c>
      <c r="G37" s="99">
        <v>111303273</v>
      </c>
      <c r="H37" s="63" t="s">
        <v>67</v>
      </c>
      <c r="I37" s="53" t="s">
        <v>7</v>
      </c>
      <c r="J37" s="53">
        <v>1</v>
      </c>
      <c r="K37" s="44">
        <v>215</v>
      </c>
      <c r="L37" s="53"/>
      <c r="M37" s="44"/>
      <c r="N37" s="9"/>
      <c r="O37" s="11"/>
      <c r="P37" s="58">
        <f t="shared" si="1"/>
        <v>1</v>
      </c>
      <c r="Q37" s="56">
        <f t="shared" si="1"/>
        <v>215</v>
      </c>
      <c r="R37" s="9"/>
      <c r="S37" s="11"/>
      <c r="T37" s="9"/>
      <c r="U37" s="11"/>
      <c r="V37" s="10">
        <f t="shared" si="2"/>
        <v>1</v>
      </c>
      <c r="W37" s="11">
        <f t="shared" si="3"/>
        <v>215</v>
      </c>
      <c r="X37" s="9"/>
      <c r="Y37" s="11"/>
      <c r="Z37" s="9"/>
      <c r="AA37" s="11"/>
      <c r="AB37" s="10">
        <f t="shared" si="4"/>
        <v>1</v>
      </c>
      <c r="AC37" s="11">
        <f t="shared" si="5"/>
        <v>215</v>
      </c>
      <c r="AD37" s="9"/>
      <c r="AE37" s="11"/>
      <c r="AF37" s="9"/>
      <c r="AG37" s="11"/>
      <c r="AH37" s="10">
        <f t="shared" si="6"/>
        <v>1</v>
      </c>
      <c r="AI37" s="11">
        <f t="shared" si="7"/>
        <v>215</v>
      </c>
      <c r="AJ37" s="9"/>
      <c r="AK37" s="11"/>
      <c r="AL37" s="9"/>
      <c r="AM37" s="11"/>
      <c r="AN37" s="10">
        <f t="shared" si="8"/>
        <v>1</v>
      </c>
      <c r="AO37" s="11">
        <f t="shared" si="9"/>
        <v>215</v>
      </c>
      <c r="AP37" s="9"/>
      <c r="AQ37" s="11"/>
      <c r="AR37" s="9"/>
      <c r="AS37" s="11"/>
      <c r="AT37" s="10">
        <f t="shared" si="10"/>
        <v>1</v>
      </c>
      <c r="AU37" s="11">
        <f t="shared" si="11"/>
        <v>215</v>
      </c>
      <c r="AV37" s="9"/>
      <c r="AW37" s="11"/>
      <c r="AX37" s="9"/>
      <c r="AY37" s="11"/>
      <c r="AZ37" s="10">
        <f t="shared" si="12"/>
        <v>1</v>
      </c>
      <c r="BA37" s="11">
        <f t="shared" si="13"/>
        <v>215</v>
      </c>
      <c r="BB37" s="9"/>
      <c r="BC37" s="11"/>
      <c r="BD37" s="9"/>
      <c r="BE37" s="11"/>
      <c r="BF37" s="10">
        <f t="shared" si="14"/>
        <v>1</v>
      </c>
      <c r="BG37" s="11">
        <f t="shared" si="15"/>
        <v>215</v>
      </c>
      <c r="BH37" s="9"/>
      <c r="BI37" s="11"/>
      <c r="BJ37" s="9"/>
      <c r="BK37" s="11"/>
      <c r="BL37" s="10">
        <f t="shared" si="16"/>
        <v>1</v>
      </c>
      <c r="BM37" s="11">
        <f t="shared" si="17"/>
        <v>215</v>
      </c>
      <c r="BN37" s="9"/>
      <c r="BO37" s="11"/>
      <c r="BP37" s="9"/>
      <c r="BQ37" s="11"/>
      <c r="BR37" s="10">
        <f t="shared" si="18"/>
        <v>1</v>
      </c>
      <c r="BS37" s="11">
        <f t="shared" si="19"/>
        <v>215</v>
      </c>
      <c r="BT37" s="9"/>
      <c r="BU37" s="11"/>
      <c r="BV37" s="9"/>
      <c r="BW37" s="11"/>
      <c r="BX37" s="53">
        <f t="shared" si="20"/>
        <v>1</v>
      </c>
      <c r="BY37" s="91">
        <f t="shared" si="21"/>
        <v>215</v>
      </c>
      <c r="BZ37" s="9"/>
      <c r="CA37" s="11"/>
      <c r="CB37" s="9"/>
      <c r="CC37" s="11"/>
      <c r="CD37" s="53">
        <f t="shared" si="22"/>
        <v>1</v>
      </c>
      <c r="CE37" s="244">
        <f t="shared" si="23"/>
        <v>215</v>
      </c>
      <c r="CF37" s="55">
        <v>107.5</v>
      </c>
      <c r="CG37" s="53"/>
    </row>
    <row r="38" spans="2:85" s="38" customFormat="1" ht="31.5" x14ac:dyDescent="0.25">
      <c r="B38" s="73" t="s">
        <v>203</v>
      </c>
      <c r="C38" s="69" t="s">
        <v>148</v>
      </c>
      <c r="D38" s="69" t="s">
        <v>25</v>
      </c>
      <c r="E38" s="69" t="s">
        <v>151</v>
      </c>
      <c r="F38" s="121" t="s">
        <v>202</v>
      </c>
      <c r="G38" s="99" t="s">
        <v>172</v>
      </c>
      <c r="H38" s="19" t="s">
        <v>53</v>
      </c>
      <c r="I38" s="53" t="s">
        <v>7</v>
      </c>
      <c r="J38" s="53">
        <v>10</v>
      </c>
      <c r="K38" s="44">
        <v>4200</v>
      </c>
      <c r="L38" s="53"/>
      <c r="M38" s="44"/>
      <c r="N38" s="90"/>
      <c r="O38" s="91"/>
      <c r="P38" s="52">
        <f t="shared" si="1"/>
        <v>10</v>
      </c>
      <c r="Q38" s="101">
        <f t="shared" si="1"/>
        <v>4200</v>
      </c>
      <c r="R38" s="90"/>
      <c r="S38" s="91"/>
      <c r="T38" s="90"/>
      <c r="U38" s="91"/>
      <c r="V38" s="53">
        <f t="shared" si="2"/>
        <v>10</v>
      </c>
      <c r="W38" s="91">
        <f t="shared" si="3"/>
        <v>4200</v>
      </c>
      <c r="X38" s="90"/>
      <c r="Y38" s="91"/>
      <c r="Z38" s="90"/>
      <c r="AA38" s="91"/>
      <c r="AB38" s="53">
        <f t="shared" si="4"/>
        <v>10</v>
      </c>
      <c r="AC38" s="91">
        <f t="shared" si="5"/>
        <v>4200</v>
      </c>
      <c r="AD38" s="90"/>
      <c r="AE38" s="91"/>
      <c r="AF38" s="90"/>
      <c r="AG38" s="91"/>
      <c r="AH38" s="53">
        <f t="shared" si="6"/>
        <v>10</v>
      </c>
      <c r="AI38" s="91">
        <f t="shared" si="7"/>
        <v>4200</v>
      </c>
      <c r="AJ38" s="90"/>
      <c r="AK38" s="91"/>
      <c r="AL38" s="90"/>
      <c r="AM38" s="91"/>
      <c r="AN38" s="53">
        <f t="shared" si="8"/>
        <v>10</v>
      </c>
      <c r="AO38" s="91">
        <f t="shared" si="9"/>
        <v>4200</v>
      </c>
      <c r="AP38" s="90"/>
      <c r="AQ38" s="91"/>
      <c r="AR38" s="90"/>
      <c r="AS38" s="91"/>
      <c r="AT38" s="53">
        <f t="shared" si="10"/>
        <v>10</v>
      </c>
      <c r="AU38" s="91">
        <f t="shared" si="11"/>
        <v>4200</v>
      </c>
      <c r="AV38" s="90"/>
      <c r="AW38" s="91"/>
      <c r="AX38" s="90"/>
      <c r="AY38" s="91"/>
      <c r="AZ38" s="53">
        <f t="shared" si="12"/>
        <v>10</v>
      </c>
      <c r="BA38" s="91">
        <f t="shared" si="13"/>
        <v>4200</v>
      </c>
      <c r="BB38" s="90"/>
      <c r="BC38" s="91"/>
      <c r="BD38" s="90"/>
      <c r="BE38" s="91"/>
      <c r="BF38" s="53">
        <f t="shared" si="14"/>
        <v>10</v>
      </c>
      <c r="BG38" s="91">
        <f t="shared" si="15"/>
        <v>4200</v>
      </c>
      <c r="BH38" s="90"/>
      <c r="BI38" s="91"/>
      <c r="BJ38" s="90"/>
      <c r="BK38" s="91"/>
      <c r="BL38" s="53">
        <f t="shared" si="16"/>
        <v>10</v>
      </c>
      <c r="BM38" s="91">
        <f t="shared" si="17"/>
        <v>4200</v>
      </c>
      <c r="BN38" s="9"/>
      <c r="BO38" s="11"/>
      <c r="BP38" s="9"/>
      <c r="BQ38" s="11"/>
      <c r="BR38" s="10">
        <f t="shared" si="18"/>
        <v>10</v>
      </c>
      <c r="BS38" s="11">
        <f t="shared" si="19"/>
        <v>4200</v>
      </c>
      <c r="BT38" s="9"/>
      <c r="BU38" s="11"/>
      <c r="BV38" s="9"/>
      <c r="BW38" s="11"/>
      <c r="BX38" s="53">
        <f t="shared" si="20"/>
        <v>10</v>
      </c>
      <c r="BY38" s="91">
        <f t="shared" si="21"/>
        <v>4200</v>
      </c>
      <c r="BZ38" s="9"/>
      <c r="CA38" s="11"/>
      <c r="CB38" s="9"/>
      <c r="CC38" s="11"/>
      <c r="CD38" s="53">
        <f t="shared" si="22"/>
        <v>10</v>
      </c>
      <c r="CE38" s="244">
        <f t="shared" si="23"/>
        <v>4200</v>
      </c>
      <c r="CF38" s="55">
        <v>2100</v>
      </c>
      <c r="CG38" s="53"/>
    </row>
    <row r="39" spans="2:85" s="38" customFormat="1" ht="15.75" x14ac:dyDescent="0.25">
      <c r="B39" s="73" t="s">
        <v>203</v>
      </c>
      <c r="C39" s="69" t="s">
        <v>148</v>
      </c>
      <c r="D39" s="69" t="s">
        <v>25</v>
      </c>
      <c r="E39" s="69" t="s">
        <v>151</v>
      </c>
      <c r="F39" s="121" t="s">
        <v>202</v>
      </c>
      <c r="G39" s="99">
        <v>111303284</v>
      </c>
      <c r="H39" s="63" t="s">
        <v>68</v>
      </c>
      <c r="I39" s="53" t="s">
        <v>7</v>
      </c>
      <c r="J39" s="53">
        <v>1</v>
      </c>
      <c r="K39" s="44">
        <v>16</v>
      </c>
      <c r="L39" s="53"/>
      <c r="M39" s="44"/>
      <c r="N39" s="9"/>
      <c r="O39" s="11"/>
      <c r="P39" s="58">
        <f t="shared" si="1"/>
        <v>1</v>
      </c>
      <c r="Q39" s="56">
        <f t="shared" si="1"/>
        <v>16</v>
      </c>
      <c r="R39" s="9"/>
      <c r="S39" s="11"/>
      <c r="T39" s="9"/>
      <c r="U39" s="11"/>
      <c r="V39" s="10">
        <f t="shared" si="2"/>
        <v>1</v>
      </c>
      <c r="W39" s="11">
        <f t="shared" si="3"/>
        <v>16</v>
      </c>
      <c r="X39" s="9"/>
      <c r="Y39" s="11"/>
      <c r="Z39" s="9"/>
      <c r="AA39" s="11"/>
      <c r="AB39" s="10">
        <f t="shared" si="4"/>
        <v>1</v>
      </c>
      <c r="AC39" s="11">
        <f t="shared" si="5"/>
        <v>16</v>
      </c>
      <c r="AD39" s="9"/>
      <c r="AE39" s="11"/>
      <c r="AF39" s="9"/>
      <c r="AG39" s="11"/>
      <c r="AH39" s="10">
        <f t="shared" si="6"/>
        <v>1</v>
      </c>
      <c r="AI39" s="11">
        <f t="shared" si="7"/>
        <v>16</v>
      </c>
      <c r="AJ39" s="9"/>
      <c r="AK39" s="11"/>
      <c r="AL39" s="9"/>
      <c r="AM39" s="11"/>
      <c r="AN39" s="10">
        <f t="shared" si="8"/>
        <v>1</v>
      </c>
      <c r="AO39" s="11">
        <f t="shared" si="9"/>
        <v>16</v>
      </c>
      <c r="AP39" s="9"/>
      <c r="AQ39" s="11"/>
      <c r="AR39" s="9"/>
      <c r="AS39" s="11"/>
      <c r="AT39" s="10">
        <f t="shared" si="10"/>
        <v>1</v>
      </c>
      <c r="AU39" s="11">
        <f t="shared" si="11"/>
        <v>16</v>
      </c>
      <c r="AV39" s="9"/>
      <c r="AW39" s="11"/>
      <c r="AX39" s="9"/>
      <c r="AY39" s="11"/>
      <c r="AZ39" s="10">
        <f t="shared" si="12"/>
        <v>1</v>
      </c>
      <c r="BA39" s="11">
        <f t="shared" si="13"/>
        <v>16</v>
      </c>
      <c r="BB39" s="9"/>
      <c r="BC39" s="11"/>
      <c r="BD39" s="9"/>
      <c r="BE39" s="11"/>
      <c r="BF39" s="10">
        <f t="shared" si="14"/>
        <v>1</v>
      </c>
      <c r="BG39" s="11">
        <f t="shared" si="15"/>
        <v>16</v>
      </c>
      <c r="BH39" s="9"/>
      <c r="BI39" s="11"/>
      <c r="BJ39" s="9"/>
      <c r="BK39" s="11"/>
      <c r="BL39" s="10">
        <f t="shared" si="16"/>
        <v>1</v>
      </c>
      <c r="BM39" s="11">
        <f t="shared" si="17"/>
        <v>16</v>
      </c>
      <c r="BN39" s="9"/>
      <c r="BO39" s="11"/>
      <c r="BP39" s="9"/>
      <c r="BQ39" s="11"/>
      <c r="BR39" s="10">
        <f t="shared" si="18"/>
        <v>1</v>
      </c>
      <c r="BS39" s="11">
        <f t="shared" si="19"/>
        <v>16</v>
      </c>
      <c r="BT39" s="9"/>
      <c r="BU39" s="11"/>
      <c r="BV39" s="9"/>
      <c r="BW39" s="11"/>
      <c r="BX39" s="53">
        <f t="shared" si="20"/>
        <v>1</v>
      </c>
      <c r="BY39" s="91">
        <f t="shared" si="21"/>
        <v>16</v>
      </c>
      <c r="BZ39" s="9"/>
      <c r="CA39" s="11"/>
      <c r="CB39" s="9"/>
      <c r="CC39" s="11"/>
      <c r="CD39" s="53">
        <f t="shared" si="22"/>
        <v>1</v>
      </c>
      <c r="CE39" s="244">
        <f t="shared" si="23"/>
        <v>16</v>
      </c>
      <c r="CF39" s="55">
        <v>8</v>
      </c>
      <c r="CG39" s="53"/>
    </row>
    <row r="40" spans="2:85" s="38" customFormat="1" ht="15.75" x14ac:dyDescent="0.25">
      <c r="B40" s="73" t="s">
        <v>203</v>
      </c>
      <c r="C40" s="69" t="s">
        <v>148</v>
      </c>
      <c r="D40" s="69" t="s">
        <v>25</v>
      </c>
      <c r="E40" s="69" t="s">
        <v>151</v>
      </c>
      <c r="F40" s="121" t="s">
        <v>202</v>
      </c>
      <c r="G40" s="99">
        <v>111303285</v>
      </c>
      <c r="H40" s="63" t="s">
        <v>30</v>
      </c>
      <c r="I40" s="53" t="s">
        <v>7</v>
      </c>
      <c r="J40" s="53">
        <v>1</v>
      </c>
      <c r="K40" s="44">
        <v>49</v>
      </c>
      <c r="L40" s="53"/>
      <c r="M40" s="44"/>
      <c r="N40" s="9"/>
      <c r="O40" s="11"/>
      <c r="P40" s="58">
        <f t="shared" si="1"/>
        <v>1</v>
      </c>
      <c r="Q40" s="56">
        <f t="shared" si="1"/>
        <v>49</v>
      </c>
      <c r="R40" s="9"/>
      <c r="S40" s="11"/>
      <c r="T40" s="9"/>
      <c r="U40" s="11"/>
      <c r="V40" s="10">
        <f t="shared" si="2"/>
        <v>1</v>
      </c>
      <c r="W40" s="11">
        <f t="shared" si="3"/>
        <v>49</v>
      </c>
      <c r="X40" s="9"/>
      <c r="Y40" s="11"/>
      <c r="Z40" s="9"/>
      <c r="AA40" s="11"/>
      <c r="AB40" s="10">
        <f t="shared" si="4"/>
        <v>1</v>
      </c>
      <c r="AC40" s="11">
        <f t="shared" si="5"/>
        <v>49</v>
      </c>
      <c r="AD40" s="9"/>
      <c r="AE40" s="11"/>
      <c r="AF40" s="9"/>
      <c r="AG40" s="11"/>
      <c r="AH40" s="10">
        <f t="shared" si="6"/>
        <v>1</v>
      </c>
      <c r="AI40" s="11">
        <f t="shared" si="7"/>
        <v>49</v>
      </c>
      <c r="AJ40" s="9"/>
      <c r="AK40" s="11"/>
      <c r="AL40" s="9"/>
      <c r="AM40" s="11"/>
      <c r="AN40" s="10">
        <f t="shared" si="8"/>
        <v>1</v>
      </c>
      <c r="AO40" s="11">
        <f t="shared" si="9"/>
        <v>49</v>
      </c>
      <c r="AP40" s="9"/>
      <c r="AQ40" s="11"/>
      <c r="AR40" s="9"/>
      <c r="AS40" s="11"/>
      <c r="AT40" s="10">
        <f t="shared" si="10"/>
        <v>1</v>
      </c>
      <c r="AU40" s="11">
        <f t="shared" si="11"/>
        <v>49</v>
      </c>
      <c r="AV40" s="9"/>
      <c r="AW40" s="11"/>
      <c r="AX40" s="9"/>
      <c r="AY40" s="11"/>
      <c r="AZ40" s="10">
        <f t="shared" si="12"/>
        <v>1</v>
      </c>
      <c r="BA40" s="11">
        <f t="shared" si="13"/>
        <v>49</v>
      </c>
      <c r="BB40" s="9"/>
      <c r="BC40" s="11"/>
      <c r="BD40" s="9"/>
      <c r="BE40" s="11"/>
      <c r="BF40" s="10">
        <f t="shared" si="14"/>
        <v>1</v>
      </c>
      <c r="BG40" s="11">
        <f t="shared" si="15"/>
        <v>49</v>
      </c>
      <c r="BH40" s="9"/>
      <c r="BI40" s="11"/>
      <c r="BJ40" s="9"/>
      <c r="BK40" s="11"/>
      <c r="BL40" s="10">
        <f t="shared" si="16"/>
        <v>1</v>
      </c>
      <c r="BM40" s="11">
        <f t="shared" si="17"/>
        <v>49</v>
      </c>
      <c r="BN40" s="9"/>
      <c r="BO40" s="11"/>
      <c r="BP40" s="9"/>
      <c r="BQ40" s="11"/>
      <c r="BR40" s="10">
        <f t="shared" si="18"/>
        <v>1</v>
      </c>
      <c r="BS40" s="11">
        <f t="shared" si="19"/>
        <v>49</v>
      </c>
      <c r="BT40" s="9"/>
      <c r="BU40" s="11"/>
      <c r="BV40" s="9"/>
      <c r="BW40" s="11"/>
      <c r="BX40" s="53">
        <f t="shared" si="20"/>
        <v>1</v>
      </c>
      <c r="BY40" s="91">
        <f t="shared" si="21"/>
        <v>49</v>
      </c>
      <c r="BZ40" s="9"/>
      <c r="CA40" s="11"/>
      <c r="CB40" s="9"/>
      <c r="CC40" s="11"/>
      <c r="CD40" s="53">
        <f t="shared" si="22"/>
        <v>1</v>
      </c>
      <c r="CE40" s="244">
        <f t="shared" si="23"/>
        <v>49</v>
      </c>
      <c r="CF40" s="55">
        <v>24.5</v>
      </c>
      <c r="CG40" s="53"/>
    </row>
    <row r="41" spans="2:85" s="38" customFormat="1" ht="31.5" x14ac:dyDescent="0.25">
      <c r="B41" s="73" t="s">
        <v>202</v>
      </c>
      <c r="C41" s="69" t="s">
        <v>148</v>
      </c>
      <c r="D41" s="69" t="s">
        <v>25</v>
      </c>
      <c r="E41" s="69" t="s">
        <v>151</v>
      </c>
      <c r="F41" s="134" t="s">
        <v>202</v>
      </c>
      <c r="G41" s="98" t="s">
        <v>173</v>
      </c>
      <c r="H41" s="19" t="s">
        <v>69</v>
      </c>
      <c r="I41" s="53" t="s">
        <v>7</v>
      </c>
      <c r="J41" s="53">
        <v>3</v>
      </c>
      <c r="K41" s="44">
        <v>630</v>
      </c>
      <c r="L41" s="53"/>
      <c r="M41" s="44"/>
      <c r="N41" s="90"/>
      <c r="O41" s="91"/>
      <c r="P41" s="52">
        <f t="shared" si="1"/>
        <v>3</v>
      </c>
      <c r="Q41" s="101">
        <f t="shared" si="1"/>
        <v>630</v>
      </c>
      <c r="R41" s="90"/>
      <c r="S41" s="91"/>
      <c r="T41" s="90"/>
      <c r="U41" s="91"/>
      <c r="V41" s="53">
        <f t="shared" si="2"/>
        <v>3</v>
      </c>
      <c r="W41" s="91">
        <f t="shared" si="3"/>
        <v>630</v>
      </c>
      <c r="X41" s="90"/>
      <c r="Y41" s="91"/>
      <c r="Z41" s="90"/>
      <c r="AA41" s="91"/>
      <c r="AB41" s="53">
        <f t="shared" si="4"/>
        <v>3</v>
      </c>
      <c r="AC41" s="91">
        <f t="shared" si="5"/>
        <v>630</v>
      </c>
      <c r="AD41" s="90"/>
      <c r="AE41" s="91"/>
      <c r="AF41" s="90"/>
      <c r="AG41" s="91"/>
      <c r="AH41" s="53">
        <f t="shared" si="6"/>
        <v>3</v>
      </c>
      <c r="AI41" s="91">
        <f t="shared" si="7"/>
        <v>630</v>
      </c>
      <c r="AJ41" s="90"/>
      <c r="AK41" s="91"/>
      <c r="AL41" s="90"/>
      <c r="AM41" s="91"/>
      <c r="AN41" s="53">
        <f t="shared" si="8"/>
        <v>3</v>
      </c>
      <c r="AO41" s="91">
        <f t="shared" si="9"/>
        <v>630</v>
      </c>
      <c r="AP41" s="90"/>
      <c r="AQ41" s="91"/>
      <c r="AR41" s="90"/>
      <c r="AS41" s="91"/>
      <c r="AT41" s="53">
        <f t="shared" si="10"/>
        <v>3</v>
      </c>
      <c r="AU41" s="91">
        <f t="shared" si="11"/>
        <v>630</v>
      </c>
      <c r="AV41" s="90"/>
      <c r="AW41" s="91"/>
      <c r="AX41" s="90"/>
      <c r="AY41" s="91"/>
      <c r="AZ41" s="53">
        <f t="shared" si="12"/>
        <v>3</v>
      </c>
      <c r="BA41" s="91">
        <f t="shared" si="13"/>
        <v>630</v>
      </c>
      <c r="BB41" s="90"/>
      <c r="BC41" s="91"/>
      <c r="BD41" s="90"/>
      <c r="BE41" s="91"/>
      <c r="BF41" s="53">
        <f t="shared" si="14"/>
        <v>3</v>
      </c>
      <c r="BG41" s="91">
        <f t="shared" si="15"/>
        <v>630</v>
      </c>
      <c r="BH41" s="90"/>
      <c r="BI41" s="91"/>
      <c r="BJ41" s="90"/>
      <c r="BK41" s="91"/>
      <c r="BL41" s="53">
        <f t="shared" si="16"/>
        <v>3</v>
      </c>
      <c r="BM41" s="91">
        <f t="shared" si="17"/>
        <v>630</v>
      </c>
      <c r="BN41" s="9"/>
      <c r="BO41" s="11"/>
      <c r="BP41" s="9"/>
      <c r="BQ41" s="11"/>
      <c r="BR41" s="10">
        <f t="shared" si="18"/>
        <v>3</v>
      </c>
      <c r="BS41" s="11">
        <f t="shared" si="19"/>
        <v>630</v>
      </c>
      <c r="BT41" s="9"/>
      <c r="BU41" s="11"/>
      <c r="BV41" s="9"/>
      <c r="BW41" s="11"/>
      <c r="BX41" s="53">
        <f t="shared" si="20"/>
        <v>3</v>
      </c>
      <c r="BY41" s="91">
        <f t="shared" si="21"/>
        <v>630</v>
      </c>
      <c r="BZ41" s="9"/>
      <c r="CA41" s="11"/>
      <c r="CB41" s="9"/>
      <c r="CC41" s="11"/>
      <c r="CD41" s="53">
        <f t="shared" si="22"/>
        <v>3</v>
      </c>
      <c r="CE41" s="244">
        <f t="shared" si="23"/>
        <v>630</v>
      </c>
      <c r="CF41" s="55">
        <v>315</v>
      </c>
      <c r="CG41" s="53"/>
    </row>
    <row r="42" spans="2:85" s="38" customFormat="1" ht="15.75" x14ac:dyDescent="0.25">
      <c r="B42" s="73" t="s">
        <v>203</v>
      </c>
      <c r="C42" s="69" t="s">
        <v>148</v>
      </c>
      <c r="D42" s="69" t="s">
        <v>25</v>
      </c>
      <c r="E42" s="69" t="s">
        <v>151</v>
      </c>
      <c r="F42" s="121" t="s">
        <v>202</v>
      </c>
      <c r="G42" s="99">
        <v>111303289</v>
      </c>
      <c r="H42" s="63" t="s">
        <v>70</v>
      </c>
      <c r="I42" s="53" t="s">
        <v>7</v>
      </c>
      <c r="J42" s="53">
        <v>1</v>
      </c>
      <c r="K42" s="44">
        <v>130</v>
      </c>
      <c r="L42" s="53"/>
      <c r="M42" s="44"/>
      <c r="N42" s="9"/>
      <c r="O42" s="11"/>
      <c r="P42" s="58">
        <f t="shared" si="1"/>
        <v>1</v>
      </c>
      <c r="Q42" s="56">
        <f t="shared" si="1"/>
        <v>130</v>
      </c>
      <c r="R42" s="9"/>
      <c r="S42" s="11"/>
      <c r="T42" s="9"/>
      <c r="U42" s="11"/>
      <c r="V42" s="10">
        <f t="shared" si="2"/>
        <v>1</v>
      </c>
      <c r="W42" s="11">
        <f t="shared" si="3"/>
        <v>130</v>
      </c>
      <c r="X42" s="9"/>
      <c r="Y42" s="11"/>
      <c r="Z42" s="9"/>
      <c r="AA42" s="11"/>
      <c r="AB42" s="10">
        <f t="shared" si="4"/>
        <v>1</v>
      </c>
      <c r="AC42" s="11">
        <f t="shared" si="5"/>
        <v>130</v>
      </c>
      <c r="AD42" s="9"/>
      <c r="AE42" s="11"/>
      <c r="AF42" s="9"/>
      <c r="AG42" s="11"/>
      <c r="AH42" s="10">
        <f t="shared" si="6"/>
        <v>1</v>
      </c>
      <c r="AI42" s="11">
        <f t="shared" si="7"/>
        <v>130</v>
      </c>
      <c r="AJ42" s="9"/>
      <c r="AK42" s="11"/>
      <c r="AL42" s="9"/>
      <c r="AM42" s="11"/>
      <c r="AN42" s="10">
        <f t="shared" si="8"/>
        <v>1</v>
      </c>
      <c r="AO42" s="11">
        <f t="shared" si="9"/>
        <v>130</v>
      </c>
      <c r="AP42" s="9"/>
      <c r="AQ42" s="11"/>
      <c r="AR42" s="9"/>
      <c r="AS42" s="11"/>
      <c r="AT42" s="10">
        <f t="shared" si="10"/>
        <v>1</v>
      </c>
      <c r="AU42" s="11">
        <f t="shared" si="11"/>
        <v>130</v>
      </c>
      <c r="AV42" s="9"/>
      <c r="AW42" s="11"/>
      <c r="AX42" s="9"/>
      <c r="AY42" s="11"/>
      <c r="AZ42" s="10">
        <f t="shared" si="12"/>
        <v>1</v>
      </c>
      <c r="BA42" s="11">
        <f t="shared" si="13"/>
        <v>130</v>
      </c>
      <c r="BB42" s="9"/>
      <c r="BC42" s="11"/>
      <c r="BD42" s="9"/>
      <c r="BE42" s="11"/>
      <c r="BF42" s="10">
        <f t="shared" si="14"/>
        <v>1</v>
      </c>
      <c r="BG42" s="11">
        <f t="shared" si="15"/>
        <v>130</v>
      </c>
      <c r="BH42" s="9"/>
      <c r="BI42" s="11"/>
      <c r="BJ42" s="9"/>
      <c r="BK42" s="11"/>
      <c r="BL42" s="10">
        <f t="shared" si="16"/>
        <v>1</v>
      </c>
      <c r="BM42" s="11">
        <f t="shared" si="17"/>
        <v>130</v>
      </c>
      <c r="BN42" s="9"/>
      <c r="BO42" s="11"/>
      <c r="BP42" s="9"/>
      <c r="BQ42" s="11"/>
      <c r="BR42" s="10">
        <f t="shared" si="18"/>
        <v>1</v>
      </c>
      <c r="BS42" s="11">
        <f t="shared" si="19"/>
        <v>130</v>
      </c>
      <c r="BT42" s="9"/>
      <c r="BU42" s="11"/>
      <c r="BV42" s="9"/>
      <c r="BW42" s="11"/>
      <c r="BX42" s="53">
        <f t="shared" si="20"/>
        <v>1</v>
      </c>
      <c r="BY42" s="91">
        <f t="shared" si="21"/>
        <v>130</v>
      </c>
      <c r="BZ42" s="9"/>
      <c r="CA42" s="11"/>
      <c r="CB42" s="9"/>
      <c r="CC42" s="11"/>
      <c r="CD42" s="53">
        <f t="shared" si="22"/>
        <v>1</v>
      </c>
      <c r="CE42" s="244">
        <f t="shared" si="23"/>
        <v>130</v>
      </c>
      <c r="CF42" s="55">
        <v>65</v>
      </c>
      <c r="CG42" s="53"/>
    </row>
    <row r="43" spans="2:85" s="38" customFormat="1" ht="31.5" x14ac:dyDescent="0.25">
      <c r="B43" s="73" t="s">
        <v>203</v>
      </c>
      <c r="C43" s="69" t="s">
        <v>148</v>
      </c>
      <c r="D43" s="69" t="s">
        <v>25</v>
      </c>
      <c r="E43" s="69" t="s">
        <v>151</v>
      </c>
      <c r="F43" s="121" t="s">
        <v>202</v>
      </c>
      <c r="G43" s="99" t="s">
        <v>174</v>
      </c>
      <c r="H43" s="19" t="s">
        <v>71</v>
      </c>
      <c r="I43" s="53" t="s">
        <v>7</v>
      </c>
      <c r="J43" s="53">
        <v>2</v>
      </c>
      <c r="K43" s="44">
        <v>118</v>
      </c>
      <c r="L43" s="53"/>
      <c r="M43" s="44"/>
      <c r="N43" s="90"/>
      <c r="O43" s="91"/>
      <c r="P43" s="52">
        <f t="shared" si="1"/>
        <v>2</v>
      </c>
      <c r="Q43" s="101">
        <f t="shared" si="1"/>
        <v>118</v>
      </c>
      <c r="R43" s="90"/>
      <c r="S43" s="91"/>
      <c r="T43" s="90"/>
      <c r="U43" s="91"/>
      <c r="V43" s="53">
        <f t="shared" si="2"/>
        <v>2</v>
      </c>
      <c r="W43" s="91">
        <f t="shared" si="3"/>
        <v>118</v>
      </c>
      <c r="X43" s="90"/>
      <c r="Y43" s="91"/>
      <c r="Z43" s="90"/>
      <c r="AA43" s="91"/>
      <c r="AB43" s="53">
        <f t="shared" si="4"/>
        <v>2</v>
      </c>
      <c r="AC43" s="91">
        <f t="shared" si="5"/>
        <v>118</v>
      </c>
      <c r="AD43" s="90"/>
      <c r="AE43" s="91"/>
      <c r="AF43" s="90"/>
      <c r="AG43" s="91"/>
      <c r="AH43" s="53">
        <f t="shared" si="6"/>
        <v>2</v>
      </c>
      <c r="AI43" s="91">
        <f t="shared" si="7"/>
        <v>118</v>
      </c>
      <c r="AJ43" s="90"/>
      <c r="AK43" s="91"/>
      <c r="AL43" s="90"/>
      <c r="AM43" s="91"/>
      <c r="AN43" s="53">
        <f t="shared" si="8"/>
        <v>2</v>
      </c>
      <c r="AO43" s="91">
        <f t="shared" si="9"/>
        <v>118</v>
      </c>
      <c r="AP43" s="90"/>
      <c r="AQ43" s="91"/>
      <c r="AR43" s="90"/>
      <c r="AS43" s="91"/>
      <c r="AT43" s="53">
        <f t="shared" si="10"/>
        <v>2</v>
      </c>
      <c r="AU43" s="91">
        <f t="shared" si="11"/>
        <v>118</v>
      </c>
      <c r="AV43" s="90"/>
      <c r="AW43" s="91"/>
      <c r="AX43" s="90"/>
      <c r="AY43" s="91"/>
      <c r="AZ43" s="53">
        <f t="shared" si="12"/>
        <v>2</v>
      </c>
      <c r="BA43" s="91">
        <f t="shared" si="13"/>
        <v>118</v>
      </c>
      <c r="BB43" s="90"/>
      <c r="BC43" s="91"/>
      <c r="BD43" s="90"/>
      <c r="BE43" s="91"/>
      <c r="BF43" s="53">
        <f t="shared" si="14"/>
        <v>2</v>
      </c>
      <c r="BG43" s="91">
        <f t="shared" si="15"/>
        <v>118</v>
      </c>
      <c r="BH43" s="90"/>
      <c r="BI43" s="91"/>
      <c r="BJ43" s="90"/>
      <c r="BK43" s="91"/>
      <c r="BL43" s="53">
        <f t="shared" si="16"/>
        <v>2</v>
      </c>
      <c r="BM43" s="91">
        <f t="shared" si="17"/>
        <v>118</v>
      </c>
      <c r="BN43" s="9"/>
      <c r="BO43" s="11"/>
      <c r="BP43" s="9"/>
      <c r="BQ43" s="11"/>
      <c r="BR43" s="10">
        <f t="shared" si="18"/>
        <v>2</v>
      </c>
      <c r="BS43" s="11">
        <f t="shared" si="19"/>
        <v>118</v>
      </c>
      <c r="BT43" s="9"/>
      <c r="BU43" s="11"/>
      <c r="BV43" s="9"/>
      <c r="BW43" s="11"/>
      <c r="BX43" s="53">
        <f t="shared" si="20"/>
        <v>2</v>
      </c>
      <c r="BY43" s="91">
        <f t="shared" si="21"/>
        <v>118</v>
      </c>
      <c r="BZ43" s="9"/>
      <c r="CA43" s="11"/>
      <c r="CB43" s="9"/>
      <c r="CC43" s="11"/>
      <c r="CD43" s="53">
        <f t="shared" si="22"/>
        <v>2</v>
      </c>
      <c r="CE43" s="244">
        <f t="shared" si="23"/>
        <v>118</v>
      </c>
      <c r="CF43" s="55">
        <v>59</v>
      </c>
      <c r="CG43" s="53"/>
    </row>
    <row r="44" spans="2:85" s="38" customFormat="1" ht="31.5" x14ac:dyDescent="0.25">
      <c r="B44" s="73" t="s">
        <v>203</v>
      </c>
      <c r="C44" s="69" t="s">
        <v>148</v>
      </c>
      <c r="D44" s="69" t="s">
        <v>25</v>
      </c>
      <c r="E44" s="69" t="s">
        <v>151</v>
      </c>
      <c r="F44" s="121" t="s">
        <v>202</v>
      </c>
      <c r="G44" s="99" t="s">
        <v>175</v>
      </c>
      <c r="H44" s="19" t="s">
        <v>72</v>
      </c>
      <c r="I44" s="53" t="s">
        <v>7</v>
      </c>
      <c r="J44" s="53">
        <v>3</v>
      </c>
      <c r="K44" s="44">
        <v>168</v>
      </c>
      <c r="L44" s="53"/>
      <c r="M44" s="44"/>
      <c r="N44" s="90"/>
      <c r="O44" s="91"/>
      <c r="P44" s="52">
        <f t="shared" si="1"/>
        <v>3</v>
      </c>
      <c r="Q44" s="101">
        <f t="shared" si="1"/>
        <v>168</v>
      </c>
      <c r="R44" s="90"/>
      <c r="S44" s="91"/>
      <c r="T44" s="90"/>
      <c r="U44" s="91"/>
      <c r="V44" s="53">
        <f t="shared" si="2"/>
        <v>3</v>
      </c>
      <c r="W44" s="91">
        <f t="shared" si="3"/>
        <v>168</v>
      </c>
      <c r="X44" s="90"/>
      <c r="Y44" s="91"/>
      <c r="Z44" s="90"/>
      <c r="AA44" s="91"/>
      <c r="AB44" s="53">
        <f t="shared" si="4"/>
        <v>3</v>
      </c>
      <c r="AC44" s="91">
        <f t="shared" si="5"/>
        <v>168</v>
      </c>
      <c r="AD44" s="90"/>
      <c r="AE44" s="91"/>
      <c r="AF44" s="90"/>
      <c r="AG44" s="91"/>
      <c r="AH44" s="53">
        <f t="shared" si="6"/>
        <v>3</v>
      </c>
      <c r="AI44" s="91">
        <f t="shared" si="7"/>
        <v>168</v>
      </c>
      <c r="AJ44" s="90"/>
      <c r="AK44" s="91"/>
      <c r="AL44" s="90"/>
      <c r="AM44" s="91"/>
      <c r="AN44" s="53">
        <f t="shared" si="8"/>
        <v>3</v>
      </c>
      <c r="AO44" s="91">
        <f t="shared" si="9"/>
        <v>168</v>
      </c>
      <c r="AP44" s="90"/>
      <c r="AQ44" s="91"/>
      <c r="AR44" s="90"/>
      <c r="AS44" s="91"/>
      <c r="AT44" s="53">
        <f t="shared" si="10"/>
        <v>3</v>
      </c>
      <c r="AU44" s="91">
        <f t="shared" si="11"/>
        <v>168</v>
      </c>
      <c r="AV44" s="90"/>
      <c r="AW44" s="91"/>
      <c r="AX44" s="90"/>
      <c r="AY44" s="91"/>
      <c r="AZ44" s="53">
        <f t="shared" si="12"/>
        <v>3</v>
      </c>
      <c r="BA44" s="91">
        <f t="shared" si="13"/>
        <v>168</v>
      </c>
      <c r="BB44" s="90"/>
      <c r="BC44" s="91"/>
      <c r="BD44" s="90"/>
      <c r="BE44" s="91"/>
      <c r="BF44" s="53">
        <f t="shared" si="14"/>
        <v>3</v>
      </c>
      <c r="BG44" s="91">
        <f t="shared" si="15"/>
        <v>168</v>
      </c>
      <c r="BH44" s="90"/>
      <c r="BI44" s="91"/>
      <c r="BJ44" s="90"/>
      <c r="BK44" s="91"/>
      <c r="BL44" s="53">
        <f t="shared" si="16"/>
        <v>3</v>
      </c>
      <c r="BM44" s="91">
        <f t="shared" si="17"/>
        <v>168</v>
      </c>
      <c r="BN44" s="9"/>
      <c r="BO44" s="11"/>
      <c r="BP44" s="9"/>
      <c r="BQ44" s="11"/>
      <c r="BR44" s="10">
        <f t="shared" si="18"/>
        <v>3</v>
      </c>
      <c r="BS44" s="11">
        <f t="shared" si="19"/>
        <v>168</v>
      </c>
      <c r="BT44" s="9"/>
      <c r="BU44" s="11"/>
      <c r="BV44" s="9"/>
      <c r="BW44" s="11"/>
      <c r="BX44" s="53">
        <f t="shared" si="20"/>
        <v>3</v>
      </c>
      <c r="BY44" s="91">
        <f t="shared" si="21"/>
        <v>168</v>
      </c>
      <c r="BZ44" s="9"/>
      <c r="CA44" s="11"/>
      <c r="CB44" s="9"/>
      <c r="CC44" s="11"/>
      <c r="CD44" s="53">
        <f t="shared" si="22"/>
        <v>3</v>
      </c>
      <c r="CE44" s="244">
        <f t="shared" si="23"/>
        <v>168</v>
      </c>
      <c r="CF44" s="55">
        <v>84</v>
      </c>
      <c r="CG44" s="53"/>
    </row>
    <row r="45" spans="2:85" s="38" customFormat="1" ht="15.75" x14ac:dyDescent="0.25">
      <c r="B45" s="75" t="s">
        <v>203</v>
      </c>
      <c r="C45" s="69" t="s">
        <v>148</v>
      </c>
      <c r="D45" s="69" t="s">
        <v>25</v>
      </c>
      <c r="E45" s="69" t="s">
        <v>151</v>
      </c>
      <c r="F45" s="134" t="s">
        <v>202</v>
      </c>
      <c r="G45" s="98">
        <v>111303295</v>
      </c>
      <c r="H45" s="63" t="s">
        <v>73</v>
      </c>
      <c r="I45" s="53" t="s">
        <v>7</v>
      </c>
      <c r="J45" s="53">
        <v>1</v>
      </c>
      <c r="K45" s="44">
        <v>195</v>
      </c>
      <c r="L45" s="53"/>
      <c r="M45" s="44"/>
      <c r="N45" s="9"/>
      <c r="O45" s="11"/>
      <c r="P45" s="58">
        <f t="shared" si="1"/>
        <v>1</v>
      </c>
      <c r="Q45" s="56">
        <f t="shared" si="1"/>
        <v>195</v>
      </c>
      <c r="R45" s="9"/>
      <c r="S45" s="11"/>
      <c r="T45" s="9"/>
      <c r="U45" s="11"/>
      <c r="V45" s="10">
        <f t="shared" si="2"/>
        <v>1</v>
      </c>
      <c r="W45" s="11">
        <f t="shared" si="3"/>
        <v>195</v>
      </c>
      <c r="X45" s="9"/>
      <c r="Y45" s="11"/>
      <c r="Z45" s="9"/>
      <c r="AA45" s="11"/>
      <c r="AB45" s="10">
        <f t="shared" si="4"/>
        <v>1</v>
      </c>
      <c r="AC45" s="11">
        <f t="shared" si="5"/>
        <v>195</v>
      </c>
      <c r="AD45" s="9"/>
      <c r="AE45" s="11"/>
      <c r="AF45" s="9"/>
      <c r="AG45" s="11"/>
      <c r="AH45" s="10">
        <f t="shared" si="6"/>
        <v>1</v>
      </c>
      <c r="AI45" s="11">
        <f t="shared" si="7"/>
        <v>195</v>
      </c>
      <c r="AJ45" s="9"/>
      <c r="AK45" s="11"/>
      <c r="AL45" s="9"/>
      <c r="AM45" s="11"/>
      <c r="AN45" s="10">
        <f t="shared" si="8"/>
        <v>1</v>
      </c>
      <c r="AO45" s="11">
        <f t="shared" si="9"/>
        <v>195</v>
      </c>
      <c r="AP45" s="9"/>
      <c r="AQ45" s="11"/>
      <c r="AR45" s="9"/>
      <c r="AS45" s="11"/>
      <c r="AT45" s="10">
        <f t="shared" si="10"/>
        <v>1</v>
      </c>
      <c r="AU45" s="11">
        <f t="shared" si="11"/>
        <v>195</v>
      </c>
      <c r="AV45" s="9"/>
      <c r="AW45" s="11"/>
      <c r="AX45" s="9"/>
      <c r="AY45" s="11"/>
      <c r="AZ45" s="10">
        <f t="shared" si="12"/>
        <v>1</v>
      </c>
      <c r="BA45" s="11">
        <f t="shared" si="13"/>
        <v>195</v>
      </c>
      <c r="BB45" s="9"/>
      <c r="BC45" s="11"/>
      <c r="BD45" s="9"/>
      <c r="BE45" s="11"/>
      <c r="BF45" s="10">
        <f t="shared" si="14"/>
        <v>1</v>
      </c>
      <c r="BG45" s="11">
        <f t="shared" si="15"/>
        <v>195</v>
      </c>
      <c r="BH45" s="9"/>
      <c r="BI45" s="11"/>
      <c r="BJ45" s="9"/>
      <c r="BK45" s="11"/>
      <c r="BL45" s="10">
        <f t="shared" si="16"/>
        <v>1</v>
      </c>
      <c r="BM45" s="11">
        <f t="shared" si="17"/>
        <v>195</v>
      </c>
      <c r="BN45" s="9"/>
      <c r="BO45" s="11"/>
      <c r="BP45" s="9"/>
      <c r="BQ45" s="11"/>
      <c r="BR45" s="10">
        <f t="shared" si="18"/>
        <v>1</v>
      </c>
      <c r="BS45" s="11">
        <f t="shared" si="19"/>
        <v>195</v>
      </c>
      <c r="BT45" s="9"/>
      <c r="BU45" s="11"/>
      <c r="BV45" s="9"/>
      <c r="BW45" s="11"/>
      <c r="BX45" s="53">
        <f t="shared" si="20"/>
        <v>1</v>
      </c>
      <c r="BY45" s="91">
        <f t="shared" si="21"/>
        <v>195</v>
      </c>
      <c r="BZ45" s="9"/>
      <c r="CA45" s="11"/>
      <c r="CB45" s="9"/>
      <c r="CC45" s="11"/>
      <c r="CD45" s="53">
        <f t="shared" si="22"/>
        <v>1</v>
      </c>
      <c r="CE45" s="244">
        <f t="shared" si="23"/>
        <v>195</v>
      </c>
      <c r="CF45" s="55">
        <v>97.5</v>
      </c>
      <c r="CG45" s="53"/>
    </row>
    <row r="46" spans="2:85" s="38" customFormat="1" ht="15.75" x14ac:dyDescent="0.25">
      <c r="B46" s="73" t="s">
        <v>203</v>
      </c>
      <c r="C46" s="69" t="s">
        <v>148</v>
      </c>
      <c r="D46" s="69" t="s">
        <v>25</v>
      </c>
      <c r="E46" s="69" t="s">
        <v>151</v>
      </c>
      <c r="F46" s="121" t="s">
        <v>202</v>
      </c>
      <c r="G46" s="99">
        <v>111303296</v>
      </c>
      <c r="H46" s="63" t="s">
        <v>74</v>
      </c>
      <c r="I46" s="53" t="s">
        <v>7</v>
      </c>
      <c r="J46" s="53">
        <v>1</v>
      </c>
      <c r="K46" s="44">
        <v>700</v>
      </c>
      <c r="L46" s="53"/>
      <c r="M46" s="44"/>
      <c r="N46" s="9"/>
      <c r="O46" s="11"/>
      <c r="P46" s="58">
        <f t="shared" si="1"/>
        <v>1</v>
      </c>
      <c r="Q46" s="56">
        <f t="shared" si="1"/>
        <v>700</v>
      </c>
      <c r="R46" s="9"/>
      <c r="S46" s="11"/>
      <c r="T46" s="9"/>
      <c r="U46" s="11"/>
      <c r="V46" s="10">
        <f t="shared" si="2"/>
        <v>1</v>
      </c>
      <c r="W46" s="11">
        <f t="shared" si="3"/>
        <v>700</v>
      </c>
      <c r="X46" s="9"/>
      <c r="Y46" s="11"/>
      <c r="Z46" s="9"/>
      <c r="AA46" s="11"/>
      <c r="AB46" s="10">
        <f t="shared" si="4"/>
        <v>1</v>
      </c>
      <c r="AC46" s="11">
        <f t="shared" si="5"/>
        <v>700</v>
      </c>
      <c r="AD46" s="9"/>
      <c r="AE46" s="11"/>
      <c r="AF46" s="9"/>
      <c r="AG46" s="11"/>
      <c r="AH46" s="10">
        <f t="shared" si="6"/>
        <v>1</v>
      </c>
      <c r="AI46" s="11">
        <f t="shared" si="7"/>
        <v>700</v>
      </c>
      <c r="AJ46" s="9"/>
      <c r="AK46" s="11"/>
      <c r="AL46" s="9"/>
      <c r="AM46" s="11"/>
      <c r="AN46" s="10">
        <f t="shared" si="8"/>
        <v>1</v>
      </c>
      <c r="AO46" s="11">
        <f t="shared" si="9"/>
        <v>700</v>
      </c>
      <c r="AP46" s="9"/>
      <c r="AQ46" s="11"/>
      <c r="AR46" s="9"/>
      <c r="AS46" s="11"/>
      <c r="AT46" s="10">
        <f t="shared" si="10"/>
        <v>1</v>
      </c>
      <c r="AU46" s="11">
        <f t="shared" si="11"/>
        <v>700</v>
      </c>
      <c r="AV46" s="9"/>
      <c r="AW46" s="11"/>
      <c r="AX46" s="9"/>
      <c r="AY46" s="11"/>
      <c r="AZ46" s="10">
        <f t="shared" si="12"/>
        <v>1</v>
      </c>
      <c r="BA46" s="11">
        <f t="shared" si="13"/>
        <v>700</v>
      </c>
      <c r="BB46" s="9"/>
      <c r="BC46" s="11"/>
      <c r="BD46" s="9"/>
      <c r="BE46" s="11"/>
      <c r="BF46" s="10">
        <f t="shared" si="14"/>
        <v>1</v>
      </c>
      <c r="BG46" s="11">
        <f t="shared" si="15"/>
        <v>700</v>
      </c>
      <c r="BH46" s="9"/>
      <c r="BI46" s="11"/>
      <c r="BJ46" s="9"/>
      <c r="BK46" s="11"/>
      <c r="BL46" s="10">
        <f t="shared" si="16"/>
        <v>1</v>
      </c>
      <c r="BM46" s="11">
        <f t="shared" si="17"/>
        <v>700</v>
      </c>
      <c r="BN46" s="9"/>
      <c r="BO46" s="11"/>
      <c r="BP46" s="9"/>
      <c r="BQ46" s="11"/>
      <c r="BR46" s="10">
        <f t="shared" si="18"/>
        <v>1</v>
      </c>
      <c r="BS46" s="11">
        <f t="shared" si="19"/>
        <v>700</v>
      </c>
      <c r="BT46" s="9"/>
      <c r="BU46" s="11"/>
      <c r="BV46" s="9"/>
      <c r="BW46" s="11"/>
      <c r="BX46" s="53">
        <f t="shared" si="20"/>
        <v>1</v>
      </c>
      <c r="BY46" s="91">
        <f t="shared" si="21"/>
        <v>700</v>
      </c>
      <c r="BZ46" s="9"/>
      <c r="CA46" s="11"/>
      <c r="CB46" s="9"/>
      <c r="CC46" s="11"/>
      <c r="CD46" s="53">
        <f t="shared" si="22"/>
        <v>1</v>
      </c>
      <c r="CE46" s="244">
        <f t="shared" si="23"/>
        <v>700</v>
      </c>
      <c r="CF46" s="55">
        <v>350</v>
      </c>
      <c r="CG46" s="53"/>
    </row>
    <row r="47" spans="2:85" s="38" customFormat="1" ht="15.75" x14ac:dyDescent="0.25">
      <c r="B47" s="73" t="s">
        <v>203</v>
      </c>
      <c r="C47" s="69" t="s">
        <v>148</v>
      </c>
      <c r="D47" s="69" t="s">
        <v>25</v>
      </c>
      <c r="E47" s="69" t="s">
        <v>151</v>
      </c>
      <c r="F47" s="121" t="s">
        <v>202</v>
      </c>
      <c r="G47" s="99">
        <v>111303297</v>
      </c>
      <c r="H47" s="63" t="s">
        <v>75</v>
      </c>
      <c r="I47" s="53" t="s">
        <v>7</v>
      </c>
      <c r="J47" s="53">
        <v>1</v>
      </c>
      <c r="K47" s="44">
        <v>232</v>
      </c>
      <c r="L47" s="53"/>
      <c r="M47" s="44"/>
      <c r="N47" s="9"/>
      <c r="O47" s="11"/>
      <c r="P47" s="58">
        <f t="shared" si="1"/>
        <v>1</v>
      </c>
      <c r="Q47" s="56">
        <f t="shared" si="1"/>
        <v>232</v>
      </c>
      <c r="R47" s="9"/>
      <c r="S47" s="11"/>
      <c r="T47" s="9"/>
      <c r="U47" s="11"/>
      <c r="V47" s="10">
        <f t="shared" si="2"/>
        <v>1</v>
      </c>
      <c r="W47" s="11">
        <f t="shared" si="3"/>
        <v>232</v>
      </c>
      <c r="X47" s="9"/>
      <c r="Y47" s="11"/>
      <c r="Z47" s="9"/>
      <c r="AA47" s="11"/>
      <c r="AB47" s="10">
        <f t="shared" si="4"/>
        <v>1</v>
      </c>
      <c r="AC47" s="11">
        <f t="shared" si="5"/>
        <v>232</v>
      </c>
      <c r="AD47" s="9"/>
      <c r="AE47" s="11"/>
      <c r="AF47" s="9"/>
      <c r="AG47" s="11"/>
      <c r="AH47" s="10">
        <f t="shared" si="6"/>
        <v>1</v>
      </c>
      <c r="AI47" s="11">
        <f t="shared" si="7"/>
        <v>232</v>
      </c>
      <c r="AJ47" s="9"/>
      <c r="AK47" s="11"/>
      <c r="AL47" s="9"/>
      <c r="AM47" s="11"/>
      <c r="AN47" s="10">
        <f t="shared" si="8"/>
        <v>1</v>
      </c>
      <c r="AO47" s="11">
        <f t="shared" si="9"/>
        <v>232</v>
      </c>
      <c r="AP47" s="9"/>
      <c r="AQ47" s="11"/>
      <c r="AR47" s="9"/>
      <c r="AS47" s="11"/>
      <c r="AT47" s="10">
        <f t="shared" si="10"/>
        <v>1</v>
      </c>
      <c r="AU47" s="11">
        <f t="shared" si="11"/>
        <v>232</v>
      </c>
      <c r="AV47" s="9"/>
      <c r="AW47" s="11"/>
      <c r="AX47" s="9"/>
      <c r="AY47" s="11"/>
      <c r="AZ47" s="10">
        <f t="shared" si="12"/>
        <v>1</v>
      </c>
      <c r="BA47" s="11">
        <f t="shared" si="13"/>
        <v>232</v>
      </c>
      <c r="BB47" s="9"/>
      <c r="BC47" s="11"/>
      <c r="BD47" s="9"/>
      <c r="BE47" s="11"/>
      <c r="BF47" s="10">
        <f t="shared" si="14"/>
        <v>1</v>
      </c>
      <c r="BG47" s="11">
        <f t="shared" si="15"/>
        <v>232</v>
      </c>
      <c r="BH47" s="9"/>
      <c r="BI47" s="11"/>
      <c r="BJ47" s="9"/>
      <c r="BK47" s="11"/>
      <c r="BL47" s="10">
        <f t="shared" si="16"/>
        <v>1</v>
      </c>
      <c r="BM47" s="11">
        <f t="shared" si="17"/>
        <v>232</v>
      </c>
      <c r="BN47" s="9"/>
      <c r="BO47" s="11"/>
      <c r="BP47" s="9"/>
      <c r="BQ47" s="11"/>
      <c r="BR47" s="10">
        <f t="shared" si="18"/>
        <v>1</v>
      </c>
      <c r="BS47" s="11">
        <f t="shared" si="19"/>
        <v>232</v>
      </c>
      <c r="BT47" s="9"/>
      <c r="BU47" s="11"/>
      <c r="BV47" s="9"/>
      <c r="BW47" s="11"/>
      <c r="BX47" s="53">
        <f t="shared" si="20"/>
        <v>1</v>
      </c>
      <c r="BY47" s="91">
        <f t="shared" si="21"/>
        <v>232</v>
      </c>
      <c r="BZ47" s="9"/>
      <c r="CA47" s="11"/>
      <c r="CB47" s="9"/>
      <c r="CC47" s="11"/>
      <c r="CD47" s="53">
        <f t="shared" si="22"/>
        <v>1</v>
      </c>
      <c r="CE47" s="244">
        <f t="shared" si="23"/>
        <v>232</v>
      </c>
      <c r="CF47" s="55">
        <v>116</v>
      </c>
      <c r="CG47" s="53"/>
    </row>
    <row r="48" spans="2:85" s="38" customFormat="1" ht="31.5" x14ac:dyDescent="0.25">
      <c r="B48" s="73" t="s">
        <v>203</v>
      </c>
      <c r="C48" s="69" t="s">
        <v>148</v>
      </c>
      <c r="D48" s="69" t="s">
        <v>25</v>
      </c>
      <c r="E48" s="69" t="s">
        <v>151</v>
      </c>
      <c r="F48" s="121" t="s">
        <v>202</v>
      </c>
      <c r="G48" s="99" t="s">
        <v>176</v>
      </c>
      <c r="H48" s="19" t="s">
        <v>29</v>
      </c>
      <c r="I48" s="53" t="s">
        <v>7</v>
      </c>
      <c r="J48" s="53">
        <v>5</v>
      </c>
      <c r="K48" s="44">
        <v>3400</v>
      </c>
      <c r="L48" s="53"/>
      <c r="M48" s="44"/>
      <c r="N48" s="90"/>
      <c r="O48" s="91"/>
      <c r="P48" s="52">
        <f t="shared" si="1"/>
        <v>5</v>
      </c>
      <c r="Q48" s="101">
        <f t="shared" si="1"/>
        <v>3400</v>
      </c>
      <c r="R48" s="90"/>
      <c r="S48" s="91"/>
      <c r="T48" s="90"/>
      <c r="U48" s="91"/>
      <c r="V48" s="53">
        <f t="shared" si="2"/>
        <v>5</v>
      </c>
      <c r="W48" s="91">
        <f t="shared" si="3"/>
        <v>3400</v>
      </c>
      <c r="X48" s="90"/>
      <c r="Y48" s="91"/>
      <c r="Z48" s="90"/>
      <c r="AA48" s="91"/>
      <c r="AB48" s="53">
        <f t="shared" si="4"/>
        <v>5</v>
      </c>
      <c r="AC48" s="91">
        <f t="shared" si="5"/>
        <v>3400</v>
      </c>
      <c r="AD48" s="90"/>
      <c r="AE48" s="91"/>
      <c r="AF48" s="90"/>
      <c r="AG48" s="91"/>
      <c r="AH48" s="53">
        <f t="shared" si="6"/>
        <v>5</v>
      </c>
      <c r="AI48" s="91">
        <f t="shared" si="7"/>
        <v>3400</v>
      </c>
      <c r="AJ48" s="90"/>
      <c r="AK48" s="91"/>
      <c r="AL48" s="90"/>
      <c r="AM48" s="91"/>
      <c r="AN48" s="53">
        <f t="shared" si="8"/>
        <v>5</v>
      </c>
      <c r="AO48" s="91">
        <f t="shared" si="9"/>
        <v>3400</v>
      </c>
      <c r="AP48" s="90"/>
      <c r="AQ48" s="91"/>
      <c r="AR48" s="90"/>
      <c r="AS48" s="91"/>
      <c r="AT48" s="53">
        <f t="shared" si="10"/>
        <v>5</v>
      </c>
      <c r="AU48" s="91">
        <f t="shared" si="11"/>
        <v>3400</v>
      </c>
      <c r="AV48" s="90"/>
      <c r="AW48" s="91"/>
      <c r="AX48" s="90"/>
      <c r="AY48" s="91"/>
      <c r="AZ48" s="53">
        <f t="shared" si="12"/>
        <v>5</v>
      </c>
      <c r="BA48" s="91">
        <f t="shared" si="13"/>
        <v>3400</v>
      </c>
      <c r="BB48" s="90"/>
      <c r="BC48" s="91"/>
      <c r="BD48" s="90"/>
      <c r="BE48" s="91"/>
      <c r="BF48" s="53">
        <f t="shared" si="14"/>
        <v>5</v>
      </c>
      <c r="BG48" s="91">
        <f t="shared" si="15"/>
        <v>3400</v>
      </c>
      <c r="BH48" s="90"/>
      <c r="BI48" s="91"/>
      <c r="BJ48" s="90"/>
      <c r="BK48" s="91"/>
      <c r="BL48" s="53">
        <f t="shared" si="16"/>
        <v>5</v>
      </c>
      <c r="BM48" s="91">
        <f t="shared" si="17"/>
        <v>3400</v>
      </c>
      <c r="BN48" s="9"/>
      <c r="BO48" s="11"/>
      <c r="BP48" s="9"/>
      <c r="BQ48" s="11"/>
      <c r="BR48" s="10">
        <f t="shared" si="18"/>
        <v>5</v>
      </c>
      <c r="BS48" s="11">
        <f t="shared" si="19"/>
        <v>3400</v>
      </c>
      <c r="BT48" s="9"/>
      <c r="BU48" s="11"/>
      <c r="BV48" s="9"/>
      <c r="BW48" s="11"/>
      <c r="BX48" s="53">
        <f t="shared" si="20"/>
        <v>5</v>
      </c>
      <c r="BY48" s="91">
        <f t="shared" si="21"/>
        <v>3400</v>
      </c>
      <c r="BZ48" s="9"/>
      <c r="CA48" s="11"/>
      <c r="CB48" s="9"/>
      <c r="CC48" s="11"/>
      <c r="CD48" s="53">
        <f t="shared" si="22"/>
        <v>5</v>
      </c>
      <c r="CE48" s="244">
        <f t="shared" si="23"/>
        <v>3400</v>
      </c>
      <c r="CF48" s="55">
        <v>1700</v>
      </c>
      <c r="CG48" s="53"/>
    </row>
    <row r="49" spans="2:85" s="38" customFormat="1" ht="31.5" x14ac:dyDescent="0.25">
      <c r="B49" s="75" t="s">
        <v>203</v>
      </c>
      <c r="C49" s="69" t="s">
        <v>148</v>
      </c>
      <c r="D49" s="69" t="s">
        <v>25</v>
      </c>
      <c r="E49" s="69" t="s">
        <v>151</v>
      </c>
      <c r="F49" s="134" t="s">
        <v>202</v>
      </c>
      <c r="G49" s="98" t="s">
        <v>177</v>
      </c>
      <c r="H49" s="19" t="s">
        <v>76</v>
      </c>
      <c r="I49" s="53" t="s">
        <v>7</v>
      </c>
      <c r="J49" s="53">
        <v>2</v>
      </c>
      <c r="K49" s="44">
        <v>1450</v>
      </c>
      <c r="L49" s="53"/>
      <c r="M49" s="44"/>
      <c r="N49" s="90"/>
      <c r="O49" s="91"/>
      <c r="P49" s="52">
        <f t="shared" si="1"/>
        <v>2</v>
      </c>
      <c r="Q49" s="101">
        <f t="shared" si="1"/>
        <v>1450</v>
      </c>
      <c r="R49" s="90"/>
      <c r="S49" s="91"/>
      <c r="T49" s="90"/>
      <c r="U49" s="91"/>
      <c r="V49" s="53">
        <f t="shared" si="2"/>
        <v>2</v>
      </c>
      <c r="W49" s="91">
        <f t="shared" si="3"/>
        <v>1450</v>
      </c>
      <c r="X49" s="90"/>
      <c r="Y49" s="91"/>
      <c r="Z49" s="90"/>
      <c r="AA49" s="91"/>
      <c r="AB49" s="53">
        <f t="shared" si="4"/>
        <v>2</v>
      </c>
      <c r="AC49" s="91">
        <f t="shared" si="5"/>
        <v>1450</v>
      </c>
      <c r="AD49" s="90"/>
      <c r="AE49" s="91"/>
      <c r="AF49" s="90"/>
      <c r="AG49" s="91"/>
      <c r="AH49" s="53">
        <f t="shared" si="6"/>
        <v>2</v>
      </c>
      <c r="AI49" s="91">
        <f t="shared" si="7"/>
        <v>1450</v>
      </c>
      <c r="AJ49" s="90"/>
      <c r="AK49" s="91"/>
      <c r="AL49" s="90"/>
      <c r="AM49" s="91"/>
      <c r="AN49" s="53">
        <f t="shared" si="8"/>
        <v>2</v>
      </c>
      <c r="AO49" s="91">
        <f t="shared" si="9"/>
        <v>1450</v>
      </c>
      <c r="AP49" s="90"/>
      <c r="AQ49" s="91"/>
      <c r="AR49" s="90"/>
      <c r="AS49" s="91"/>
      <c r="AT49" s="53">
        <f t="shared" si="10"/>
        <v>2</v>
      </c>
      <c r="AU49" s="91">
        <f t="shared" si="11"/>
        <v>1450</v>
      </c>
      <c r="AV49" s="90"/>
      <c r="AW49" s="91"/>
      <c r="AX49" s="90"/>
      <c r="AY49" s="91"/>
      <c r="AZ49" s="53">
        <f t="shared" si="12"/>
        <v>2</v>
      </c>
      <c r="BA49" s="91">
        <f t="shared" si="13"/>
        <v>1450</v>
      </c>
      <c r="BB49" s="90"/>
      <c r="BC49" s="91"/>
      <c r="BD49" s="90"/>
      <c r="BE49" s="91"/>
      <c r="BF49" s="53">
        <f t="shared" si="14"/>
        <v>2</v>
      </c>
      <c r="BG49" s="91">
        <f t="shared" si="15"/>
        <v>1450</v>
      </c>
      <c r="BH49" s="90"/>
      <c r="BI49" s="91"/>
      <c r="BJ49" s="90"/>
      <c r="BK49" s="91"/>
      <c r="BL49" s="53">
        <f t="shared" si="16"/>
        <v>2</v>
      </c>
      <c r="BM49" s="91">
        <f t="shared" si="17"/>
        <v>1450</v>
      </c>
      <c r="BN49" s="9"/>
      <c r="BO49" s="11"/>
      <c r="BP49" s="9"/>
      <c r="BQ49" s="11"/>
      <c r="BR49" s="10">
        <f t="shared" si="18"/>
        <v>2</v>
      </c>
      <c r="BS49" s="11">
        <f t="shared" si="19"/>
        <v>1450</v>
      </c>
      <c r="BT49" s="9"/>
      <c r="BU49" s="11"/>
      <c r="BV49" s="9"/>
      <c r="BW49" s="11"/>
      <c r="BX49" s="53">
        <f t="shared" si="20"/>
        <v>2</v>
      </c>
      <c r="BY49" s="91">
        <f t="shared" si="21"/>
        <v>1450</v>
      </c>
      <c r="BZ49" s="9"/>
      <c r="CA49" s="11"/>
      <c r="CB49" s="9"/>
      <c r="CC49" s="11"/>
      <c r="CD49" s="53">
        <f t="shared" si="22"/>
        <v>2</v>
      </c>
      <c r="CE49" s="244">
        <f t="shared" si="23"/>
        <v>1450</v>
      </c>
      <c r="CF49" s="55">
        <v>725</v>
      </c>
      <c r="CG49" s="53"/>
    </row>
    <row r="50" spans="2:85" s="38" customFormat="1" ht="31.5" x14ac:dyDescent="0.25">
      <c r="B50" s="73" t="s">
        <v>203</v>
      </c>
      <c r="C50" s="69" t="s">
        <v>148</v>
      </c>
      <c r="D50" s="69" t="s">
        <v>25</v>
      </c>
      <c r="E50" s="69" t="s">
        <v>151</v>
      </c>
      <c r="F50" s="121" t="s">
        <v>202</v>
      </c>
      <c r="G50" s="99" t="s">
        <v>178</v>
      </c>
      <c r="H50" s="19" t="s">
        <v>77</v>
      </c>
      <c r="I50" s="53" t="s">
        <v>7</v>
      </c>
      <c r="J50" s="53">
        <v>2</v>
      </c>
      <c r="K50" s="44">
        <v>76</v>
      </c>
      <c r="L50" s="53"/>
      <c r="M50" s="44"/>
      <c r="N50" s="90"/>
      <c r="O50" s="91"/>
      <c r="P50" s="52">
        <f t="shared" si="1"/>
        <v>2</v>
      </c>
      <c r="Q50" s="101">
        <f t="shared" si="1"/>
        <v>76</v>
      </c>
      <c r="R50" s="90"/>
      <c r="S50" s="91"/>
      <c r="T50" s="90"/>
      <c r="U50" s="91"/>
      <c r="V50" s="53">
        <f t="shared" si="2"/>
        <v>2</v>
      </c>
      <c r="W50" s="91">
        <f t="shared" si="3"/>
        <v>76</v>
      </c>
      <c r="X50" s="90"/>
      <c r="Y50" s="91"/>
      <c r="Z50" s="90"/>
      <c r="AA50" s="91"/>
      <c r="AB50" s="53">
        <f t="shared" si="4"/>
        <v>2</v>
      </c>
      <c r="AC50" s="91">
        <f t="shared" si="5"/>
        <v>76</v>
      </c>
      <c r="AD50" s="90"/>
      <c r="AE50" s="91"/>
      <c r="AF50" s="90"/>
      <c r="AG50" s="91"/>
      <c r="AH50" s="53">
        <f t="shared" si="6"/>
        <v>2</v>
      </c>
      <c r="AI50" s="91">
        <f t="shared" si="7"/>
        <v>76</v>
      </c>
      <c r="AJ50" s="90"/>
      <c r="AK50" s="91"/>
      <c r="AL50" s="90"/>
      <c r="AM50" s="91"/>
      <c r="AN50" s="53">
        <f t="shared" si="8"/>
        <v>2</v>
      </c>
      <c r="AO50" s="91">
        <f t="shared" si="9"/>
        <v>76</v>
      </c>
      <c r="AP50" s="90"/>
      <c r="AQ50" s="91"/>
      <c r="AR50" s="90"/>
      <c r="AS50" s="91"/>
      <c r="AT50" s="53">
        <f t="shared" si="10"/>
        <v>2</v>
      </c>
      <c r="AU50" s="91">
        <f t="shared" si="11"/>
        <v>76</v>
      </c>
      <c r="AV50" s="90"/>
      <c r="AW50" s="91"/>
      <c r="AX50" s="90"/>
      <c r="AY50" s="91"/>
      <c r="AZ50" s="53">
        <f t="shared" si="12"/>
        <v>2</v>
      </c>
      <c r="BA50" s="91">
        <f t="shared" si="13"/>
        <v>76</v>
      </c>
      <c r="BB50" s="90"/>
      <c r="BC50" s="91"/>
      <c r="BD50" s="90"/>
      <c r="BE50" s="91"/>
      <c r="BF50" s="53">
        <f t="shared" si="14"/>
        <v>2</v>
      </c>
      <c r="BG50" s="91">
        <f t="shared" si="15"/>
        <v>76</v>
      </c>
      <c r="BH50" s="90"/>
      <c r="BI50" s="91"/>
      <c r="BJ50" s="90"/>
      <c r="BK50" s="91"/>
      <c r="BL50" s="53">
        <f t="shared" si="16"/>
        <v>2</v>
      </c>
      <c r="BM50" s="91">
        <f t="shared" si="17"/>
        <v>76</v>
      </c>
      <c r="BN50" s="9"/>
      <c r="BO50" s="11"/>
      <c r="BP50" s="9"/>
      <c r="BQ50" s="11"/>
      <c r="BR50" s="10">
        <f t="shared" si="18"/>
        <v>2</v>
      </c>
      <c r="BS50" s="11">
        <f t="shared" si="19"/>
        <v>76</v>
      </c>
      <c r="BT50" s="9"/>
      <c r="BU50" s="11"/>
      <c r="BV50" s="9"/>
      <c r="BW50" s="11"/>
      <c r="BX50" s="53">
        <f t="shared" si="20"/>
        <v>2</v>
      </c>
      <c r="BY50" s="91">
        <f t="shared" si="21"/>
        <v>76</v>
      </c>
      <c r="BZ50" s="9"/>
      <c r="CA50" s="11"/>
      <c r="CB50" s="9"/>
      <c r="CC50" s="11"/>
      <c r="CD50" s="53">
        <f t="shared" si="22"/>
        <v>2</v>
      </c>
      <c r="CE50" s="244">
        <f t="shared" si="23"/>
        <v>76</v>
      </c>
      <c r="CF50" s="55">
        <v>38</v>
      </c>
      <c r="CG50" s="53"/>
    </row>
    <row r="51" spans="2:85" s="38" customFormat="1" ht="31.5" x14ac:dyDescent="0.25">
      <c r="B51" s="73" t="s">
        <v>203</v>
      </c>
      <c r="C51" s="69" t="s">
        <v>148</v>
      </c>
      <c r="D51" s="69" t="s">
        <v>25</v>
      </c>
      <c r="E51" s="69" t="s">
        <v>151</v>
      </c>
      <c r="F51" s="121" t="s">
        <v>202</v>
      </c>
      <c r="G51" s="99" t="s">
        <v>179</v>
      </c>
      <c r="H51" s="19" t="s">
        <v>78</v>
      </c>
      <c r="I51" s="53" t="s">
        <v>7</v>
      </c>
      <c r="J51" s="53">
        <v>6</v>
      </c>
      <c r="K51" s="44">
        <v>156</v>
      </c>
      <c r="L51" s="53"/>
      <c r="M51" s="44"/>
      <c r="N51" s="90"/>
      <c r="O51" s="91"/>
      <c r="P51" s="52">
        <f t="shared" si="1"/>
        <v>6</v>
      </c>
      <c r="Q51" s="101">
        <f t="shared" si="1"/>
        <v>156</v>
      </c>
      <c r="R51" s="90"/>
      <c r="S51" s="91"/>
      <c r="T51" s="90"/>
      <c r="U51" s="91"/>
      <c r="V51" s="53">
        <f t="shared" si="2"/>
        <v>6</v>
      </c>
      <c r="W51" s="91">
        <f t="shared" si="3"/>
        <v>156</v>
      </c>
      <c r="X51" s="90"/>
      <c r="Y51" s="91"/>
      <c r="Z51" s="90"/>
      <c r="AA51" s="91"/>
      <c r="AB51" s="53">
        <f t="shared" si="4"/>
        <v>6</v>
      </c>
      <c r="AC51" s="91">
        <f t="shared" si="5"/>
        <v>156</v>
      </c>
      <c r="AD51" s="90"/>
      <c r="AE51" s="91"/>
      <c r="AF51" s="90"/>
      <c r="AG51" s="91"/>
      <c r="AH51" s="53">
        <f t="shared" si="6"/>
        <v>6</v>
      </c>
      <c r="AI51" s="91">
        <f t="shared" si="7"/>
        <v>156</v>
      </c>
      <c r="AJ51" s="90"/>
      <c r="AK51" s="91"/>
      <c r="AL51" s="90"/>
      <c r="AM51" s="91"/>
      <c r="AN51" s="53">
        <f t="shared" si="8"/>
        <v>6</v>
      </c>
      <c r="AO51" s="91">
        <f t="shared" si="9"/>
        <v>156</v>
      </c>
      <c r="AP51" s="90"/>
      <c r="AQ51" s="91"/>
      <c r="AR51" s="90"/>
      <c r="AS51" s="91"/>
      <c r="AT51" s="53">
        <f t="shared" si="10"/>
        <v>6</v>
      </c>
      <c r="AU51" s="91">
        <f t="shared" si="11"/>
        <v>156</v>
      </c>
      <c r="AV51" s="90"/>
      <c r="AW51" s="91"/>
      <c r="AX51" s="90"/>
      <c r="AY51" s="91"/>
      <c r="AZ51" s="53">
        <f t="shared" si="12"/>
        <v>6</v>
      </c>
      <c r="BA51" s="91">
        <f t="shared" si="13"/>
        <v>156</v>
      </c>
      <c r="BB51" s="90"/>
      <c r="BC51" s="91"/>
      <c r="BD51" s="90"/>
      <c r="BE51" s="91"/>
      <c r="BF51" s="53">
        <f t="shared" si="14"/>
        <v>6</v>
      </c>
      <c r="BG51" s="91">
        <f t="shared" si="15"/>
        <v>156</v>
      </c>
      <c r="BH51" s="90"/>
      <c r="BI51" s="91"/>
      <c r="BJ51" s="90"/>
      <c r="BK51" s="91"/>
      <c r="BL51" s="53">
        <f t="shared" si="16"/>
        <v>6</v>
      </c>
      <c r="BM51" s="91">
        <f t="shared" si="17"/>
        <v>156</v>
      </c>
      <c r="BN51" s="9"/>
      <c r="BO51" s="11"/>
      <c r="BP51" s="9"/>
      <c r="BQ51" s="11"/>
      <c r="BR51" s="10">
        <f t="shared" si="18"/>
        <v>6</v>
      </c>
      <c r="BS51" s="11">
        <f t="shared" si="19"/>
        <v>156</v>
      </c>
      <c r="BT51" s="9"/>
      <c r="BU51" s="11"/>
      <c r="BV51" s="9"/>
      <c r="BW51" s="11"/>
      <c r="BX51" s="53">
        <f t="shared" si="20"/>
        <v>6</v>
      </c>
      <c r="BY51" s="91">
        <f t="shared" si="21"/>
        <v>156</v>
      </c>
      <c r="BZ51" s="9"/>
      <c r="CA51" s="11"/>
      <c r="CB51" s="9"/>
      <c r="CC51" s="11"/>
      <c r="CD51" s="53">
        <f t="shared" si="22"/>
        <v>6</v>
      </c>
      <c r="CE51" s="244">
        <f t="shared" si="23"/>
        <v>156</v>
      </c>
      <c r="CF51" s="55">
        <v>78</v>
      </c>
      <c r="CG51" s="53"/>
    </row>
    <row r="52" spans="2:85" s="38" customFormat="1" ht="31.5" x14ac:dyDescent="0.25">
      <c r="B52" s="73" t="s">
        <v>203</v>
      </c>
      <c r="C52" s="69" t="s">
        <v>148</v>
      </c>
      <c r="D52" s="69" t="s">
        <v>25</v>
      </c>
      <c r="E52" s="69" t="s">
        <v>151</v>
      </c>
      <c r="F52" s="121" t="s">
        <v>202</v>
      </c>
      <c r="G52" s="99" t="s">
        <v>180</v>
      </c>
      <c r="H52" s="19" t="s">
        <v>79</v>
      </c>
      <c r="I52" s="53" t="s">
        <v>7</v>
      </c>
      <c r="J52" s="53">
        <v>6</v>
      </c>
      <c r="K52" s="44">
        <v>126</v>
      </c>
      <c r="L52" s="53"/>
      <c r="M52" s="44"/>
      <c r="N52" s="90"/>
      <c r="O52" s="91"/>
      <c r="P52" s="52">
        <f t="shared" si="1"/>
        <v>6</v>
      </c>
      <c r="Q52" s="101">
        <f t="shared" si="1"/>
        <v>126</v>
      </c>
      <c r="R52" s="90"/>
      <c r="S52" s="91"/>
      <c r="T52" s="90"/>
      <c r="U52" s="91"/>
      <c r="V52" s="53">
        <f t="shared" si="2"/>
        <v>6</v>
      </c>
      <c r="W52" s="91">
        <f t="shared" si="3"/>
        <v>126</v>
      </c>
      <c r="X52" s="90"/>
      <c r="Y52" s="91"/>
      <c r="Z52" s="90"/>
      <c r="AA52" s="91"/>
      <c r="AB52" s="53">
        <f t="shared" si="4"/>
        <v>6</v>
      </c>
      <c r="AC52" s="91">
        <f t="shared" si="5"/>
        <v>126</v>
      </c>
      <c r="AD52" s="90"/>
      <c r="AE52" s="91"/>
      <c r="AF52" s="90"/>
      <c r="AG52" s="91"/>
      <c r="AH52" s="53">
        <f t="shared" si="6"/>
        <v>6</v>
      </c>
      <c r="AI52" s="91">
        <f t="shared" si="7"/>
        <v>126</v>
      </c>
      <c r="AJ52" s="90"/>
      <c r="AK52" s="91"/>
      <c r="AL52" s="90"/>
      <c r="AM52" s="91"/>
      <c r="AN52" s="53">
        <f t="shared" si="8"/>
        <v>6</v>
      </c>
      <c r="AO52" s="91">
        <f t="shared" si="9"/>
        <v>126</v>
      </c>
      <c r="AP52" s="90"/>
      <c r="AQ52" s="91"/>
      <c r="AR52" s="90"/>
      <c r="AS52" s="91"/>
      <c r="AT52" s="53">
        <f t="shared" si="10"/>
        <v>6</v>
      </c>
      <c r="AU52" s="91">
        <f t="shared" si="11"/>
        <v>126</v>
      </c>
      <c r="AV52" s="90"/>
      <c r="AW52" s="91"/>
      <c r="AX52" s="90"/>
      <c r="AY52" s="91"/>
      <c r="AZ52" s="53">
        <f t="shared" si="12"/>
        <v>6</v>
      </c>
      <c r="BA52" s="91">
        <f t="shared" si="13"/>
        <v>126</v>
      </c>
      <c r="BB52" s="90"/>
      <c r="BC52" s="91"/>
      <c r="BD52" s="90"/>
      <c r="BE52" s="91"/>
      <c r="BF52" s="53">
        <f t="shared" si="14"/>
        <v>6</v>
      </c>
      <c r="BG52" s="91">
        <f t="shared" si="15"/>
        <v>126</v>
      </c>
      <c r="BH52" s="90"/>
      <c r="BI52" s="91"/>
      <c r="BJ52" s="90"/>
      <c r="BK52" s="91"/>
      <c r="BL52" s="53">
        <f t="shared" si="16"/>
        <v>6</v>
      </c>
      <c r="BM52" s="91">
        <f t="shared" si="17"/>
        <v>126</v>
      </c>
      <c r="BN52" s="9"/>
      <c r="BO52" s="11"/>
      <c r="BP52" s="9"/>
      <c r="BQ52" s="11"/>
      <c r="BR52" s="10">
        <f t="shared" si="18"/>
        <v>6</v>
      </c>
      <c r="BS52" s="11">
        <f t="shared" si="19"/>
        <v>126</v>
      </c>
      <c r="BT52" s="9"/>
      <c r="BU52" s="11"/>
      <c r="BV52" s="9"/>
      <c r="BW52" s="11"/>
      <c r="BX52" s="53">
        <f t="shared" si="20"/>
        <v>6</v>
      </c>
      <c r="BY52" s="91">
        <f t="shared" si="21"/>
        <v>126</v>
      </c>
      <c r="BZ52" s="9"/>
      <c r="CA52" s="11"/>
      <c r="CB52" s="9"/>
      <c r="CC52" s="11"/>
      <c r="CD52" s="53">
        <f t="shared" si="22"/>
        <v>6</v>
      </c>
      <c r="CE52" s="244">
        <f t="shared" si="23"/>
        <v>126</v>
      </c>
      <c r="CF52" s="55">
        <v>63</v>
      </c>
      <c r="CG52" s="53"/>
    </row>
    <row r="53" spans="2:85" s="38" customFormat="1" ht="15.75" x14ac:dyDescent="0.25">
      <c r="B53" s="75" t="s">
        <v>203</v>
      </c>
      <c r="C53" s="69" t="s">
        <v>148</v>
      </c>
      <c r="D53" s="69" t="s">
        <v>25</v>
      </c>
      <c r="E53" s="69" t="s">
        <v>151</v>
      </c>
      <c r="F53" s="134" t="s">
        <v>202</v>
      </c>
      <c r="G53" s="98">
        <v>111303319</v>
      </c>
      <c r="H53" s="19" t="s">
        <v>80</v>
      </c>
      <c r="I53" s="53" t="s">
        <v>7</v>
      </c>
      <c r="J53" s="53">
        <v>1</v>
      </c>
      <c r="K53" s="44">
        <v>320</v>
      </c>
      <c r="L53" s="53"/>
      <c r="M53" s="44"/>
      <c r="N53" s="90"/>
      <c r="O53" s="91"/>
      <c r="P53" s="52">
        <f t="shared" si="1"/>
        <v>1</v>
      </c>
      <c r="Q53" s="101">
        <f t="shared" si="1"/>
        <v>320</v>
      </c>
      <c r="R53" s="90"/>
      <c r="S53" s="91"/>
      <c r="T53" s="90"/>
      <c r="U53" s="91"/>
      <c r="V53" s="53">
        <f t="shared" si="2"/>
        <v>1</v>
      </c>
      <c r="W53" s="91">
        <f t="shared" si="3"/>
        <v>320</v>
      </c>
      <c r="X53" s="90"/>
      <c r="Y53" s="91"/>
      <c r="Z53" s="90"/>
      <c r="AA53" s="91"/>
      <c r="AB53" s="53">
        <f t="shared" si="4"/>
        <v>1</v>
      </c>
      <c r="AC53" s="91">
        <f t="shared" si="5"/>
        <v>320</v>
      </c>
      <c r="AD53" s="90"/>
      <c r="AE53" s="91"/>
      <c r="AF53" s="90"/>
      <c r="AG53" s="91"/>
      <c r="AH53" s="53">
        <f t="shared" si="6"/>
        <v>1</v>
      </c>
      <c r="AI53" s="91">
        <f t="shared" si="7"/>
        <v>320</v>
      </c>
      <c r="AJ53" s="90"/>
      <c r="AK53" s="91"/>
      <c r="AL53" s="90"/>
      <c r="AM53" s="91"/>
      <c r="AN53" s="53">
        <f t="shared" si="8"/>
        <v>1</v>
      </c>
      <c r="AO53" s="91">
        <f t="shared" si="9"/>
        <v>320</v>
      </c>
      <c r="AP53" s="90"/>
      <c r="AQ53" s="91"/>
      <c r="AR53" s="90"/>
      <c r="AS53" s="91"/>
      <c r="AT53" s="53">
        <f t="shared" si="10"/>
        <v>1</v>
      </c>
      <c r="AU53" s="91">
        <f t="shared" si="11"/>
        <v>320</v>
      </c>
      <c r="AV53" s="90"/>
      <c r="AW53" s="91"/>
      <c r="AX53" s="90"/>
      <c r="AY53" s="91"/>
      <c r="AZ53" s="53">
        <f t="shared" si="12"/>
        <v>1</v>
      </c>
      <c r="BA53" s="91">
        <f t="shared" si="13"/>
        <v>320</v>
      </c>
      <c r="BB53" s="90"/>
      <c r="BC53" s="91"/>
      <c r="BD53" s="90"/>
      <c r="BE53" s="91"/>
      <c r="BF53" s="53">
        <f t="shared" si="14"/>
        <v>1</v>
      </c>
      <c r="BG53" s="91">
        <f t="shared" si="15"/>
        <v>320</v>
      </c>
      <c r="BH53" s="90"/>
      <c r="BI53" s="91"/>
      <c r="BJ53" s="90"/>
      <c r="BK53" s="91"/>
      <c r="BL53" s="53">
        <f t="shared" si="16"/>
        <v>1</v>
      </c>
      <c r="BM53" s="91">
        <f t="shared" si="17"/>
        <v>320</v>
      </c>
      <c r="BN53" s="9"/>
      <c r="BO53" s="11"/>
      <c r="BP53" s="9"/>
      <c r="BQ53" s="11"/>
      <c r="BR53" s="10">
        <f t="shared" si="18"/>
        <v>1</v>
      </c>
      <c r="BS53" s="11">
        <f t="shared" si="19"/>
        <v>320</v>
      </c>
      <c r="BT53" s="9"/>
      <c r="BU53" s="11"/>
      <c r="BV53" s="9"/>
      <c r="BW53" s="11"/>
      <c r="BX53" s="53">
        <f t="shared" si="20"/>
        <v>1</v>
      </c>
      <c r="BY53" s="91">
        <f t="shared" si="21"/>
        <v>320</v>
      </c>
      <c r="BZ53" s="9"/>
      <c r="CA53" s="11"/>
      <c r="CB53" s="9"/>
      <c r="CC53" s="11"/>
      <c r="CD53" s="53">
        <f t="shared" si="22"/>
        <v>1</v>
      </c>
      <c r="CE53" s="244">
        <f t="shared" si="23"/>
        <v>320</v>
      </c>
      <c r="CF53" s="55">
        <v>160</v>
      </c>
      <c r="CG53" s="53"/>
    </row>
    <row r="54" spans="2:85" s="38" customFormat="1" ht="31.5" x14ac:dyDescent="0.25">
      <c r="B54" s="73" t="s">
        <v>203</v>
      </c>
      <c r="C54" s="69" t="s">
        <v>148</v>
      </c>
      <c r="D54" s="69" t="s">
        <v>25</v>
      </c>
      <c r="E54" s="69" t="s">
        <v>151</v>
      </c>
      <c r="F54" s="121" t="s">
        <v>202</v>
      </c>
      <c r="G54" s="99" t="s">
        <v>181</v>
      </c>
      <c r="H54" s="19" t="s">
        <v>81</v>
      </c>
      <c r="I54" s="53" t="s">
        <v>7</v>
      </c>
      <c r="J54" s="53">
        <v>2</v>
      </c>
      <c r="K54" s="44">
        <v>136</v>
      </c>
      <c r="L54" s="53"/>
      <c r="M54" s="44"/>
      <c r="N54" s="90"/>
      <c r="O54" s="91"/>
      <c r="P54" s="52">
        <f t="shared" si="1"/>
        <v>2</v>
      </c>
      <c r="Q54" s="101">
        <f t="shared" si="1"/>
        <v>136</v>
      </c>
      <c r="R54" s="90"/>
      <c r="S54" s="91"/>
      <c r="T54" s="90"/>
      <c r="U54" s="91"/>
      <c r="V54" s="53">
        <f t="shared" si="2"/>
        <v>2</v>
      </c>
      <c r="W54" s="91">
        <f t="shared" si="3"/>
        <v>136</v>
      </c>
      <c r="X54" s="90"/>
      <c r="Y54" s="91"/>
      <c r="Z54" s="90"/>
      <c r="AA54" s="91"/>
      <c r="AB54" s="53">
        <f t="shared" si="4"/>
        <v>2</v>
      </c>
      <c r="AC54" s="91">
        <f t="shared" si="5"/>
        <v>136</v>
      </c>
      <c r="AD54" s="90"/>
      <c r="AE54" s="91"/>
      <c r="AF54" s="90"/>
      <c r="AG54" s="91"/>
      <c r="AH54" s="53">
        <f t="shared" si="6"/>
        <v>2</v>
      </c>
      <c r="AI54" s="91">
        <f t="shared" si="7"/>
        <v>136</v>
      </c>
      <c r="AJ54" s="90"/>
      <c r="AK54" s="91"/>
      <c r="AL54" s="90"/>
      <c r="AM54" s="91"/>
      <c r="AN54" s="53">
        <f t="shared" si="8"/>
        <v>2</v>
      </c>
      <c r="AO54" s="91">
        <f t="shared" si="9"/>
        <v>136</v>
      </c>
      <c r="AP54" s="90"/>
      <c r="AQ54" s="91"/>
      <c r="AR54" s="90"/>
      <c r="AS54" s="91"/>
      <c r="AT54" s="53">
        <f t="shared" si="10"/>
        <v>2</v>
      </c>
      <c r="AU54" s="91">
        <f t="shared" si="11"/>
        <v>136</v>
      </c>
      <c r="AV54" s="90"/>
      <c r="AW54" s="91"/>
      <c r="AX54" s="90"/>
      <c r="AY54" s="91"/>
      <c r="AZ54" s="53">
        <f t="shared" si="12"/>
        <v>2</v>
      </c>
      <c r="BA54" s="91">
        <f t="shared" si="13"/>
        <v>136</v>
      </c>
      <c r="BB54" s="90"/>
      <c r="BC54" s="91"/>
      <c r="BD54" s="90"/>
      <c r="BE54" s="91"/>
      <c r="BF54" s="53">
        <f t="shared" si="14"/>
        <v>2</v>
      </c>
      <c r="BG54" s="91">
        <f t="shared" si="15"/>
        <v>136</v>
      </c>
      <c r="BH54" s="90"/>
      <c r="BI54" s="91"/>
      <c r="BJ54" s="90"/>
      <c r="BK54" s="91"/>
      <c r="BL54" s="53">
        <f t="shared" si="16"/>
        <v>2</v>
      </c>
      <c r="BM54" s="91">
        <f t="shared" si="17"/>
        <v>136</v>
      </c>
      <c r="BN54" s="9"/>
      <c r="BO54" s="11"/>
      <c r="BP54" s="9"/>
      <c r="BQ54" s="11"/>
      <c r="BR54" s="10">
        <f t="shared" si="18"/>
        <v>2</v>
      </c>
      <c r="BS54" s="11">
        <f t="shared" si="19"/>
        <v>136</v>
      </c>
      <c r="BT54" s="9"/>
      <c r="BU54" s="11"/>
      <c r="BV54" s="9"/>
      <c r="BW54" s="11"/>
      <c r="BX54" s="53">
        <f t="shared" si="20"/>
        <v>2</v>
      </c>
      <c r="BY54" s="91">
        <f t="shared" si="21"/>
        <v>136</v>
      </c>
      <c r="BZ54" s="9"/>
      <c r="CA54" s="11"/>
      <c r="CB54" s="9"/>
      <c r="CC54" s="11"/>
      <c r="CD54" s="53">
        <f t="shared" si="22"/>
        <v>2</v>
      </c>
      <c r="CE54" s="244">
        <f t="shared" si="23"/>
        <v>136</v>
      </c>
      <c r="CF54" s="55">
        <v>68</v>
      </c>
      <c r="CG54" s="53"/>
    </row>
    <row r="55" spans="2:85" s="38" customFormat="1" ht="15.75" x14ac:dyDescent="0.25">
      <c r="B55" s="73" t="s">
        <v>203</v>
      </c>
      <c r="C55" s="69" t="s">
        <v>148</v>
      </c>
      <c r="D55" s="69" t="s">
        <v>25</v>
      </c>
      <c r="E55" s="69" t="s">
        <v>151</v>
      </c>
      <c r="F55" s="121" t="s">
        <v>202</v>
      </c>
      <c r="G55" s="99">
        <v>111303322</v>
      </c>
      <c r="H55" s="19" t="s">
        <v>82</v>
      </c>
      <c r="I55" s="53" t="s">
        <v>7</v>
      </c>
      <c r="J55" s="53">
        <v>1</v>
      </c>
      <c r="K55" s="44">
        <v>44</v>
      </c>
      <c r="L55" s="53"/>
      <c r="M55" s="44"/>
      <c r="N55" s="90"/>
      <c r="O55" s="91"/>
      <c r="P55" s="52">
        <f t="shared" si="1"/>
        <v>1</v>
      </c>
      <c r="Q55" s="101">
        <f t="shared" si="1"/>
        <v>44</v>
      </c>
      <c r="R55" s="90"/>
      <c r="S55" s="91"/>
      <c r="T55" s="90"/>
      <c r="U55" s="91"/>
      <c r="V55" s="53">
        <f t="shared" si="2"/>
        <v>1</v>
      </c>
      <c r="W55" s="91">
        <f t="shared" si="3"/>
        <v>44</v>
      </c>
      <c r="X55" s="90"/>
      <c r="Y55" s="91"/>
      <c r="Z55" s="90"/>
      <c r="AA55" s="91"/>
      <c r="AB55" s="53">
        <f t="shared" si="4"/>
        <v>1</v>
      </c>
      <c r="AC55" s="91">
        <f t="shared" si="5"/>
        <v>44</v>
      </c>
      <c r="AD55" s="90"/>
      <c r="AE55" s="91"/>
      <c r="AF55" s="90"/>
      <c r="AG55" s="91"/>
      <c r="AH55" s="53">
        <f t="shared" si="6"/>
        <v>1</v>
      </c>
      <c r="AI55" s="91">
        <f t="shared" si="7"/>
        <v>44</v>
      </c>
      <c r="AJ55" s="90"/>
      <c r="AK55" s="91"/>
      <c r="AL55" s="90"/>
      <c r="AM55" s="91"/>
      <c r="AN55" s="53">
        <f t="shared" si="8"/>
        <v>1</v>
      </c>
      <c r="AO55" s="91">
        <f t="shared" si="9"/>
        <v>44</v>
      </c>
      <c r="AP55" s="90"/>
      <c r="AQ55" s="91"/>
      <c r="AR55" s="90"/>
      <c r="AS55" s="91"/>
      <c r="AT55" s="53">
        <f t="shared" si="10"/>
        <v>1</v>
      </c>
      <c r="AU55" s="91">
        <f t="shared" si="11"/>
        <v>44</v>
      </c>
      <c r="AV55" s="90"/>
      <c r="AW55" s="91"/>
      <c r="AX55" s="90"/>
      <c r="AY55" s="91"/>
      <c r="AZ55" s="53">
        <f t="shared" si="12"/>
        <v>1</v>
      </c>
      <c r="BA55" s="91">
        <f t="shared" si="13"/>
        <v>44</v>
      </c>
      <c r="BB55" s="90"/>
      <c r="BC55" s="91"/>
      <c r="BD55" s="90"/>
      <c r="BE55" s="91"/>
      <c r="BF55" s="53">
        <f t="shared" si="14"/>
        <v>1</v>
      </c>
      <c r="BG55" s="91">
        <f t="shared" si="15"/>
        <v>44</v>
      </c>
      <c r="BH55" s="90"/>
      <c r="BI55" s="91"/>
      <c r="BJ55" s="90"/>
      <c r="BK55" s="91"/>
      <c r="BL55" s="53">
        <f t="shared" si="16"/>
        <v>1</v>
      </c>
      <c r="BM55" s="91">
        <f t="shared" si="17"/>
        <v>44</v>
      </c>
      <c r="BN55" s="9"/>
      <c r="BO55" s="11"/>
      <c r="BP55" s="9"/>
      <c r="BQ55" s="11"/>
      <c r="BR55" s="10">
        <f t="shared" si="18"/>
        <v>1</v>
      </c>
      <c r="BS55" s="11">
        <f t="shared" si="19"/>
        <v>44</v>
      </c>
      <c r="BT55" s="9"/>
      <c r="BU55" s="11"/>
      <c r="BV55" s="9"/>
      <c r="BW55" s="11"/>
      <c r="BX55" s="53">
        <f t="shared" si="20"/>
        <v>1</v>
      </c>
      <c r="BY55" s="91">
        <f t="shared" si="21"/>
        <v>44</v>
      </c>
      <c r="BZ55" s="9"/>
      <c r="CA55" s="11"/>
      <c r="CB55" s="9"/>
      <c r="CC55" s="11"/>
      <c r="CD55" s="53">
        <f t="shared" si="22"/>
        <v>1</v>
      </c>
      <c r="CE55" s="244">
        <f t="shared" si="23"/>
        <v>44</v>
      </c>
      <c r="CF55" s="55">
        <v>22</v>
      </c>
      <c r="CG55" s="53"/>
    </row>
    <row r="56" spans="2:85" s="38" customFormat="1" ht="15.75" x14ac:dyDescent="0.25">
      <c r="B56" s="73" t="s">
        <v>203</v>
      </c>
      <c r="C56" s="69" t="s">
        <v>148</v>
      </c>
      <c r="D56" s="69" t="s">
        <v>25</v>
      </c>
      <c r="E56" s="69" t="s">
        <v>151</v>
      </c>
      <c r="F56" s="121" t="s">
        <v>202</v>
      </c>
      <c r="G56" s="99">
        <v>111303323</v>
      </c>
      <c r="H56" s="19" t="s">
        <v>83</v>
      </c>
      <c r="I56" s="53" t="s">
        <v>7</v>
      </c>
      <c r="J56" s="53">
        <v>1</v>
      </c>
      <c r="K56" s="44">
        <v>34</v>
      </c>
      <c r="L56" s="53"/>
      <c r="M56" s="44"/>
      <c r="N56" s="90"/>
      <c r="O56" s="91"/>
      <c r="P56" s="52">
        <f t="shared" si="1"/>
        <v>1</v>
      </c>
      <c r="Q56" s="101">
        <f t="shared" si="1"/>
        <v>34</v>
      </c>
      <c r="R56" s="90"/>
      <c r="S56" s="91"/>
      <c r="T56" s="90"/>
      <c r="U56" s="91"/>
      <c r="V56" s="53">
        <f t="shared" si="2"/>
        <v>1</v>
      </c>
      <c r="W56" s="91">
        <f t="shared" si="3"/>
        <v>34</v>
      </c>
      <c r="X56" s="90"/>
      <c r="Y56" s="91"/>
      <c r="Z56" s="90"/>
      <c r="AA56" s="91"/>
      <c r="AB56" s="53">
        <f t="shared" si="4"/>
        <v>1</v>
      </c>
      <c r="AC56" s="91">
        <f t="shared" si="5"/>
        <v>34</v>
      </c>
      <c r="AD56" s="90"/>
      <c r="AE56" s="91"/>
      <c r="AF56" s="90"/>
      <c r="AG56" s="91"/>
      <c r="AH56" s="53">
        <f t="shared" si="6"/>
        <v>1</v>
      </c>
      <c r="AI56" s="91">
        <f t="shared" si="7"/>
        <v>34</v>
      </c>
      <c r="AJ56" s="90"/>
      <c r="AK56" s="91"/>
      <c r="AL56" s="90"/>
      <c r="AM56" s="91"/>
      <c r="AN56" s="53">
        <f t="shared" si="8"/>
        <v>1</v>
      </c>
      <c r="AO56" s="91">
        <f t="shared" si="9"/>
        <v>34</v>
      </c>
      <c r="AP56" s="90"/>
      <c r="AQ56" s="91"/>
      <c r="AR56" s="90"/>
      <c r="AS56" s="91"/>
      <c r="AT56" s="53">
        <f t="shared" si="10"/>
        <v>1</v>
      </c>
      <c r="AU56" s="91">
        <f t="shared" si="11"/>
        <v>34</v>
      </c>
      <c r="AV56" s="90"/>
      <c r="AW56" s="91"/>
      <c r="AX56" s="90"/>
      <c r="AY56" s="91"/>
      <c r="AZ56" s="53">
        <f t="shared" si="12"/>
        <v>1</v>
      </c>
      <c r="BA56" s="91">
        <f t="shared" si="13"/>
        <v>34</v>
      </c>
      <c r="BB56" s="90"/>
      <c r="BC56" s="91"/>
      <c r="BD56" s="90"/>
      <c r="BE56" s="91"/>
      <c r="BF56" s="53">
        <f t="shared" si="14"/>
        <v>1</v>
      </c>
      <c r="BG56" s="91">
        <f t="shared" si="15"/>
        <v>34</v>
      </c>
      <c r="BH56" s="90"/>
      <c r="BI56" s="91"/>
      <c r="BJ56" s="90"/>
      <c r="BK56" s="91"/>
      <c r="BL56" s="53">
        <f t="shared" si="16"/>
        <v>1</v>
      </c>
      <c r="BM56" s="91">
        <f t="shared" si="17"/>
        <v>34</v>
      </c>
      <c r="BN56" s="9"/>
      <c r="BO56" s="11"/>
      <c r="BP56" s="9"/>
      <c r="BQ56" s="11"/>
      <c r="BR56" s="10">
        <f t="shared" si="18"/>
        <v>1</v>
      </c>
      <c r="BS56" s="11">
        <f t="shared" si="19"/>
        <v>34</v>
      </c>
      <c r="BT56" s="9"/>
      <c r="BU56" s="11"/>
      <c r="BV56" s="9"/>
      <c r="BW56" s="11"/>
      <c r="BX56" s="53">
        <f t="shared" si="20"/>
        <v>1</v>
      </c>
      <c r="BY56" s="91">
        <f t="shared" si="21"/>
        <v>34</v>
      </c>
      <c r="BZ56" s="9"/>
      <c r="CA56" s="11"/>
      <c r="CB56" s="9"/>
      <c r="CC56" s="11"/>
      <c r="CD56" s="53">
        <f t="shared" si="22"/>
        <v>1</v>
      </c>
      <c r="CE56" s="244">
        <f t="shared" si="23"/>
        <v>34</v>
      </c>
      <c r="CF56" s="55">
        <v>17</v>
      </c>
      <c r="CG56" s="53"/>
    </row>
    <row r="57" spans="2:85" s="38" customFormat="1" ht="15.75" x14ac:dyDescent="0.25">
      <c r="B57" s="73" t="s">
        <v>203</v>
      </c>
      <c r="C57" s="69" t="s">
        <v>148</v>
      </c>
      <c r="D57" s="69" t="s">
        <v>25</v>
      </c>
      <c r="E57" s="69" t="s">
        <v>151</v>
      </c>
      <c r="F57" s="121" t="s">
        <v>202</v>
      </c>
      <c r="G57" s="99">
        <v>111303324</v>
      </c>
      <c r="H57" s="63" t="s">
        <v>84</v>
      </c>
      <c r="I57" s="53" t="s">
        <v>7</v>
      </c>
      <c r="J57" s="53">
        <v>1</v>
      </c>
      <c r="K57" s="44">
        <v>16</v>
      </c>
      <c r="L57" s="53"/>
      <c r="M57" s="44"/>
      <c r="N57" s="9"/>
      <c r="O57" s="11"/>
      <c r="P57" s="58">
        <f t="shared" si="1"/>
        <v>1</v>
      </c>
      <c r="Q57" s="56">
        <f t="shared" si="1"/>
        <v>16</v>
      </c>
      <c r="R57" s="9"/>
      <c r="S57" s="11"/>
      <c r="T57" s="9"/>
      <c r="U57" s="11"/>
      <c r="V57" s="10">
        <f t="shared" si="2"/>
        <v>1</v>
      </c>
      <c r="W57" s="11">
        <f t="shared" si="3"/>
        <v>16</v>
      </c>
      <c r="X57" s="9"/>
      <c r="Y57" s="11"/>
      <c r="Z57" s="9"/>
      <c r="AA57" s="11"/>
      <c r="AB57" s="10">
        <f t="shared" si="4"/>
        <v>1</v>
      </c>
      <c r="AC57" s="11">
        <f t="shared" si="5"/>
        <v>16</v>
      </c>
      <c r="AD57" s="9"/>
      <c r="AE57" s="11"/>
      <c r="AF57" s="9"/>
      <c r="AG57" s="11"/>
      <c r="AH57" s="10">
        <f t="shared" si="6"/>
        <v>1</v>
      </c>
      <c r="AI57" s="11">
        <f t="shared" si="7"/>
        <v>16</v>
      </c>
      <c r="AJ57" s="9"/>
      <c r="AK57" s="11"/>
      <c r="AL57" s="9"/>
      <c r="AM57" s="11"/>
      <c r="AN57" s="10">
        <f t="shared" si="8"/>
        <v>1</v>
      </c>
      <c r="AO57" s="11">
        <f t="shared" si="9"/>
        <v>16</v>
      </c>
      <c r="AP57" s="9"/>
      <c r="AQ57" s="11"/>
      <c r="AR57" s="9"/>
      <c r="AS57" s="11"/>
      <c r="AT57" s="10">
        <f t="shared" si="10"/>
        <v>1</v>
      </c>
      <c r="AU57" s="11">
        <f t="shared" si="11"/>
        <v>16</v>
      </c>
      <c r="AV57" s="9"/>
      <c r="AW57" s="11"/>
      <c r="AX57" s="9"/>
      <c r="AY57" s="11"/>
      <c r="AZ57" s="10">
        <f t="shared" si="12"/>
        <v>1</v>
      </c>
      <c r="BA57" s="11">
        <f t="shared" si="13"/>
        <v>16</v>
      </c>
      <c r="BB57" s="9"/>
      <c r="BC57" s="11"/>
      <c r="BD57" s="9"/>
      <c r="BE57" s="11"/>
      <c r="BF57" s="10">
        <f t="shared" si="14"/>
        <v>1</v>
      </c>
      <c r="BG57" s="11">
        <f t="shared" si="15"/>
        <v>16</v>
      </c>
      <c r="BH57" s="9"/>
      <c r="BI57" s="11"/>
      <c r="BJ57" s="9"/>
      <c r="BK57" s="11"/>
      <c r="BL57" s="10">
        <f t="shared" si="16"/>
        <v>1</v>
      </c>
      <c r="BM57" s="11">
        <f t="shared" si="17"/>
        <v>16</v>
      </c>
      <c r="BN57" s="9"/>
      <c r="BO57" s="11"/>
      <c r="BP57" s="9"/>
      <c r="BQ57" s="11"/>
      <c r="BR57" s="10">
        <f t="shared" si="18"/>
        <v>1</v>
      </c>
      <c r="BS57" s="11">
        <f t="shared" si="19"/>
        <v>16</v>
      </c>
      <c r="BT57" s="9"/>
      <c r="BU57" s="11"/>
      <c r="BV57" s="9"/>
      <c r="BW57" s="11"/>
      <c r="BX57" s="53">
        <f t="shared" si="20"/>
        <v>1</v>
      </c>
      <c r="BY57" s="91">
        <f t="shared" si="21"/>
        <v>16</v>
      </c>
      <c r="BZ57" s="9"/>
      <c r="CA57" s="11"/>
      <c r="CB57" s="9"/>
      <c r="CC57" s="11"/>
      <c r="CD57" s="53">
        <f t="shared" si="22"/>
        <v>1</v>
      </c>
      <c r="CE57" s="244">
        <f t="shared" si="23"/>
        <v>16</v>
      </c>
      <c r="CF57" s="55">
        <v>8</v>
      </c>
      <c r="CG57" s="53"/>
    </row>
    <row r="58" spans="2:85" s="38" customFormat="1" ht="15.75" x14ac:dyDescent="0.25">
      <c r="B58" s="73" t="s">
        <v>203</v>
      </c>
      <c r="C58" s="69" t="s">
        <v>148</v>
      </c>
      <c r="D58" s="69" t="s">
        <v>25</v>
      </c>
      <c r="E58" s="69" t="s">
        <v>151</v>
      </c>
      <c r="F58" s="121" t="s">
        <v>202</v>
      </c>
      <c r="G58" s="99">
        <v>111303325</v>
      </c>
      <c r="H58" s="63" t="s">
        <v>85</v>
      </c>
      <c r="I58" s="53" t="s">
        <v>7</v>
      </c>
      <c r="J58" s="53">
        <v>1</v>
      </c>
      <c r="K58" s="44">
        <v>76</v>
      </c>
      <c r="L58" s="53"/>
      <c r="M58" s="44"/>
      <c r="N58" s="9"/>
      <c r="O58" s="11"/>
      <c r="P58" s="58">
        <f t="shared" si="1"/>
        <v>1</v>
      </c>
      <c r="Q58" s="56">
        <f t="shared" si="1"/>
        <v>76</v>
      </c>
      <c r="R58" s="9"/>
      <c r="S58" s="11"/>
      <c r="T58" s="9"/>
      <c r="U58" s="11"/>
      <c r="V58" s="10">
        <f t="shared" si="2"/>
        <v>1</v>
      </c>
      <c r="W58" s="11">
        <f t="shared" si="3"/>
        <v>76</v>
      </c>
      <c r="X58" s="9"/>
      <c r="Y58" s="11"/>
      <c r="Z58" s="9"/>
      <c r="AA58" s="11"/>
      <c r="AB58" s="10">
        <f t="shared" si="4"/>
        <v>1</v>
      </c>
      <c r="AC58" s="11">
        <f t="shared" si="5"/>
        <v>76</v>
      </c>
      <c r="AD58" s="9"/>
      <c r="AE58" s="11"/>
      <c r="AF58" s="9"/>
      <c r="AG58" s="11"/>
      <c r="AH58" s="10">
        <f t="shared" si="6"/>
        <v>1</v>
      </c>
      <c r="AI58" s="11">
        <f t="shared" si="7"/>
        <v>76</v>
      </c>
      <c r="AJ58" s="9"/>
      <c r="AK58" s="11"/>
      <c r="AL58" s="9"/>
      <c r="AM58" s="11"/>
      <c r="AN58" s="10">
        <f t="shared" si="8"/>
        <v>1</v>
      </c>
      <c r="AO58" s="11">
        <f t="shared" si="9"/>
        <v>76</v>
      </c>
      <c r="AP58" s="9"/>
      <c r="AQ58" s="11"/>
      <c r="AR58" s="9"/>
      <c r="AS58" s="11"/>
      <c r="AT58" s="10">
        <f t="shared" si="10"/>
        <v>1</v>
      </c>
      <c r="AU58" s="11">
        <f t="shared" si="11"/>
        <v>76</v>
      </c>
      <c r="AV58" s="9"/>
      <c r="AW58" s="11"/>
      <c r="AX58" s="9"/>
      <c r="AY58" s="11"/>
      <c r="AZ58" s="10">
        <f t="shared" si="12"/>
        <v>1</v>
      </c>
      <c r="BA58" s="11">
        <f t="shared" si="13"/>
        <v>76</v>
      </c>
      <c r="BB58" s="9"/>
      <c r="BC58" s="11"/>
      <c r="BD58" s="9"/>
      <c r="BE58" s="11"/>
      <c r="BF58" s="10">
        <f t="shared" si="14"/>
        <v>1</v>
      </c>
      <c r="BG58" s="11">
        <f t="shared" si="15"/>
        <v>76</v>
      </c>
      <c r="BH58" s="9"/>
      <c r="BI58" s="11"/>
      <c r="BJ58" s="9"/>
      <c r="BK58" s="11"/>
      <c r="BL58" s="10">
        <f t="shared" si="16"/>
        <v>1</v>
      </c>
      <c r="BM58" s="11">
        <f t="shared" si="17"/>
        <v>76</v>
      </c>
      <c r="BN58" s="9"/>
      <c r="BO58" s="11"/>
      <c r="BP58" s="9"/>
      <c r="BQ58" s="11"/>
      <c r="BR58" s="10">
        <f t="shared" si="18"/>
        <v>1</v>
      </c>
      <c r="BS58" s="11">
        <f t="shared" si="19"/>
        <v>76</v>
      </c>
      <c r="BT58" s="9"/>
      <c r="BU58" s="11"/>
      <c r="BV58" s="9"/>
      <c r="BW58" s="11"/>
      <c r="BX58" s="53">
        <f t="shared" si="20"/>
        <v>1</v>
      </c>
      <c r="BY58" s="91">
        <f t="shared" si="21"/>
        <v>76</v>
      </c>
      <c r="BZ58" s="9"/>
      <c r="CA58" s="11"/>
      <c r="CB58" s="9"/>
      <c r="CC58" s="11"/>
      <c r="CD58" s="53">
        <f t="shared" si="22"/>
        <v>1</v>
      </c>
      <c r="CE58" s="244">
        <f t="shared" si="23"/>
        <v>76</v>
      </c>
      <c r="CF58" s="55">
        <v>38</v>
      </c>
      <c r="CG58" s="53"/>
    </row>
    <row r="59" spans="2:85" s="38" customFormat="1" ht="15.75" x14ac:dyDescent="0.25">
      <c r="B59" s="73" t="s">
        <v>203</v>
      </c>
      <c r="C59" s="69" t="s">
        <v>148</v>
      </c>
      <c r="D59" s="69" t="s">
        <v>25</v>
      </c>
      <c r="E59" s="69" t="s">
        <v>151</v>
      </c>
      <c r="F59" s="121" t="s">
        <v>202</v>
      </c>
      <c r="G59" s="99">
        <v>111303326</v>
      </c>
      <c r="H59" s="63" t="s">
        <v>86</v>
      </c>
      <c r="I59" s="53" t="s">
        <v>7</v>
      </c>
      <c r="J59" s="53">
        <v>1</v>
      </c>
      <c r="K59" s="44">
        <v>90</v>
      </c>
      <c r="L59" s="53"/>
      <c r="M59" s="44"/>
      <c r="N59" s="9"/>
      <c r="O59" s="11"/>
      <c r="P59" s="58">
        <f t="shared" si="1"/>
        <v>1</v>
      </c>
      <c r="Q59" s="56">
        <f t="shared" si="1"/>
        <v>90</v>
      </c>
      <c r="R59" s="9"/>
      <c r="S59" s="11"/>
      <c r="T59" s="9"/>
      <c r="U59" s="11"/>
      <c r="V59" s="10">
        <f t="shared" si="2"/>
        <v>1</v>
      </c>
      <c r="W59" s="11">
        <f t="shared" si="3"/>
        <v>90</v>
      </c>
      <c r="X59" s="9"/>
      <c r="Y59" s="11"/>
      <c r="Z59" s="9"/>
      <c r="AA59" s="11"/>
      <c r="AB59" s="10">
        <f t="shared" si="4"/>
        <v>1</v>
      </c>
      <c r="AC59" s="11">
        <f t="shared" si="5"/>
        <v>90</v>
      </c>
      <c r="AD59" s="9"/>
      <c r="AE59" s="11"/>
      <c r="AF59" s="9"/>
      <c r="AG59" s="11"/>
      <c r="AH59" s="10">
        <f t="shared" si="6"/>
        <v>1</v>
      </c>
      <c r="AI59" s="11">
        <f t="shared" si="7"/>
        <v>90</v>
      </c>
      <c r="AJ59" s="9"/>
      <c r="AK59" s="11"/>
      <c r="AL59" s="9"/>
      <c r="AM59" s="11"/>
      <c r="AN59" s="10">
        <f t="shared" si="8"/>
        <v>1</v>
      </c>
      <c r="AO59" s="11">
        <f t="shared" si="9"/>
        <v>90</v>
      </c>
      <c r="AP59" s="9"/>
      <c r="AQ59" s="11"/>
      <c r="AR59" s="9"/>
      <c r="AS59" s="11"/>
      <c r="AT59" s="10">
        <f t="shared" si="10"/>
        <v>1</v>
      </c>
      <c r="AU59" s="11">
        <f t="shared" si="11"/>
        <v>90</v>
      </c>
      <c r="AV59" s="9"/>
      <c r="AW59" s="11"/>
      <c r="AX59" s="9"/>
      <c r="AY59" s="11"/>
      <c r="AZ59" s="10">
        <f t="shared" si="12"/>
        <v>1</v>
      </c>
      <c r="BA59" s="11">
        <f t="shared" si="13"/>
        <v>90</v>
      </c>
      <c r="BB59" s="9"/>
      <c r="BC59" s="11"/>
      <c r="BD59" s="9"/>
      <c r="BE59" s="11"/>
      <c r="BF59" s="10">
        <f t="shared" si="14"/>
        <v>1</v>
      </c>
      <c r="BG59" s="11">
        <f t="shared" si="15"/>
        <v>90</v>
      </c>
      <c r="BH59" s="9"/>
      <c r="BI59" s="11"/>
      <c r="BJ59" s="9"/>
      <c r="BK59" s="11"/>
      <c r="BL59" s="10">
        <f t="shared" si="16"/>
        <v>1</v>
      </c>
      <c r="BM59" s="11">
        <f t="shared" si="17"/>
        <v>90</v>
      </c>
      <c r="BN59" s="9"/>
      <c r="BO59" s="11"/>
      <c r="BP59" s="9"/>
      <c r="BQ59" s="11"/>
      <c r="BR59" s="10">
        <f t="shared" si="18"/>
        <v>1</v>
      </c>
      <c r="BS59" s="11">
        <f t="shared" si="19"/>
        <v>90</v>
      </c>
      <c r="BT59" s="9"/>
      <c r="BU59" s="11"/>
      <c r="BV59" s="9"/>
      <c r="BW59" s="11"/>
      <c r="BX59" s="53">
        <f t="shared" si="20"/>
        <v>1</v>
      </c>
      <c r="BY59" s="91">
        <f t="shared" si="21"/>
        <v>90</v>
      </c>
      <c r="BZ59" s="9"/>
      <c r="CA59" s="11"/>
      <c r="CB59" s="9"/>
      <c r="CC59" s="11"/>
      <c r="CD59" s="53">
        <f t="shared" si="22"/>
        <v>1</v>
      </c>
      <c r="CE59" s="244">
        <f t="shared" si="23"/>
        <v>90</v>
      </c>
      <c r="CF59" s="55">
        <v>45</v>
      </c>
      <c r="CG59" s="53"/>
    </row>
    <row r="60" spans="2:85" s="38" customFormat="1" ht="31.5" x14ac:dyDescent="0.25">
      <c r="B60" s="73" t="s">
        <v>203</v>
      </c>
      <c r="C60" s="69" t="s">
        <v>148</v>
      </c>
      <c r="D60" s="69" t="s">
        <v>25</v>
      </c>
      <c r="E60" s="69" t="s">
        <v>151</v>
      </c>
      <c r="F60" s="121" t="s">
        <v>202</v>
      </c>
      <c r="G60" s="99" t="s">
        <v>182</v>
      </c>
      <c r="H60" s="19" t="s">
        <v>87</v>
      </c>
      <c r="I60" s="53" t="s">
        <v>7</v>
      </c>
      <c r="J60" s="53">
        <v>4</v>
      </c>
      <c r="K60" s="44">
        <v>24</v>
      </c>
      <c r="L60" s="53"/>
      <c r="M60" s="44"/>
      <c r="N60" s="90"/>
      <c r="O60" s="91"/>
      <c r="P60" s="52">
        <f t="shared" si="1"/>
        <v>4</v>
      </c>
      <c r="Q60" s="101">
        <f t="shared" si="1"/>
        <v>24</v>
      </c>
      <c r="R60" s="90"/>
      <c r="S60" s="91"/>
      <c r="T60" s="90"/>
      <c r="U60" s="91"/>
      <c r="V60" s="53">
        <f t="shared" si="2"/>
        <v>4</v>
      </c>
      <c r="W60" s="91">
        <f t="shared" si="3"/>
        <v>24</v>
      </c>
      <c r="X60" s="90"/>
      <c r="Y60" s="91"/>
      <c r="Z60" s="90"/>
      <c r="AA60" s="91"/>
      <c r="AB60" s="53">
        <f t="shared" si="4"/>
        <v>4</v>
      </c>
      <c r="AC60" s="91">
        <f t="shared" si="5"/>
        <v>24</v>
      </c>
      <c r="AD60" s="90"/>
      <c r="AE60" s="91"/>
      <c r="AF60" s="90"/>
      <c r="AG60" s="91"/>
      <c r="AH60" s="53">
        <f t="shared" si="6"/>
        <v>4</v>
      </c>
      <c r="AI60" s="91">
        <f t="shared" si="7"/>
        <v>24</v>
      </c>
      <c r="AJ60" s="90"/>
      <c r="AK60" s="91"/>
      <c r="AL60" s="90"/>
      <c r="AM60" s="91"/>
      <c r="AN60" s="53">
        <f t="shared" si="8"/>
        <v>4</v>
      </c>
      <c r="AO60" s="91">
        <f t="shared" si="9"/>
        <v>24</v>
      </c>
      <c r="AP60" s="90"/>
      <c r="AQ60" s="91"/>
      <c r="AR60" s="90"/>
      <c r="AS60" s="91"/>
      <c r="AT60" s="53">
        <f t="shared" si="10"/>
        <v>4</v>
      </c>
      <c r="AU60" s="91">
        <f t="shared" si="11"/>
        <v>24</v>
      </c>
      <c r="AV60" s="90"/>
      <c r="AW60" s="91"/>
      <c r="AX60" s="90"/>
      <c r="AY60" s="91"/>
      <c r="AZ60" s="53">
        <f t="shared" si="12"/>
        <v>4</v>
      </c>
      <c r="BA60" s="91">
        <f t="shared" si="13"/>
        <v>24</v>
      </c>
      <c r="BB60" s="90"/>
      <c r="BC60" s="91"/>
      <c r="BD60" s="90"/>
      <c r="BE60" s="91"/>
      <c r="BF60" s="53">
        <f t="shared" si="14"/>
        <v>4</v>
      </c>
      <c r="BG60" s="91">
        <f t="shared" si="15"/>
        <v>24</v>
      </c>
      <c r="BH60" s="90"/>
      <c r="BI60" s="91"/>
      <c r="BJ60" s="90"/>
      <c r="BK60" s="91"/>
      <c r="BL60" s="53">
        <f t="shared" si="16"/>
        <v>4</v>
      </c>
      <c r="BM60" s="91">
        <f t="shared" si="17"/>
        <v>24</v>
      </c>
      <c r="BN60" s="9"/>
      <c r="BO60" s="11"/>
      <c r="BP60" s="9"/>
      <c r="BQ60" s="11"/>
      <c r="BR60" s="10">
        <f t="shared" si="18"/>
        <v>4</v>
      </c>
      <c r="BS60" s="11">
        <f t="shared" si="19"/>
        <v>24</v>
      </c>
      <c r="BT60" s="9"/>
      <c r="BU60" s="11"/>
      <c r="BV60" s="9"/>
      <c r="BW60" s="11"/>
      <c r="BX60" s="53">
        <f t="shared" si="20"/>
        <v>4</v>
      </c>
      <c r="BY60" s="91">
        <f t="shared" si="21"/>
        <v>24</v>
      </c>
      <c r="BZ60" s="9"/>
      <c r="CA60" s="11"/>
      <c r="CB60" s="9"/>
      <c r="CC60" s="11"/>
      <c r="CD60" s="53">
        <f t="shared" si="22"/>
        <v>4</v>
      </c>
      <c r="CE60" s="244">
        <f t="shared" si="23"/>
        <v>24</v>
      </c>
      <c r="CF60" s="55">
        <v>12</v>
      </c>
      <c r="CG60" s="53"/>
    </row>
    <row r="61" spans="2:85" s="38" customFormat="1" ht="15.75" x14ac:dyDescent="0.25">
      <c r="B61" s="75" t="s">
        <v>203</v>
      </c>
      <c r="C61" s="69" t="s">
        <v>148</v>
      </c>
      <c r="D61" s="69" t="s">
        <v>25</v>
      </c>
      <c r="E61" s="69" t="s">
        <v>151</v>
      </c>
      <c r="F61" s="134" t="s">
        <v>202</v>
      </c>
      <c r="G61" s="98">
        <v>111303331</v>
      </c>
      <c r="H61" s="63" t="s">
        <v>88</v>
      </c>
      <c r="I61" s="53" t="s">
        <v>7</v>
      </c>
      <c r="J61" s="53">
        <v>1</v>
      </c>
      <c r="K61" s="44">
        <v>288</v>
      </c>
      <c r="L61" s="53"/>
      <c r="M61" s="44"/>
      <c r="N61" s="9"/>
      <c r="O61" s="11"/>
      <c r="P61" s="58">
        <f t="shared" si="1"/>
        <v>1</v>
      </c>
      <c r="Q61" s="56">
        <f t="shared" si="1"/>
        <v>288</v>
      </c>
      <c r="R61" s="9"/>
      <c r="S61" s="11"/>
      <c r="T61" s="9"/>
      <c r="U61" s="11"/>
      <c r="V61" s="10">
        <f t="shared" si="2"/>
        <v>1</v>
      </c>
      <c r="W61" s="11">
        <f t="shared" si="3"/>
        <v>288</v>
      </c>
      <c r="X61" s="9"/>
      <c r="Y61" s="11"/>
      <c r="Z61" s="9"/>
      <c r="AA61" s="11"/>
      <c r="AB61" s="10">
        <f t="shared" si="4"/>
        <v>1</v>
      </c>
      <c r="AC61" s="11">
        <f t="shared" si="5"/>
        <v>288</v>
      </c>
      <c r="AD61" s="9"/>
      <c r="AE61" s="11"/>
      <c r="AF61" s="9"/>
      <c r="AG61" s="11"/>
      <c r="AH61" s="10">
        <f t="shared" si="6"/>
        <v>1</v>
      </c>
      <c r="AI61" s="11">
        <f t="shared" si="7"/>
        <v>288</v>
      </c>
      <c r="AJ61" s="9"/>
      <c r="AK61" s="11"/>
      <c r="AL61" s="9"/>
      <c r="AM61" s="11"/>
      <c r="AN61" s="10">
        <f t="shared" si="8"/>
        <v>1</v>
      </c>
      <c r="AO61" s="11">
        <f t="shared" si="9"/>
        <v>288</v>
      </c>
      <c r="AP61" s="9"/>
      <c r="AQ61" s="11"/>
      <c r="AR61" s="9"/>
      <c r="AS61" s="11"/>
      <c r="AT61" s="10">
        <f t="shared" si="10"/>
        <v>1</v>
      </c>
      <c r="AU61" s="11">
        <f t="shared" si="11"/>
        <v>288</v>
      </c>
      <c r="AV61" s="9"/>
      <c r="AW61" s="11"/>
      <c r="AX61" s="9"/>
      <c r="AY61" s="11"/>
      <c r="AZ61" s="10">
        <f t="shared" si="12"/>
        <v>1</v>
      </c>
      <c r="BA61" s="11">
        <f t="shared" si="13"/>
        <v>288</v>
      </c>
      <c r="BB61" s="9"/>
      <c r="BC61" s="11"/>
      <c r="BD61" s="9"/>
      <c r="BE61" s="11"/>
      <c r="BF61" s="10">
        <f t="shared" si="14"/>
        <v>1</v>
      </c>
      <c r="BG61" s="11">
        <f t="shared" si="15"/>
        <v>288</v>
      </c>
      <c r="BH61" s="9"/>
      <c r="BI61" s="11"/>
      <c r="BJ61" s="9"/>
      <c r="BK61" s="11"/>
      <c r="BL61" s="10">
        <f t="shared" si="16"/>
        <v>1</v>
      </c>
      <c r="BM61" s="11">
        <f t="shared" si="17"/>
        <v>288</v>
      </c>
      <c r="BN61" s="9"/>
      <c r="BO61" s="11"/>
      <c r="BP61" s="9"/>
      <c r="BQ61" s="11"/>
      <c r="BR61" s="10">
        <f t="shared" si="18"/>
        <v>1</v>
      </c>
      <c r="BS61" s="11">
        <f t="shared" si="19"/>
        <v>288</v>
      </c>
      <c r="BT61" s="9"/>
      <c r="BU61" s="11"/>
      <c r="BV61" s="9"/>
      <c r="BW61" s="11"/>
      <c r="BX61" s="53">
        <f t="shared" si="20"/>
        <v>1</v>
      </c>
      <c r="BY61" s="91">
        <f t="shared" si="21"/>
        <v>288</v>
      </c>
      <c r="BZ61" s="9"/>
      <c r="CA61" s="11"/>
      <c r="CB61" s="9"/>
      <c r="CC61" s="11"/>
      <c r="CD61" s="53">
        <f t="shared" si="22"/>
        <v>1</v>
      </c>
      <c r="CE61" s="244">
        <f t="shared" si="23"/>
        <v>288</v>
      </c>
      <c r="CF61" s="55">
        <v>144</v>
      </c>
      <c r="CG61" s="53"/>
    </row>
    <row r="62" spans="2:85" s="38" customFormat="1" ht="15.75" x14ac:dyDescent="0.25">
      <c r="B62" s="73" t="s">
        <v>203</v>
      </c>
      <c r="C62" s="69" t="s">
        <v>148</v>
      </c>
      <c r="D62" s="69" t="s">
        <v>25</v>
      </c>
      <c r="E62" s="69" t="s">
        <v>151</v>
      </c>
      <c r="F62" s="121" t="s">
        <v>202</v>
      </c>
      <c r="G62" s="99">
        <v>111303332</v>
      </c>
      <c r="H62" s="63" t="s">
        <v>89</v>
      </c>
      <c r="I62" s="53" t="s">
        <v>7</v>
      </c>
      <c r="J62" s="53">
        <v>1</v>
      </c>
      <c r="K62" s="44">
        <v>247</v>
      </c>
      <c r="L62" s="53"/>
      <c r="M62" s="44"/>
      <c r="N62" s="9"/>
      <c r="O62" s="11"/>
      <c r="P62" s="58">
        <f t="shared" si="1"/>
        <v>1</v>
      </c>
      <c r="Q62" s="56">
        <f t="shared" si="1"/>
        <v>247</v>
      </c>
      <c r="R62" s="9"/>
      <c r="S62" s="11"/>
      <c r="T62" s="9"/>
      <c r="U62" s="11"/>
      <c r="V62" s="10">
        <f t="shared" si="2"/>
        <v>1</v>
      </c>
      <c r="W62" s="11">
        <f t="shared" si="3"/>
        <v>247</v>
      </c>
      <c r="X62" s="9"/>
      <c r="Y62" s="11"/>
      <c r="Z62" s="9"/>
      <c r="AA62" s="11"/>
      <c r="AB62" s="10">
        <f t="shared" si="4"/>
        <v>1</v>
      </c>
      <c r="AC62" s="11">
        <f t="shared" si="5"/>
        <v>247</v>
      </c>
      <c r="AD62" s="9"/>
      <c r="AE62" s="11"/>
      <c r="AF62" s="9"/>
      <c r="AG62" s="11"/>
      <c r="AH62" s="10">
        <f t="shared" si="6"/>
        <v>1</v>
      </c>
      <c r="AI62" s="11">
        <f t="shared" si="7"/>
        <v>247</v>
      </c>
      <c r="AJ62" s="9"/>
      <c r="AK62" s="11"/>
      <c r="AL62" s="9"/>
      <c r="AM62" s="11"/>
      <c r="AN62" s="10">
        <f t="shared" si="8"/>
        <v>1</v>
      </c>
      <c r="AO62" s="11">
        <f t="shared" si="9"/>
        <v>247</v>
      </c>
      <c r="AP62" s="9"/>
      <c r="AQ62" s="11"/>
      <c r="AR62" s="9"/>
      <c r="AS62" s="11"/>
      <c r="AT62" s="10">
        <f t="shared" si="10"/>
        <v>1</v>
      </c>
      <c r="AU62" s="11">
        <f t="shared" si="11"/>
        <v>247</v>
      </c>
      <c r="AV62" s="9"/>
      <c r="AW62" s="11"/>
      <c r="AX62" s="9"/>
      <c r="AY62" s="11"/>
      <c r="AZ62" s="10">
        <f t="shared" si="12"/>
        <v>1</v>
      </c>
      <c r="BA62" s="11">
        <f t="shared" si="13"/>
        <v>247</v>
      </c>
      <c r="BB62" s="9"/>
      <c r="BC62" s="11"/>
      <c r="BD62" s="9"/>
      <c r="BE62" s="11"/>
      <c r="BF62" s="10">
        <f t="shared" si="14"/>
        <v>1</v>
      </c>
      <c r="BG62" s="11">
        <f t="shared" si="15"/>
        <v>247</v>
      </c>
      <c r="BH62" s="9"/>
      <c r="BI62" s="11"/>
      <c r="BJ62" s="9"/>
      <c r="BK62" s="11"/>
      <c r="BL62" s="10">
        <f t="shared" si="16"/>
        <v>1</v>
      </c>
      <c r="BM62" s="11">
        <f t="shared" si="17"/>
        <v>247</v>
      </c>
      <c r="BN62" s="9"/>
      <c r="BO62" s="11"/>
      <c r="BP62" s="9"/>
      <c r="BQ62" s="11"/>
      <c r="BR62" s="10">
        <f t="shared" si="18"/>
        <v>1</v>
      </c>
      <c r="BS62" s="11">
        <f t="shared" si="19"/>
        <v>247</v>
      </c>
      <c r="BT62" s="9"/>
      <c r="BU62" s="11"/>
      <c r="BV62" s="9"/>
      <c r="BW62" s="11"/>
      <c r="BX62" s="53">
        <f t="shared" si="20"/>
        <v>1</v>
      </c>
      <c r="BY62" s="91">
        <f t="shared" si="21"/>
        <v>247</v>
      </c>
      <c r="BZ62" s="9"/>
      <c r="CA62" s="11"/>
      <c r="CB62" s="9"/>
      <c r="CC62" s="11"/>
      <c r="CD62" s="53">
        <f t="shared" si="22"/>
        <v>1</v>
      </c>
      <c r="CE62" s="244">
        <f t="shared" si="23"/>
        <v>247</v>
      </c>
      <c r="CF62" s="55">
        <v>123.5</v>
      </c>
      <c r="CG62" s="53"/>
    </row>
    <row r="63" spans="2:85" s="38" customFormat="1" ht="15.75" x14ac:dyDescent="0.25">
      <c r="B63" s="75" t="s">
        <v>203</v>
      </c>
      <c r="C63" s="69" t="s">
        <v>148</v>
      </c>
      <c r="D63" s="69" t="s">
        <v>25</v>
      </c>
      <c r="E63" s="69" t="s">
        <v>151</v>
      </c>
      <c r="F63" s="134" t="s">
        <v>202</v>
      </c>
      <c r="G63" s="98">
        <v>111303333</v>
      </c>
      <c r="H63" s="63" t="s">
        <v>90</v>
      </c>
      <c r="I63" s="53" t="s">
        <v>7</v>
      </c>
      <c r="J63" s="53">
        <v>1</v>
      </c>
      <c r="K63" s="44">
        <v>125</v>
      </c>
      <c r="L63" s="53"/>
      <c r="M63" s="44"/>
      <c r="N63" s="9"/>
      <c r="O63" s="11"/>
      <c r="P63" s="58">
        <f t="shared" si="1"/>
        <v>1</v>
      </c>
      <c r="Q63" s="56">
        <f t="shared" si="1"/>
        <v>125</v>
      </c>
      <c r="R63" s="9"/>
      <c r="S63" s="11"/>
      <c r="T63" s="9"/>
      <c r="U63" s="11"/>
      <c r="V63" s="10">
        <f t="shared" si="2"/>
        <v>1</v>
      </c>
      <c r="W63" s="11">
        <f t="shared" si="3"/>
        <v>125</v>
      </c>
      <c r="X63" s="9"/>
      <c r="Y63" s="11"/>
      <c r="Z63" s="9"/>
      <c r="AA63" s="11"/>
      <c r="AB63" s="10">
        <f t="shared" si="4"/>
        <v>1</v>
      </c>
      <c r="AC63" s="11">
        <f t="shared" si="5"/>
        <v>125</v>
      </c>
      <c r="AD63" s="9"/>
      <c r="AE63" s="11"/>
      <c r="AF63" s="9"/>
      <c r="AG63" s="11"/>
      <c r="AH63" s="10">
        <f t="shared" si="6"/>
        <v>1</v>
      </c>
      <c r="AI63" s="11">
        <f t="shared" si="7"/>
        <v>125</v>
      </c>
      <c r="AJ63" s="9"/>
      <c r="AK63" s="11"/>
      <c r="AL63" s="9"/>
      <c r="AM63" s="11"/>
      <c r="AN63" s="10">
        <f t="shared" si="8"/>
        <v>1</v>
      </c>
      <c r="AO63" s="11">
        <f t="shared" si="9"/>
        <v>125</v>
      </c>
      <c r="AP63" s="9"/>
      <c r="AQ63" s="11"/>
      <c r="AR63" s="9"/>
      <c r="AS63" s="11"/>
      <c r="AT63" s="10">
        <f t="shared" si="10"/>
        <v>1</v>
      </c>
      <c r="AU63" s="11">
        <f t="shared" si="11"/>
        <v>125</v>
      </c>
      <c r="AV63" s="9"/>
      <c r="AW63" s="11"/>
      <c r="AX63" s="9"/>
      <c r="AY63" s="11"/>
      <c r="AZ63" s="10">
        <f t="shared" si="12"/>
        <v>1</v>
      </c>
      <c r="BA63" s="11">
        <f t="shared" si="13"/>
        <v>125</v>
      </c>
      <c r="BB63" s="9"/>
      <c r="BC63" s="11"/>
      <c r="BD63" s="9"/>
      <c r="BE63" s="11"/>
      <c r="BF63" s="10">
        <f t="shared" si="14"/>
        <v>1</v>
      </c>
      <c r="BG63" s="11">
        <f t="shared" si="15"/>
        <v>125</v>
      </c>
      <c r="BH63" s="9"/>
      <c r="BI63" s="11"/>
      <c r="BJ63" s="9"/>
      <c r="BK63" s="11"/>
      <c r="BL63" s="10">
        <f t="shared" si="16"/>
        <v>1</v>
      </c>
      <c r="BM63" s="11">
        <f t="shared" si="17"/>
        <v>125</v>
      </c>
      <c r="BN63" s="9"/>
      <c r="BO63" s="11"/>
      <c r="BP63" s="9"/>
      <c r="BQ63" s="11"/>
      <c r="BR63" s="10">
        <f t="shared" si="18"/>
        <v>1</v>
      </c>
      <c r="BS63" s="11">
        <f t="shared" si="19"/>
        <v>125</v>
      </c>
      <c r="BT63" s="9"/>
      <c r="BU63" s="11"/>
      <c r="BV63" s="9"/>
      <c r="BW63" s="11"/>
      <c r="BX63" s="53">
        <f t="shared" si="20"/>
        <v>1</v>
      </c>
      <c r="BY63" s="91">
        <f t="shared" si="21"/>
        <v>125</v>
      </c>
      <c r="BZ63" s="9"/>
      <c r="CA63" s="11"/>
      <c r="CB63" s="9"/>
      <c r="CC63" s="11"/>
      <c r="CD63" s="53">
        <f t="shared" si="22"/>
        <v>1</v>
      </c>
      <c r="CE63" s="244">
        <f t="shared" si="23"/>
        <v>125</v>
      </c>
      <c r="CF63" s="55">
        <v>62.5</v>
      </c>
      <c r="CG63" s="53"/>
    </row>
    <row r="64" spans="2:85" s="38" customFormat="1" ht="15.75" x14ac:dyDescent="0.25">
      <c r="B64" s="73" t="s">
        <v>203</v>
      </c>
      <c r="C64" s="69" t="s">
        <v>148</v>
      </c>
      <c r="D64" s="69" t="s">
        <v>25</v>
      </c>
      <c r="E64" s="69" t="s">
        <v>151</v>
      </c>
      <c r="F64" s="121" t="s">
        <v>202</v>
      </c>
      <c r="G64" s="99">
        <v>111303334</v>
      </c>
      <c r="H64" s="63" t="s">
        <v>91</v>
      </c>
      <c r="I64" s="53" t="s">
        <v>7</v>
      </c>
      <c r="J64" s="53">
        <v>1</v>
      </c>
      <c r="K64" s="44">
        <v>127</v>
      </c>
      <c r="L64" s="53"/>
      <c r="M64" s="44"/>
      <c r="N64" s="9"/>
      <c r="O64" s="11"/>
      <c r="P64" s="58">
        <f t="shared" si="1"/>
        <v>1</v>
      </c>
      <c r="Q64" s="56">
        <f t="shared" si="1"/>
        <v>127</v>
      </c>
      <c r="R64" s="9"/>
      <c r="S64" s="11"/>
      <c r="T64" s="9"/>
      <c r="U64" s="11"/>
      <c r="V64" s="10">
        <f t="shared" si="2"/>
        <v>1</v>
      </c>
      <c r="W64" s="11">
        <f t="shared" si="3"/>
        <v>127</v>
      </c>
      <c r="X64" s="9"/>
      <c r="Y64" s="11"/>
      <c r="Z64" s="9"/>
      <c r="AA64" s="11"/>
      <c r="AB64" s="10">
        <f t="shared" si="4"/>
        <v>1</v>
      </c>
      <c r="AC64" s="11">
        <f t="shared" si="5"/>
        <v>127</v>
      </c>
      <c r="AD64" s="9"/>
      <c r="AE64" s="11"/>
      <c r="AF64" s="9"/>
      <c r="AG64" s="11"/>
      <c r="AH64" s="10">
        <f t="shared" si="6"/>
        <v>1</v>
      </c>
      <c r="AI64" s="11">
        <f t="shared" si="7"/>
        <v>127</v>
      </c>
      <c r="AJ64" s="9"/>
      <c r="AK64" s="11"/>
      <c r="AL64" s="9"/>
      <c r="AM64" s="11"/>
      <c r="AN64" s="10">
        <f t="shared" si="8"/>
        <v>1</v>
      </c>
      <c r="AO64" s="11">
        <f t="shared" si="9"/>
        <v>127</v>
      </c>
      <c r="AP64" s="9"/>
      <c r="AQ64" s="11"/>
      <c r="AR64" s="9"/>
      <c r="AS64" s="11"/>
      <c r="AT64" s="10">
        <f t="shared" si="10"/>
        <v>1</v>
      </c>
      <c r="AU64" s="11">
        <f t="shared" si="11"/>
        <v>127</v>
      </c>
      <c r="AV64" s="9"/>
      <c r="AW64" s="11"/>
      <c r="AX64" s="9"/>
      <c r="AY64" s="11"/>
      <c r="AZ64" s="10">
        <f t="shared" si="12"/>
        <v>1</v>
      </c>
      <c r="BA64" s="11">
        <f t="shared" si="13"/>
        <v>127</v>
      </c>
      <c r="BB64" s="9"/>
      <c r="BC64" s="11"/>
      <c r="BD64" s="9"/>
      <c r="BE64" s="11"/>
      <c r="BF64" s="10">
        <f t="shared" si="14"/>
        <v>1</v>
      </c>
      <c r="BG64" s="11">
        <f t="shared" si="15"/>
        <v>127</v>
      </c>
      <c r="BH64" s="9"/>
      <c r="BI64" s="11"/>
      <c r="BJ64" s="9"/>
      <c r="BK64" s="11"/>
      <c r="BL64" s="10">
        <f t="shared" si="16"/>
        <v>1</v>
      </c>
      <c r="BM64" s="11">
        <f t="shared" si="17"/>
        <v>127</v>
      </c>
      <c r="BN64" s="9"/>
      <c r="BO64" s="11"/>
      <c r="BP64" s="9"/>
      <c r="BQ64" s="11"/>
      <c r="BR64" s="10">
        <f t="shared" si="18"/>
        <v>1</v>
      </c>
      <c r="BS64" s="11">
        <f t="shared" si="19"/>
        <v>127</v>
      </c>
      <c r="BT64" s="9"/>
      <c r="BU64" s="11"/>
      <c r="BV64" s="9"/>
      <c r="BW64" s="11"/>
      <c r="BX64" s="53">
        <f t="shared" si="20"/>
        <v>1</v>
      </c>
      <c r="BY64" s="91">
        <f t="shared" si="21"/>
        <v>127</v>
      </c>
      <c r="BZ64" s="9"/>
      <c r="CA64" s="11"/>
      <c r="CB64" s="9"/>
      <c r="CC64" s="11"/>
      <c r="CD64" s="53">
        <f t="shared" si="22"/>
        <v>1</v>
      </c>
      <c r="CE64" s="244">
        <f t="shared" si="23"/>
        <v>127</v>
      </c>
      <c r="CF64" s="55">
        <v>63.5</v>
      </c>
      <c r="CG64" s="53"/>
    </row>
    <row r="65" spans="2:85" s="38" customFormat="1" ht="15.75" x14ac:dyDescent="0.25">
      <c r="B65" s="75" t="s">
        <v>203</v>
      </c>
      <c r="C65" s="69" t="s">
        <v>148</v>
      </c>
      <c r="D65" s="69" t="s">
        <v>25</v>
      </c>
      <c r="E65" s="69" t="s">
        <v>151</v>
      </c>
      <c r="F65" s="134" t="s">
        <v>202</v>
      </c>
      <c r="G65" s="98">
        <v>111303335</v>
      </c>
      <c r="H65" s="63" t="s">
        <v>92</v>
      </c>
      <c r="I65" s="53" t="s">
        <v>7</v>
      </c>
      <c r="J65" s="53">
        <v>1</v>
      </c>
      <c r="K65" s="44">
        <v>120</v>
      </c>
      <c r="L65" s="53"/>
      <c r="M65" s="44"/>
      <c r="N65" s="9"/>
      <c r="O65" s="11"/>
      <c r="P65" s="58">
        <f t="shared" si="1"/>
        <v>1</v>
      </c>
      <c r="Q65" s="56">
        <f t="shared" si="1"/>
        <v>120</v>
      </c>
      <c r="R65" s="9"/>
      <c r="S65" s="11"/>
      <c r="T65" s="9"/>
      <c r="U65" s="11"/>
      <c r="V65" s="10">
        <f t="shared" si="2"/>
        <v>1</v>
      </c>
      <c r="W65" s="11">
        <f t="shared" si="3"/>
        <v>120</v>
      </c>
      <c r="X65" s="9"/>
      <c r="Y65" s="11"/>
      <c r="Z65" s="9"/>
      <c r="AA65" s="11"/>
      <c r="AB65" s="10">
        <f t="shared" si="4"/>
        <v>1</v>
      </c>
      <c r="AC65" s="11">
        <f t="shared" si="5"/>
        <v>120</v>
      </c>
      <c r="AD65" s="9"/>
      <c r="AE65" s="11"/>
      <c r="AF65" s="9"/>
      <c r="AG65" s="11"/>
      <c r="AH65" s="10">
        <f t="shared" si="6"/>
        <v>1</v>
      </c>
      <c r="AI65" s="11">
        <f t="shared" si="7"/>
        <v>120</v>
      </c>
      <c r="AJ65" s="9"/>
      <c r="AK65" s="11"/>
      <c r="AL65" s="9"/>
      <c r="AM65" s="11"/>
      <c r="AN65" s="10">
        <f t="shared" si="8"/>
        <v>1</v>
      </c>
      <c r="AO65" s="11">
        <f t="shared" si="9"/>
        <v>120</v>
      </c>
      <c r="AP65" s="9"/>
      <c r="AQ65" s="11"/>
      <c r="AR65" s="9"/>
      <c r="AS65" s="11"/>
      <c r="AT65" s="10">
        <f t="shared" si="10"/>
        <v>1</v>
      </c>
      <c r="AU65" s="11">
        <f t="shared" si="11"/>
        <v>120</v>
      </c>
      <c r="AV65" s="9"/>
      <c r="AW65" s="11"/>
      <c r="AX65" s="9"/>
      <c r="AY65" s="11"/>
      <c r="AZ65" s="10">
        <f t="shared" si="12"/>
        <v>1</v>
      </c>
      <c r="BA65" s="11">
        <f t="shared" si="13"/>
        <v>120</v>
      </c>
      <c r="BB65" s="9"/>
      <c r="BC65" s="11"/>
      <c r="BD65" s="9"/>
      <c r="BE65" s="11"/>
      <c r="BF65" s="10">
        <f t="shared" si="14"/>
        <v>1</v>
      </c>
      <c r="BG65" s="11">
        <f t="shared" si="15"/>
        <v>120</v>
      </c>
      <c r="BH65" s="9"/>
      <c r="BI65" s="11"/>
      <c r="BJ65" s="9"/>
      <c r="BK65" s="11"/>
      <c r="BL65" s="10">
        <f t="shared" si="16"/>
        <v>1</v>
      </c>
      <c r="BM65" s="11">
        <f t="shared" si="17"/>
        <v>120</v>
      </c>
      <c r="BN65" s="9"/>
      <c r="BO65" s="11"/>
      <c r="BP65" s="9"/>
      <c r="BQ65" s="11"/>
      <c r="BR65" s="10">
        <f t="shared" si="18"/>
        <v>1</v>
      </c>
      <c r="BS65" s="11">
        <f t="shared" si="19"/>
        <v>120</v>
      </c>
      <c r="BT65" s="9"/>
      <c r="BU65" s="11"/>
      <c r="BV65" s="9"/>
      <c r="BW65" s="11"/>
      <c r="BX65" s="53">
        <f t="shared" si="20"/>
        <v>1</v>
      </c>
      <c r="BY65" s="91">
        <f t="shared" si="21"/>
        <v>120</v>
      </c>
      <c r="BZ65" s="9"/>
      <c r="CA65" s="11"/>
      <c r="CB65" s="9"/>
      <c r="CC65" s="11"/>
      <c r="CD65" s="53">
        <f t="shared" si="22"/>
        <v>1</v>
      </c>
      <c r="CE65" s="244">
        <f t="shared" si="23"/>
        <v>120</v>
      </c>
      <c r="CF65" s="55">
        <v>60</v>
      </c>
      <c r="CG65" s="53"/>
    </row>
    <row r="66" spans="2:85" s="38" customFormat="1" ht="15.75" x14ac:dyDescent="0.25">
      <c r="B66" s="73" t="s">
        <v>203</v>
      </c>
      <c r="C66" s="69" t="s">
        <v>148</v>
      </c>
      <c r="D66" s="69" t="s">
        <v>25</v>
      </c>
      <c r="E66" s="69" t="s">
        <v>151</v>
      </c>
      <c r="F66" s="121" t="s">
        <v>202</v>
      </c>
      <c r="G66" s="99">
        <v>111303336</v>
      </c>
      <c r="H66" s="63" t="s">
        <v>93</v>
      </c>
      <c r="I66" s="53" t="s">
        <v>7</v>
      </c>
      <c r="J66" s="53">
        <v>1</v>
      </c>
      <c r="K66" s="44">
        <v>139</v>
      </c>
      <c r="L66" s="53"/>
      <c r="M66" s="44"/>
      <c r="N66" s="9"/>
      <c r="O66" s="11"/>
      <c r="P66" s="58">
        <f t="shared" si="1"/>
        <v>1</v>
      </c>
      <c r="Q66" s="56">
        <f t="shared" si="1"/>
        <v>139</v>
      </c>
      <c r="R66" s="9"/>
      <c r="S66" s="11"/>
      <c r="T66" s="9"/>
      <c r="U66" s="11"/>
      <c r="V66" s="10">
        <f t="shared" si="2"/>
        <v>1</v>
      </c>
      <c r="W66" s="11">
        <f t="shared" si="3"/>
        <v>139</v>
      </c>
      <c r="X66" s="9"/>
      <c r="Y66" s="11"/>
      <c r="Z66" s="9"/>
      <c r="AA66" s="11"/>
      <c r="AB66" s="10">
        <f t="shared" si="4"/>
        <v>1</v>
      </c>
      <c r="AC66" s="11">
        <f t="shared" si="5"/>
        <v>139</v>
      </c>
      <c r="AD66" s="9"/>
      <c r="AE66" s="11"/>
      <c r="AF66" s="9"/>
      <c r="AG66" s="11"/>
      <c r="AH66" s="10">
        <f t="shared" si="6"/>
        <v>1</v>
      </c>
      <c r="AI66" s="11">
        <f t="shared" si="7"/>
        <v>139</v>
      </c>
      <c r="AJ66" s="9"/>
      <c r="AK66" s="11"/>
      <c r="AL66" s="9"/>
      <c r="AM66" s="11"/>
      <c r="AN66" s="10">
        <f t="shared" si="8"/>
        <v>1</v>
      </c>
      <c r="AO66" s="11">
        <f t="shared" si="9"/>
        <v>139</v>
      </c>
      <c r="AP66" s="9"/>
      <c r="AQ66" s="11"/>
      <c r="AR66" s="9"/>
      <c r="AS66" s="11"/>
      <c r="AT66" s="10">
        <f t="shared" si="10"/>
        <v>1</v>
      </c>
      <c r="AU66" s="11">
        <f t="shared" si="11"/>
        <v>139</v>
      </c>
      <c r="AV66" s="9"/>
      <c r="AW66" s="11"/>
      <c r="AX66" s="9"/>
      <c r="AY66" s="11"/>
      <c r="AZ66" s="10">
        <f t="shared" si="12"/>
        <v>1</v>
      </c>
      <c r="BA66" s="11">
        <f t="shared" si="13"/>
        <v>139</v>
      </c>
      <c r="BB66" s="9"/>
      <c r="BC66" s="11"/>
      <c r="BD66" s="9"/>
      <c r="BE66" s="11"/>
      <c r="BF66" s="10">
        <f t="shared" si="14"/>
        <v>1</v>
      </c>
      <c r="BG66" s="11">
        <f t="shared" si="15"/>
        <v>139</v>
      </c>
      <c r="BH66" s="9"/>
      <c r="BI66" s="11"/>
      <c r="BJ66" s="9"/>
      <c r="BK66" s="11"/>
      <c r="BL66" s="10">
        <f t="shared" si="16"/>
        <v>1</v>
      </c>
      <c r="BM66" s="11">
        <f t="shared" si="17"/>
        <v>139</v>
      </c>
      <c r="BN66" s="9"/>
      <c r="BO66" s="11"/>
      <c r="BP66" s="9"/>
      <c r="BQ66" s="11"/>
      <c r="BR66" s="10">
        <f t="shared" si="18"/>
        <v>1</v>
      </c>
      <c r="BS66" s="11">
        <f t="shared" si="19"/>
        <v>139</v>
      </c>
      <c r="BT66" s="9"/>
      <c r="BU66" s="11"/>
      <c r="BV66" s="9"/>
      <c r="BW66" s="11"/>
      <c r="BX66" s="53">
        <f t="shared" si="20"/>
        <v>1</v>
      </c>
      <c r="BY66" s="91">
        <f t="shared" si="21"/>
        <v>139</v>
      </c>
      <c r="BZ66" s="9"/>
      <c r="CA66" s="11"/>
      <c r="CB66" s="9"/>
      <c r="CC66" s="11"/>
      <c r="CD66" s="53">
        <f t="shared" si="22"/>
        <v>1</v>
      </c>
      <c r="CE66" s="244">
        <f t="shared" si="23"/>
        <v>139</v>
      </c>
      <c r="CF66" s="55">
        <v>69.5</v>
      </c>
      <c r="CG66" s="53"/>
    </row>
    <row r="67" spans="2:85" s="38" customFormat="1" ht="15.75" x14ac:dyDescent="0.25">
      <c r="B67" s="75" t="s">
        <v>203</v>
      </c>
      <c r="C67" s="69" t="s">
        <v>148</v>
      </c>
      <c r="D67" s="69" t="s">
        <v>25</v>
      </c>
      <c r="E67" s="69" t="s">
        <v>151</v>
      </c>
      <c r="F67" s="134" t="s">
        <v>202</v>
      </c>
      <c r="G67" s="98">
        <v>111303337</v>
      </c>
      <c r="H67" s="63" t="s">
        <v>94</v>
      </c>
      <c r="I67" s="53" t="s">
        <v>7</v>
      </c>
      <c r="J67" s="53">
        <v>1</v>
      </c>
      <c r="K67" s="44">
        <v>74</v>
      </c>
      <c r="L67" s="53"/>
      <c r="M67" s="44"/>
      <c r="N67" s="9"/>
      <c r="O67" s="11"/>
      <c r="P67" s="58">
        <f t="shared" si="1"/>
        <v>1</v>
      </c>
      <c r="Q67" s="56">
        <f t="shared" si="1"/>
        <v>74</v>
      </c>
      <c r="R67" s="9"/>
      <c r="S67" s="11"/>
      <c r="T67" s="9"/>
      <c r="U67" s="11"/>
      <c r="V67" s="10">
        <f t="shared" si="2"/>
        <v>1</v>
      </c>
      <c r="W67" s="11">
        <f t="shared" si="3"/>
        <v>74</v>
      </c>
      <c r="X67" s="9"/>
      <c r="Y67" s="11"/>
      <c r="Z67" s="9"/>
      <c r="AA67" s="11"/>
      <c r="AB67" s="10">
        <f t="shared" si="4"/>
        <v>1</v>
      </c>
      <c r="AC67" s="11">
        <f t="shared" si="5"/>
        <v>74</v>
      </c>
      <c r="AD67" s="9"/>
      <c r="AE67" s="11"/>
      <c r="AF67" s="9"/>
      <c r="AG67" s="11"/>
      <c r="AH67" s="10">
        <f t="shared" si="6"/>
        <v>1</v>
      </c>
      <c r="AI67" s="11">
        <f t="shared" si="7"/>
        <v>74</v>
      </c>
      <c r="AJ67" s="9"/>
      <c r="AK67" s="11"/>
      <c r="AL67" s="9"/>
      <c r="AM67" s="11"/>
      <c r="AN67" s="10">
        <f t="shared" si="8"/>
        <v>1</v>
      </c>
      <c r="AO67" s="11">
        <f t="shared" si="9"/>
        <v>74</v>
      </c>
      <c r="AP67" s="9"/>
      <c r="AQ67" s="11"/>
      <c r="AR67" s="9"/>
      <c r="AS67" s="11"/>
      <c r="AT67" s="10">
        <f t="shared" si="10"/>
        <v>1</v>
      </c>
      <c r="AU67" s="11">
        <f t="shared" si="11"/>
        <v>74</v>
      </c>
      <c r="AV67" s="9"/>
      <c r="AW67" s="11"/>
      <c r="AX67" s="9"/>
      <c r="AY67" s="11"/>
      <c r="AZ67" s="10">
        <f t="shared" si="12"/>
        <v>1</v>
      </c>
      <c r="BA67" s="11">
        <f t="shared" si="13"/>
        <v>74</v>
      </c>
      <c r="BB67" s="9"/>
      <c r="BC67" s="11"/>
      <c r="BD67" s="9"/>
      <c r="BE67" s="11"/>
      <c r="BF67" s="10">
        <f t="shared" si="14"/>
        <v>1</v>
      </c>
      <c r="BG67" s="11">
        <f t="shared" si="15"/>
        <v>74</v>
      </c>
      <c r="BH67" s="9"/>
      <c r="BI67" s="11"/>
      <c r="BJ67" s="9"/>
      <c r="BK67" s="11"/>
      <c r="BL67" s="10">
        <f t="shared" si="16"/>
        <v>1</v>
      </c>
      <c r="BM67" s="11">
        <f t="shared" si="17"/>
        <v>74</v>
      </c>
      <c r="BN67" s="9"/>
      <c r="BO67" s="11"/>
      <c r="BP67" s="9"/>
      <c r="BQ67" s="11"/>
      <c r="BR67" s="10">
        <f t="shared" si="18"/>
        <v>1</v>
      </c>
      <c r="BS67" s="11">
        <f t="shared" si="19"/>
        <v>74</v>
      </c>
      <c r="BT67" s="9"/>
      <c r="BU67" s="11"/>
      <c r="BV67" s="9"/>
      <c r="BW67" s="11"/>
      <c r="BX67" s="53">
        <f t="shared" si="20"/>
        <v>1</v>
      </c>
      <c r="BY67" s="91">
        <f t="shared" si="21"/>
        <v>74</v>
      </c>
      <c r="BZ67" s="9"/>
      <c r="CA67" s="11"/>
      <c r="CB67" s="9"/>
      <c r="CC67" s="11"/>
      <c r="CD67" s="53">
        <f t="shared" si="22"/>
        <v>1</v>
      </c>
      <c r="CE67" s="244">
        <f t="shared" si="23"/>
        <v>74</v>
      </c>
      <c r="CF67" s="55">
        <v>37</v>
      </c>
      <c r="CG67" s="53"/>
    </row>
    <row r="68" spans="2:85" s="38" customFormat="1" ht="15.75" x14ac:dyDescent="0.25">
      <c r="B68" s="73" t="s">
        <v>203</v>
      </c>
      <c r="C68" s="69" t="s">
        <v>148</v>
      </c>
      <c r="D68" s="69" t="s">
        <v>25</v>
      </c>
      <c r="E68" s="69" t="s">
        <v>151</v>
      </c>
      <c r="F68" s="121" t="s">
        <v>202</v>
      </c>
      <c r="G68" s="99">
        <v>111303338</v>
      </c>
      <c r="H68" s="63" t="s">
        <v>95</v>
      </c>
      <c r="I68" s="53" t="s">
        <v>7</v>
      </c>
      <c r="J68" s="53">
        <v>1</v>
      </c>
      <c r="K68" s="44">
        <v>68</v>
      </c>
      <c r="L68" s="53"/>
      <c r="M68" s="44"/>
      <c r="N68" s="9"/>
      <c r="O68" s="11"/>
      <c r="P68" s="58">
        <f t="shared" si="1"/>
        <v>1</v>
      </c>
      <c r="Q68" s="56">
        <f t="shared" si="1"/>
        <v>68</v>
      </c>
      <c r="R68" s="9"/>
      <c r="S68" s="11"/>
      <c r="T68" s="9"/>
      <c r="U68" s="11"/>
      <c r="V68" s="10">
        <f t="shared" si="2"/>
        <v>1</v>
      </c>
      <c r="W68" s="11">
        <f t="shared" si="3"/>
        <v>68</v>
      </c>
      <c r="X68" s="9"/>
      <c r="Y68" s="11"/>
      <c r="Z68" s="9"/>
      <c r="AA68" s="11"/>
      <c r="AB68" s="10">
        <f t="shared" si="4"/>
        <v>1</v>
      </c>
      <c r="AC68" s="11">
        <f t="shared" si="5"/>
        <v>68</v>
      </c>
      <c r="AD68" s="9"/>
      <c r="AE68" s="11"/>
      <c r="AF68" s="9"/>
      <c r="AG68" s="11"/>
      <c r="AH68" s="10">
        <f t="shared" si="6"/>
        <v>1</v>
      </c>
      <c r="AI68" s="11">
        <f t="shared" si="7"/>
        <v>68</v>
      </c>
      <c r="AJ68" s="9"/>
      <c r="AK68" s="11"/>
      <c r="AL68" s="9"/>
      <c r="AM68" s="11"/>
      <c r="AN68" s="10">
        <f t="shared" si="8"/>
        <v>1</v>
      </c>
      <c r="AO68" s="11">
        <f t="shared" si="9"/>
        <v>68</v>
      </c>
      <c r="AP68" s="9"/>
      <c r="AQ68" s="11"/>
      <c r="AR68" s="9"/>
      <c r="AS68" s="11"/>
      <c r="AT68" s="10">
        <f t="shared" si="10"/>
        <v>1</v>
      </c>
      <c r="AU68" s="11">
        <f t="shared" si="11"/>
        <v>68</v>
      </c>
      <c r="AV68" s="9"/>
      <c r="AW68" s="11"/>
      <c r="AX68" s="9"/>
      <c r="AY68" s="11"/>
      <c r="AZ68" s="10">
        <f t="shared" si="12"/>
        <v>1</v>
      </c>
      <c r="BA68" s="11">
        <f t="shared" si="13"/>
        <v>68</v>
      </c>
      <c r="BB68" s="9"/>
      <c r="BC68" s="11"/>
      <c r="BD68" s="9"/>
      <c r="BE68" s="11"/>
      <c r="BF68" s="10">
        <f t="shared" si="14"/>
        <v>1</v>
      </c>
      <c r="BG68" s="11">
        <f t="shared" si="15"/>
        <v>68</v>
      </c>
      <c r="BH68" s="9"/>
      <c r="BI68" s="11"/>
      <c r="BJ68" s="9"/>
      <c r="BK68" s="11"/>
      <c r="BL68" s="10">
        <f t="shared" si="16"/>
        <v>1</v>
      </c>
      <c r="BM68" s="11">
        <f t="shared" si="17"/>
        <v>68</v>
      </c>
      <c r="BN68" s="9"/>
      <c r="BO68" s="11"/>
      <c r="BP68" s="9"/>
      <c r="BQ68" s="11"/>
      <c r="BR68" s="10">
        <f t="shared" si="18"/>
        <v>1</v>
      </c>
      <c r="BS68" s="11">
        <f t="shared" si="19"/>
        <v>68</v>
      </c>
      <c r="BT68" s="9"/>
      <c r="BU68" s="11"/>
      <c r="BV68" s="9"/>
      <c r="BW68" s="11"/>
      <c r="BX68" s="53">
        <f t="shared" si="20"/>
        <v>1</v>
      </c>
      <c r="BY68" s="91">
        <f t="shared" si="21"/>
        <v>68</v>
      </c>
      <c r="BZ68" s="9"/>
      <c r="CA68" s="11"/>
      <c r="CB68" s="9"/>
      <c r="CC68" s="11"/>
      <c r="CD68" s="53">
        <f t="shared" si="22"/>
        <v>1</v>
      </c>
      <c r="CE68" s="244">
        <f t="shared" si="23"/>
        <v>68</v>
      </c>
      <c r="CF68" s="55">
        <v>34</v>
      </c>
      <c r="CG68" s="53"/>
    </row>
    <row r="69" spans="2:85" s="38" customFormat="1" ht="31.5" x14ac:dyDescent="0.25">
      <c r="B69" s="75" t="s">
        <v>203</v>
      </c>
      <c r="C69" s="69" t="s">
        <v>148</v>
      </c>
      <c r="D69" s="69" t="s">
        <v>25</v>
      </c>
      <c r="E69" s="69" t="s">
        <v>151</v>
      </c>
      <c r="F69" s="134" t="s">
        <v>202</v>
      </c>
      <c r="G69" s="98" t="s">
        <v>183</v>
      </c>
      <c r="H69" s="19" t="s">
        <v>96</v>
      </c>
      <c r="I69" s="53" t="s">
        <v>7</v>
      </c>
      <c r="J69" s="53">
        <v>4</v>
      </c>
      <c r="K69" s="44">
        <v>116</v>
      </c>
      <c r="L69" s="53"/>
      <c r="M69" s="44"/>
      <c r="N69" s="90"/>
      <c r="O69" s="91"/>
      <c r="P69" s="52">
        <f t="shared" si="1"/>
        <v>4</v>
      </c>
      <c r="Q69" s="101">
        <f t="shared" si="1"/>
        <v>116</v>
      </c>
      <c r="R69" s="90"/>
      <c r="S69" s="91"/>
      <c r="T69" s="90"/>
      <c r="U69" s="91"/>
      <c r="V69" s="53">
        <f t="shared" si="2"/>
        <v>4</v>
      </c>
      <c r="W69" s="91">
        <f t="shared" si="3"/>
        <v>116</v>
      </c>
      <c r="X69" s="90"/>
      <c r="Y69" s="91"/>
      <c r="Z69" s="90"/>
      <c r="AA69" s="91"/>
      <c r="AB69" s="53">
        <f t="shared" si="4"/>
        <v>4</v>
      </c>
      <c r="AC69" s="91">
        <f t="shared" si="5"/>
        <v>116</v>
      </c>
      <c r="AD69" s="90"/>
      <c r="AE69" s="91"/>
      <c r="AF69" s="90"/>
      <c r="AG69" s="91"/>
      <c r="AH69" s="53">
        <f t="shared" si="6"/>
        <v>4</v>
      </c>
      <c r="AI69" s="91">
        <f t="shared" si="7"/>
        <v>116</v>
      </c>
      <c r="AJ69" s="90"/>
      <c r="AK69" s="91"/>
      <c r="AL69" s="90"/>
      <c r="AM69" s="91"/>
      <c r="AN69" s="53">
        <f t="shared" si="8"/>
        <v>4</v>
      </c>
      <c r="AO69" s="91">
        <f t="shared" si="9"/>
        <v>116</v>
      </c>
      <c r="AP69" s="90"/>
      <c r="AQ69" s="91"/>
      <c r="AR69" s="90"/>
      <c r="AS69" s="91"/>
      <c r="AT69" s="53">
        <f t="shared" si="10"/>
        <v>4</v>
      </c>
      <c r="AU69" s="91">
        <f t="shared" si="11"/>
        <v>116</v>
      </c>
      <c r="AV69" s="90"/>
      <c r="AW69" s="91"/>
      <c r="AX69" s="90"/>
      <c r="AY69" s="91"/>
      <c r="AZ69" s="53">
        <f t="shared" si="12"/>
        <v>4</v>
      </c>
      <c r="BA69" s="91">
        <f t="shared" si="13"/>
        <v>116</v>
      </c>
      <c r="BB69" s="90"/>
      <c r="BC69" s="91"/>
      <c r="BD69" s="90"/>
      <c r="BE69" s="91"/>
      <c r="BF69" s="53">
        <f t="shared" si="14"/>
        <v>4</v>
      </c>
      <c r="BG69" s="91">
        <f t="shared" si="15"/>
        <v>116</v>
      </c>
      <c r="BH69" s="90"/>
      <c r="BI69" s="91"/>
      <c r="BJ69" s="90"/>
      <c r="BK69" s="91"/>
      <c r="BL69" s="53">
        <f t="shared" si="16"/>
        <v>4</v>
      </c>
      <c r="BM69" s="91">
        <f t="shared" si="17"/>
        <v>116</v>
      </c>
      <c r="BN69" s="9"/>
      <c r="BO69" s="11"/>
      <c r="BP69" s="9"/>
      <c r="BQ69" s="11"/>
      <c r="BR69" s="10">
        <f t="shared" si="18"/>
        <v>4</v>
      </c>
      <c r="BS69" s="11">
        <f t="shared" si="19"/>
        <v>116</v>
      </c>
      <c r="BT69" s="9"/>
      <c r="BU69" s="11"/>
      <c r="BV69" s="9"/>
      <c r="BW69" s="11"/>
      <c r="BX69" s="53">
        <f t="shared" si="20"/>
        <v>4</v>
      </c>
      <c r="BY69" s="91">
        <f t="shared" si="21"/>
        <v>116</v>
      </c>
      <c r="BZ69" s="9"/>
      <c r="CA69" s="11"/>
      <c r="CB69" s="9"/>
      <c r="CC69" s="11"/>
      <c r="CD69" s="53">
        <f t="shared" si="22"/>
        <v>4</v>
      </c>
      <c r="CE69" s="244">
        <f t="shared" si="23"/>
        <v>116</v>
      </c>
      <c r="CF69" s="55">
        <v>58</v>
      </c>
      <c r="CG69" s="53"/>
    </row>
    <row r="70" spans="2:85" s="38" customFormat="1" ht="15.75" x14ac:dyDescent="0.25">
      <c r="B70" s="73" t="s">
        <v>203</v>
      </c>
      <c r="C70" s="69" t="s">
        <v>148</v>
      </c>
      <c r="D70" s="69" t="s">
        <v>25</v>
      </c>
      <c r="E70" s="69" t="s">
        <v>151</v>
      </c>
      <c r="F70" s="121" t="s">
        <v>202</v>
      </c>
      <c r="G70" s="99">
        <v>111303343</v>
      </c>
      <c r="H70" s="63" t="s">
        <v>97</v>
      </c>
      <c r="I70" s="53" t="s">
        <v>7</v>
      </c>
      <c r="J70" s="53">
        <v>1</v>
      </c>
      <c r="K70" s="44">
        <v>39</v>
      </c>
      <c r="L70" s="53"/>
      <c r="M70" s="44"/>
      <c r="N70" s="9"/>
      <c r="O70" s="11"/>
      <c r="P70" s="58">
        <f t="shared" si="1"/>
        <v>1</v>
      </c>
      <c r="Q70" s="56">
        <f t="shared" si="1"/>
        <v>39</v>
      </c>
      <c r="R70" s="9"/>
      <c r="S70" s="11"/>
      <c r="T70" s="9"/>
      <c r="U70" s="11"/>
      <c r="V70" s="10">
        <f t="shared" si="2"/>
        <v>1</v>
      </c>
      <c r="W70" s="11">
        <f t="shared" si="3"/>
        <v>39</v>
      </c>
      <c r="X70" s="9"/>
      <c r="Y70" s="11"/>
      <c r="Z70" s="9"/>
      <c r="AA70" s="11"/>
      <c r="AB70" s="10">
        <f t="shared" si="4"/>
        <v>1</v>
      </c>
      <c r="AC70" s="11">
        <f t="shared" si="5"/>
        <v>39</v>
      </c>
      <c r="AD70" s="9"/>
      <c r="AE70" s="11"/>
      <c r="AF70" s="9"/>
      <c r="AG70" s="11"/>
      <c r="AH70" s="10">
        <f t="shared" si="6"/>
        <v>1</v>
      </c>
      <c r="AI70" s="11">
        <f t="shared" si="7"/>
        <v>39</v>
      </c>
      <c r="AJ70" s="9"/>
      <c r="AK70" s="11"/>
      <c r="AL70" s="9"/>
      <c r="AM70" s="11"/>
      <c r="AN70" s="10">
        <f t="shared" si="8"/>
        <v>1</v>
      </c>
      <c r="AO70" s="11">
        <f t="shared" si="9"/>
        <v>39</v>
      </c>
      <c r="AP70" s="9"/>
      <c r="AQ70" s="11"/>
      <c r="AR70" s="9"/>
      <c r="AS70" s="11"/>
      <c r="AT70" s="10">
        <f t="shared" si="10"/>
        <v>1</v>
      </c>
      <c r="AU70" s="11">
        <f t="shared" si="11"/>
        <v>39</v>
      </c>
      <c r="AV70" s="9"/>
      <c r="AW70" s="11"/>
      <c r="AX70" s="9"/>
      <c r="AY70" s="11"/>
      <c r="AZ70" s="10">
        <f t="shared" si="12"/>
        <v>1</v>
      </c>
      <c r="BA70" s="11">
        <f t="shared" si="13"/>
        <v>39</v>
      </c>
      <c r="BB70" s="9"/>
      <c r="BC70" s="11"/>
      <c r="BD70" s="9"/>
      <c r="BE70" s="11"/>
      <c r="BF70" s="10">
        <f t="shared" si="14"/>
        <v>1</v>
      </c>
      <c r="BG70" s="11">
        <f t="shared" si="15"/>
        <v>39</v>
      </c>
      <c r="BH70" s="9"/>
      <c r="BI70" s="11"/>
      <c r="BJ70" s="9"/>
      <c r="BK70" s="11"/>
      <c r="BL70" s="10">
        <f t="shared" si="16"/>
        <v>1</v>
      </c>
      <c r="BM70" s="11">
        <f t="shared" si="17"/>
        <v>39</v>
      </c>
      <c r="BN70" s="9"/>
      <c r="BO70" s="11"/>
      <c r="BP70" s="9"/>
      <c r="BQ70" s="11"/>
      <c r="BR70" s="10">
        <f t="shared" si="18"/>
        <v>1</v>
      </c>
      <c r="BS70" s="11">
        <f t="shared" si="19"/>
        <v>39</v>
      </c>
      <c r="BT70" s="9"/>
      <c r="BU70" s="11"/>
      <c r="BV70" s="9"/>
      <c r="BW70" s="11"/>
      <c r="BX70" s="53">
        <f t="shared" si="20"/>
        <v>1</v>
      </c>
      <c r="BY70" s="91">
        <f t="shared" si="21"/>
        <v>39</v>
      </c>
      <c r="BZ70" s="9"/>
      <c r="CA70" s="11"/>
      <c r="CB70" s="9"/>
      <c r="CC70" s="11"/>
      <c r="CD70" s="53">
        <f t="shared" si="22"/>
        <v>1</v>
      </c>
      <c r="CE70" s="244">
        <f t="shared" si="23"/>
        <v>39</v>
      </c>
      <c r="CF70" s="55">
        <v>19.5</v>
      </c>
      <c r="CG70" s="53"/>
    </row>
    <row r="71" spans="2:85" s="38" customFormat="1" ht="31.5" x14ac:dyDescent="0.25">
      <c r="B71" s="73" t="s">
        <v>203</v>
      </c>
      <c r="C71" s="69" t="s">
        <v>148</v>
      </c>
      <c r="D71" s="69" t="s">
        <v>25</v>
      </c>
      <c r="E71" s="69" t="s">
        <v>151</v>
      </c>
      <c r="F71" s="121" t="s">
        <v>202</v>
      </c>
      <c r="G71" s="99" t="s">
        <v>184</v>
      </c>
      <c r="H71" s="19" t="s">
        <v>98</v>
      </c>
      <c r="I71" s="53" t="s">
        <v>7</v>
      </c>
      <c r="J71" s="53">
        <v>22</v>
      </c>
      <c r="K71" s="44">
        <v>132</v>
      </c>
      <c r="L71" s="53"/>
      <c r="M71" s="44"/>
      <c r="N71" s="90"/>
      <c r="O71" s="91"/>
      <c r="P71" s="52">
        <f t="shared" si="1"/>
        <v>22</v>
      </c>
      <c r="Q71" s="101">
        <f t="shared" si="1"/>
        <v>132</v>
      </c>
      <c r="R71" s="90"/>
      <c r="S71" s="91"/>
      <c r="T71" s="90"/>
      <c r="U71" s="91"/>
      <c r="V71" s="53">
        <f t="shared" si="2"/>
        <v>22</v>
      </c>
      <c r="W71" s="91">
        <f t="shared" si="3"/>
        <v>132</v>
      </c>
      <c r="X71" s="90"/>
      <c r="Y71" s="91"/>
      <c r="Z71" s="90"/>
      <c r="AA71" s="91"/>
      <c r="AB71" s="53">
        <f t="shared" si="4"/>
        <v>22</v>
      </c>
      <c r="AC71" s="91">
        <f t="shared" si="5"/>
        <v>132</v>
      </c>
      <c r="AD71" s="90"/>
      <c r="AE71" s="91"/>
      <c r="AF71" s="90"/>
      <c r="AG71" s="91"/>
      <c r="AH71" s="53">
        <f t="shared" si="6"/>
        <v>22</v>
      </c>
      <c r="AI71" s="91">
        <f t="shared" si="7"/>
        <v>132</v>
      </c>
      <c r="AJ71" s="90"/>
      <c r="AK71" s="91"/>
      <c r="AL71" s="90"/>
      <c r="AM71" s="91"/>
      <c r="AN71" s="53">
        <f t="shared" si="8"/>
        <v>22</v>
      </c>
      <c r="AO71" s="91">
        <f t="shared" si="9"/>
        <v>132</v>
      </c>
      <c r="AP71" s="90"/>
      <c r="AQ71" s="91"/>
      <c r="AR71" s="90"/>
      <c r="AS71" s="91"/>
      <c r="AT71" s="53">
        <f t="shared" si="10"/>
        <v>22</v>
      </c>
      <c r="AU71" s="91">
        <f t="shared" si="11"/>
        <v>132</v>
      </c>
      <c r="AV71" s="90"/>
      <c r="AW71" s="91"/>
      <c r="AX71" s="90"/>
      <c r="AY71" s="91"/>
      <c r="AZ71" s="53">
        <f t="shared" si="12"/>
        <v>22</v>
      </c>
      <c r="BA71" s="91">
        <f t="shared" si="13"/>
        <v>132</v>
      </c>
      <c r="BB71" s="90"/>
      <c r="BC71" s="91"/>
      <c r="BD71" s="90"/>
      <c r="BE71" s="91"/>
      <c r="BF71" s="53">
        <f t="shared" si="14"/>
        <v>22</v>
      </c>
      <c r="BG71" s="91">
        <f t="shared" si="15"/>
        <v>132</v>
      </c>
      <c r="BH71" s="90"/>
      <c r="BI71" s="91"/>
      <c r="BJ71" s="90"/>
      <c r="BK71" s="91"/>
      <c r="BL71" s="53">
        <f t="shared" si="16"/>
        <v>22</v>
      </c>
      <c r="BM71" s="91">
        <f t="shared" si="17"/>
        <v>132</v>
      </c>
      <c r="BN71" s="9"/>
      <c r="BO71" s="11"/>
      <c r="BP71" s="9"/>
      <c r="BQ71" s="11"/>
      <c r="BR71" s="10">
        <f t="shared" si="18"/>
        <v>22</v>
      </c>
      <c r="BS71" s="11">
        <f t="shared" si="19"/>
        <v>132</v>
      </c>
      <c r="BT71" s="9"/>
      <c r="BU71" s="11"/>
      <c r="BV71" s="9"/>
      <c r="BW71" s="11"/>
      <c r="BX71" s="53">
        <f t="shared" si="20"/>
        <v>22</v>
      </c>
      <c r="BY71" s="91">
        <f t="shared" si="21"/>
        <v>132</v>
      </c>
      <c r="BZ71" s="9"/>
      <c r="CA71" s="11"/>
      <c r="CB71" s="9"/>
      <c r="CC71" s="11"/>
      <c r="CD71" s="53">
        <f t="shared" si="22"/>
        <v>22</v>
      </c>
      <c r="CE71" s="244">
        <f t="shared" si="23"/>
        <v>132</v>
      </c>
      <c r="CF71" s="55">
        <v>66</v>
      </c>
      <c r="CG71" s="53"/>
    </row>
    <row r="72" spans="2:85" s="38" customFormat="1" ht="15.75" x14ac:dyDescent="0.25">
      <c r="B72" s="73" t="s">
        <v>203</v>
      </c>
      <c r="C72" s="69" t="s">
        <v>148</v>
      </c>
      <c r="D72" s="69" t="s">
        <v>25</v>
      </c>
      <c r="E72" s="69" t="s">
        <v>151</v>
      </c>
      <c r="F72" s="121" t="s">
        <v>202</v>
      </c>
      <c r="G72" s="99">
        <v>111303366</v>
      </c>
      <c r="H72" s="63" t="s">
        <v>99</v>
      </c>
      <c r="I72" s="53" t="s">
        <v>7</v>
      </c>
      <c r="J72" s="53">
        <v>1</v>
      </c>
      <c r="K72" s="44">
        <v>60</v>
      </c>
      <c r="L72" s="53"/>
      <c r="M72" s="44"/>
      <c r="N72" s="9"/>
      <c r="O72" s="11"/>
      <c r="P72" s="58">
        <f t="shared" si="1"/>
        <v>1</v>
      </c>
      <c r="Q72" s="56">
        <f t="shared" si="1"/>
        <v>60</v>
      </c>
      <c r="R72" s="9"/>
      <c r="S72" s="11"/>
      <c r="T72" s="9"/>
      <c r="U72" s="11"/>
      <c r="V72" s="10">
        <f t="shared" si="2"/>
        <v>1</v>
      </c>
      <c r="W72" s="11">
        <f t="shared" si="3"/>
        <v>60</v>
      </c>
      <c r="X72" s="9"/>
      <c r="Y72" s="11"/>
      <c r="Z72" s="9"/>
      <c r="AA72" s="11"/>
      <c r="AB72" s="10">
        <f t="shared" si="4"/>
        <v>1</v>
      </c>
      <c r="AC72" s="11">
        <f t="shared" si="5"/>
        <v>60</v>
      </c>
      <c r="AD72" s="9"/>
      <c r="AE72" s="11"/>
      <c r="AF72" s="9"/>
      <c r="AG72" s="11"/>
      <c r="AH72" s="10">
        <f t="shared" si="6"/>
        <v>1</v>
      </c>
      <c r="AI72" s="11">
        <f t="shared" si="7"/>
        <v>60</v>
      </c>
      <c r="AJ72" s="9"/>
      <c r="AK72" s="11"/>
      <c r="AL72" s="9"/>
      <c r="AM72" s="11"/>
      <c r="AN72" s="10">
        <f t="shared" si="8"/>
        <v>1</v>
      </c>
      <c r="AO72" s="11">
        <f t="shared" si="9"/>
        <v>60</v>
      </c>
      <c r="AP72" s="9"/>
      <c r="AQ72" s="11"/>
      <c r="AR72" s="9"/>
      <c r="AS72" s="11"/>
      <c r="AT72" s="10">
        <f t="shared" si="10"/>
        <v>1</v>
      </c>
      <c r="AU72" s="11">
        <f t="shared" si="11"/>
        <v>60</v>
      </c>
      <c r="AV72" s="9"/>
      <c r="AW72" s="11"/>
      <c r="AX72" s="9"/>
      <c r="AY72" s="11"/>
      <c r="AZ72" s="10">
        <f t="shared" si="12"/>
        <v>1</v>
      </c>
      <c r="BA72" s="11">
        <f t="shared" si="13"/>
        <v>60</v>
      </c>
      <c r="BB72" s="9"/>
      <c r="BC72" s="11"/>
      <c r="BD72" s="9"/>
      <c r="BE72" s="11"/>
      <c r="BF72" s="10">
        <f t="shared" si="14"/>
        <v>1</v>
      </c>
      <c r="BG72" s="11">
        <f t="shared" si="15"/>
        <v>60</v>
      </c>
      <c r="BH72" s="9"/>
      <c r="BI72" s="11"/>
      <c r="BJ72" s="9"/>
      <c r="BK72" s="11"/>
      <c r="BL72" s="10">
        <f t="shared" si="16"/>
        <v>1</v>
      </c>
      <c r="BM72" s="11">
        <f t="shared" si="17"/>
        <v>60</v>
      </c>
      <c r="BN72" s="9"/>
      <c r="BO72" s="11"/>
      <c r="BP72" s="9"/>
      <c r="BQ72" s="11"/>
      <c r="BR72" s="10">
        <f t="shared" si="18"/>
        <v>1</v>
      </c>
      <c r="BS72" s="11">
        <f t="shared" si="19"/>
        <v>60</v>
      </c>
      <c r="BT72" s="9"/>
      <c r="BU72" s="11"/>
      <c r="BV72" s="9"/>
      <c r="BW72" s="11"/>
      <c r="BX72" s="53">
        <f t="shared" si="20"/>
        <v>1</v>
      </c>
      <c r="BY72" s="91">
        <f t="shared" si="21"/>
        <v>60</v>
      </c>
      <c r="BZ72" s="9"/>
      <c r="CA72" s="11"/>
      <c r="CB72" s="9"/>
      <c r="CC72" s="11"/>
      <c r="CD72" s="53">
        <f t="shared" si="22"/>
        <v>1</v>
      </c>
      <c r="CE72" s="244">
        <f t="shared" si="23"/>
        <v>60</v>
      </c>
      <c r="CF72" s="55">
        <v>30</v>
      </c>
      <c r="CG72" s="53"/>
    </row>
    <row r="73" spans="2:85" s="38" customFormat="1" ht="31.5" x14ac:dyDescent="0.25">
      <c r="B73" s="75" t="s">
        <v>203</v>
      </c>
      <c r="C73" s="69" t="s">
        <v>148</v>
      </c>
      <c r="D73" s="69" t="s">
        <v>25</v>
      </c>
      <c r="E73" s="69" t="s">
        <v>151</v>
      </c>
      <c r="F73" s="134" t="s">
        <v>202</v>
      </c>
      <c r="G73" s="98" t="s">
        <v>185</v>
      </c>
      <c r="H73" s="19" t="s">
        <v>100</v>
      </c>
      <c r="I73" s="53" t="s">
        <v>7</v>
      </c>
      <c r="J73" s="53">
        <v>2</v>
      </c>
      <c r="K73" s="44">
        <v>1206</v>
      </c>
      <c r="L73" s="53"/>
      <c r="M73" s="44"/>
      <c r="N73" s="90"/>
      <c r="O73" s="91"/>
      <c r="P73" s="52">
        <f t="shared" si="1"/>
        <v>2</v>
      </c>
      <c r="Q73" s="101">
        <f t="shared" si="1"/>
        <v>1206</v>
      </c>
      <c r="R73" s="90"/>
      <c r="S73" s="91"/>
      <c r="T73" s="90"/>
      <c r="U73" s="91"/>
      <c r="V73" s="53">
        <f t="shared" si="2"/>
        <v>2</v>
      </c>
      <c r="W73" s="91">
        <f t="shared" si="3"/>
        <v>1206</v>
      </c>
      <c r="X73" s="90"/>
      <c r="Y73" s="91"/>
      <c r="Z73" s="90"/>
      <c r="AA73" s="91"/>
      <c r="AB73" s="53">
        <f t="shared" si="4"/>
        <v>2</v>
      </c>
      <c r="AC73" s="91">
        <f t="shared" si="5"/>
        <v>1206</v>
      </c>
      <c r="AD73" s="90"/>
      <c r="AE73" s="91"/>
      <c r="AF73" s="90"/>
      <c r="AG73" s="91"/>
      <c r="AH73" s="53">
        <f t="shared" si="6"/>
        <v>2</v>
      </c>
      <c r="AI73" s="91">
        <f t="shared" si="7"/>
        <v>1206</v>
      </c>
      <c r="AJ73" s="90"/>
      <c r="AK73" s="91"/>
      <c r="AL73" s="90"/>
      <c r="AM73" s="91"/>
      <c r="AN73" s="53">
        <f t="shared" si="8"/>
        <v>2</v>
      </c>
      <c r="AO73" s="91">
        <f t="shared" si="9"/>
        <v>1206</v>
      </c>
      <c r="AP73" s="90"/>
      <c r="AQ73" s="91"/>
      <c r="AR73" s="90"/>
      <c r="AS73" s="91"/>
      <c r="AT73" s="53">
        <f t="shared" si="10"/>
        <v>2</v>
      </c>
      <c r="AU73" s="91">
        <f t="shared" si="11"/>
        <v>1206</v>
      </c>
      <c r="AV73" s="90"/>
      <c r="AW73" s="91"/>
      <c r="AX73" s="90"/>
      <c r="AY73" s="91"/>
      <c r="AZ73" s="53">
        <f t="shared" si="12"/>
        <v>2</v>
      </c>
      <c r="BA73" s="91">
        <f t="shared" si="13"/>
        <v>1206</v>
      </c>
      <c r="BB73" s="90"/>
      <c r="BC73" s="91"/>
      <c r="BD73" s="90"/>
      <c r="BE73" s="91"/>
      <c r="BF73" s="53">
        <f t="shared" si="14"/>
        <v>2</v>
      </c>
      <c r="BG73" s="91">
        <f t="shared" si="15"/>
        <v>1206</v>
      </c>
      <c r="BH73" s="90"/>
      <c r="BI73" s="91"/>
      <c r="BJ73" s="90"/>
      <c r="BK73" s="91"/>
      <c r="BL73" s="53">
        <f t="shared" si="16"/>
        <v>2</v>
      </c>
      <c r="BM73" s="91">
        <f t="shared" si="17"/>
        <v>1206</v>
      </c>
      <c r="BN73" s="9"/>
      <c r="BO73" s="11"/>
      <c r="BP73" s="9"/>
      <c r="BQ73" s="11"/>
      <c r="BR73" s="10">
        <f t="shared" si="18"/>
        <v>2</v>
      </c>
      <c r="BS73" s="11">
        <f t="shared" si="19"/>
        <v>1206</v>
      </c>
      <c r="BT73" s="9"/>
      <c r="BU73" s="11"/>
      <c r="BV73" s="9"/>
      <c r="BW73" s="11"/>
      <c r="BX73" s="53">
        <f t="shared" si="20"/>
        <v>2</v>
      </c>
      <c r="BY73" s="91">
        <f t="shared" si="21"/>
        <v>1206</v>
      </c>
      <c r="BZ73" s="9"/>
      <c r="CA73" s="11"/>
      <c r="CB73" s="9"/>
      <c r="CC73" s="11"/>
      <c r="CD73" s="53">
        <f t="shared" si="22"/>
        <v>2</v>
      </c>
      <c r="CE73" s="244">
        <f t="shared" si="23"/>
        <v>1206</v>
      </c>
      <c r="CF73" s="55">
        <v>603</v>
      </c>
      <c r="CG73" s="53"/>
    </row>
    <row r="74" spans="2:85" s="38" customFormat="1" ht="31.5" x14ac:dyDescent="0.25">
      <c r="B74" s="73" t="s">
        <v>203</v>
      </c>
      <c r="C74" s="69" t="s">
        <v>148</v>
      </c>
      <c r="D74" s="69" t="s">
        <v>25</v>
      </c>
      <c r="E74" s="69" t="s">
        <v>151</v>
      </c>
      <c r="F74" s="121" t="s">
        <v>202</v>
      </c>
      <c r="G74" s="99" t="s">
        <v>186</v>
      </c>
      <c r="H74" s="19" t="s">
        <v>101</v>
      </c>
      <c r="I74" s="53" t="s">
        <v>7</v>
      </c>
      <c r="J74" s="53">
        <v>5</v>
      </c>
      <c r="K74" s="44">
        <v>2100</v>
      </c>
      <c r="L74" s="53"/>
      <c r="M74" s="44"/>
      <c r="N74" s="90"/>
      <c r="O74" s="91"/>
      <c r="P74" s="52">
        <f t="shared" si="1"/>
        <v>5</v>
      </c>
      <c r="Q74" s="101">
        <f t="shared" si="1"/>
        <v>2100</v>
      </c>
      <c r="R74" s="90"/>
      <c r="S74" s="91"/>
      <c r="T74" s="90"/>
      <c r="U74" s="91"/>
      <c r="V74" s="53">
        <f t="shared" si="2"/>
        <v>5</v>
      </c>
      <c r="W74" s="91">
        <f t="shared" si="3"/>
        <v>2100</v>
      </c>
      <c r="X74" s="90"/>
      <c r="Y74" s="91"/>
      <c r="Z74" s="90"/>
      <c r="AA74" s="91"/>
      <c r="AB74" s="53">
        <f t="shared" si="4"/>
        <v>5</v>
      </c>
      <c r="AC74" s="91">
        <f t="shared" si="5"/>
        <v>2100</v>
      </c>
      <c r="AD74" s="90"/>
      <c r="AE74" s="91"/>
      <c r="AF74" s="90"/>
      <c r="AG74" s="91"/>
      <c r="AH74" s="53">
        <f t="shared" si="6"/>
        <v>5</v>
      </c>
      <c r="AI74" s="91">
        <f t="shared" si="7"/>
        <v>2100</v>
      </c>
      <c r="AJ74" s="90"/>
      <c r="AK74" s="91"/>
      <c r="AL74" s="90"/>
      <c r="AM74" s="91"/>
      <c r="AN74" s="53">
        <f t="shared" si="8"/>
        <v>5</v>
      </c>
      <c r="AO74" s="91">
        <f t="shared" si="9"/>
        <v>2100</v>
      </c>
      <c r="AP74" s="90"/>
      <c r="AQ74" s="91"/>
      <c r="AR74" s="90"/>
      <c r="AS74" s="91"/>
      <c r="AT74" s="53">
        <f t="shared" si="10"/>
        <v>5</v>
      </c>
      <c r="AU74" s="91">
        <f t="shared" si="11"/>
        <v>2100</v>
      </c>
      <c r="AV74" s="90"/>
      <c r="AW74" s="91"/>
      <c r="AX74" s="90"/>
      <c r="AY74" s="91"/>
      <c r="AZ74" s="53">
        <f t="shared" si="12"/>
        <v>5</v>
      </c>
      <c r="BA74" s="91">
        <f t="shared" si="13"/>
        <v>2100</v>
      </c>
      <c r="BB74" s="90"/>
      <c r="BC74" s="91"/>
      <c r="BD74" s="90"/>
      <c r="BE74" s="91"/>
      <c r="BF74" s="53">
        <f t="shared" si="14"/>
        <v>5</v>
      </c>
      <c r="BG74" s="91">
        <f t="shared" si="15"/>
        <v>2100</v>
      </c>
      <c r="BH74" s="90"/>
      <c r="BI74" s="91"/>
      <c r="BJ74" s="90"/>
      <c r="BK74" s="91"/>
      <c r="BL74" s="53">
        <f t="shared" si="16"/>
        <v>5</v>
      </c>
      <c r="BM74" s="91">
        <f t="shared" si="17"/>
        <v>2100</v>
      </c>
      <c r="BN74" s="9"/>
      <c r="BO74" s="11"/>
      <c r="BP74" s="9"/>
      <c r="BQ74" s="11"/>
      <c r="BR74" s="10">
        <f t="shared" si="18"/>
        <v>5</v>
      </c>
      <c r="BS74" s="11">
        <f t="shared" si="19"/>
        <v>2100</v>
      </c>
      <c r="BT74" s="9"/>
      <c r="BU74" s="11"/>
      <c r="BV74" s="9"/>
      <c r="BW74" s="11"/>
      <c r="BX74" s="53">
        <f t="shared" si="20"/>
        <v>5</v>
      </c>
      <c r="BY74" s="91">
        <f t="shared" si="21"/>
        <v>2100</v>
      </c>
      <c r="BZ74" s="9"/>
      <c r="CA74" s="11"/>
      <c r="CB74" s="9"/>
      <c r="CC74" s="11"/>
      <c r="CD74" s="53">
        <f t="shared" si="22"/>
        <v>5</v>
      </c>
      <c r="CE74" s="244">
        <f t="shared" si="23"/>
        <v>2100</v>
      </c>
      <c r="CF74" s="55">
        <v>1050</v>
      </c>
      <c r="CG74" s="53"/>
    </row>
    <row r="75" spans="2:85" s="38" customFormat="1" ht="31.5" x14ac:dyDescent="0.25">
      <c r="B75" s="73" t="s">
        <v>203</v>
      </c>
      <c r="C75" s="69" t="s">
        <v>148</v>
      </c>
      <c r="D75" s="69" t="s">
        <v>25</v>
      </c>
      <c r="E75" s="69" t="s">
        <v>151</v>
      </c>
      <c r="F75" s="121" t="s">
        <v>202</v>
      </c>
      <c r="G75" s="99" t="s">
        <v>187</v>
      </c>
      <c r="H75" s="19" t="s">
        <v>102</v>
      </c>
      <c r="I75" s="53" t="s">
        <v>7</v>
      </c>
      <c r="J75" s="53">
        <v>2</v>
      </c>
      <c r="K75" s="44">
        <v>950</v>
      </c>
      <c r="L75" s="53"/>
      <c r="M75" s="44"/>
      <c r="N75" s="90"/>
      <c r="O75" s="91"/>
      <c r="P75" s="52">
        <f t="shared" ref="P75:Q104" si="24">J75+L75-N75</f>
        <v>2</v>
      </c>
      <c r="Q75" s="101">
        <f t="shared" si="24"/>
        <v>950</v>
      </c>
      <c r="R75" s="90"/>
      <c r="S75" s="91"/>
      <c r="T75" s="90"/>
      <c r="U75" s="91"/>
      <c r="V75" s="53">
        <f t="shared" ref="V75:V118" si="25">P75+R75-T75</f>
        <v>2</v>
      </c>
      <c r="W75" s="91">
        <f t="shared" ref="W75:W118" si="26">Q75+S75-U75</f>
        <v>950</v>
      </c>
      <c r="X75" s="90"/>
      <c r="Y75" s="91"/>
      <c r="Z75" s="90"/>
      <c r="AA75" s="91"/>
      <c r="AB75" s="53">
        <f t="shared" ref="AB75:AB118" si="27">V75+X75-Z75</f>
        <v>2</v>
      </c>
      <c r="AC75" s="91">
        <f t="shared" ref="AC75:AC118" si="28">W75+Y75-AA75</f>
        <v>950</v>
      </c>
      <c r="AD75" s="90"/>
      <c r="AE75" s="91"/>
      <c r="AF75" s="90"/>
      <c r="AG75" s="91"/>
      <c r="AH75" s="53">
        <f t="shared" ref="AH75:AH118" si="29">AB75+AD75-AF75</f>
        <v>2</v>
      </c>
      <c r="AI75" s="91">
        <f t="shared" ref="AI75:AI118" si="30">AC75+AE75-AG75</f>
        <v>950</v>
      </c>
      <c r="AJ75" s="90"/>
      <c r="AK75" s="91"/>
      <c r="AL75" s="90"/>
      <c r="AM75" s="91"/>
      <c r="AN75" s="53">
        <f t="shared" ref="AN75:AN118" si="31">AH75+AJ75-AL75</f>
        <v>2</v>
      </c>
      <c r="AO75" s="91">
        <f t="shared" ref="AO75:AO118" si="32">AI75+AK75-AM75</f>
        <v>950</v>
      </c>
      <c r="AP75" s="90"/>
      <c r="AQ75" s="91"/>
      <c r="AR75" s="90"/>
      <c r="AS75" s="91"/>
      <c r="AT75" s="53">
        <f t="shared" ref="AT75:AT118" si="33">AN75+AP75-AR75</f>
        <v>2</v>
      </c>
      <c r="AU75" s="91">
        <f t="shared" ref="AU75:AU118" si="34">AO75+AQ75-AS75</f>
        <v>950</v>
      </c>
      <c r="AV75" s="90"/>
      <c r="AW75" s="91"/>
      <c r="AX75" s="90"/>
      <c r="AY75" s="91"/>
      <c r="AZ75" s="53">
        <f t="shared" ref="AZ75:AZ118" si="35">AT75+AV75-AX75</f>
        <v>2</v>
      </c>
      <c r="BA75" s="91">
        <f t="shared" ref="BA75:BA118" si="36">AU75+AW75-AY75</f>
        <v>950</v>
      </c>
      <c r="BB75" s="90"/>
      <c r="BC75" s="91"/>
      <c r="BD75" s="90"/>
      <c r="BE75" s="91"/>
      <c r="BF75" s="53">
        <f t="shared" ref="BF75:BF120" si="37">AZ75+BB75-BD75</f>
        <v>2</v>
      </c>
      <c r="BG75" s="91">
        <f t="shared" ref="BG75:BG120" si="38">BA75+BC75-BE75</f>
        <v>950</v>
      </c>
      <c r="BH75" s="90"/>
      <c r="BI75" s="91"/>
      <c r="BJ75" s="90"/>
      <c r="BK75" s="91"/>
      <c r="BL75" s="53">
        <f t="shared" ref="BL75:BL120" si="39">BF75+BH75-BJ75</f>
        <v>2</v>
      </c>
      <c r="BM75" s="91">
        <f t="shared" ref="BM75:BM120" si="40">BG75+BI75-BK75</f>
        <v>950</v>
      </c>
      <c r="BN75" s="9"/>
      <c r="BO75" s="11"/>
      <c r="BP75" s="9"/>
      <c r="BQ75" s="11"/>
      <c r="BR75" s="10">
        <f t="shared" ref="BR75:BR120" si="41">BL75+BN75-BP75</f>
        <v>2</v>
      </c>
      <c r="BS75" s="11">
        <f t="shared" ref="BS75:BS120" si="42">BM75+BO75-BQ75</f>
        <v>950</v>
      </c>
      <c r="BT75" s="9"/>
      <c r="BU75" s="11"/>
      <c r="BV75" s="9"/>
      <c r="BW75" s="11"/>
      <c r="BX75" s="53">
        <f t="shared" ref="BX75:BX124" si="43">BR75+BT75-BV75</f>
        <v>2</v>
      </c>
      <c r="BY75" s="91">
        <f t="shared" ref="BY75:BY124" si="44">BS75+BU75-BW75</f>
        <v>950</v>
      </c>
      <c r="BZ75" s="9"/>
      <c r="CA75" s="11"/>
      <c r="CB75" s="9"/>
      <c r="CC75" s="11"/>
      <c r="CD75" s="53">
        <f t="shared" ref="CD75:CD124" si="45">BX75+BZ75-CB75</f>
        <v>2</v>
      </c>
      <c r="CE75" s="244">
        <f t="shared" ref="CE75:CE124" si="46">BY75+CA75-CC75</f>
        <v>950</v>
      </c>
      <c r="CF75" s="55">
        <v>475</v>
      </c>
      <c r="CG75" s="53"/>
    </row>
    <row r="76" spans="2:85" s="38" customFormat="1" ht="15.75" x14ac:dyDescent="0.25">
      <c r="B76" s="73" t="s">
        <v>203</v>
      </c>
      <c r="C76" s="69" t="s">
        <v>148</v>
      </c>
      <c r="D76" s="69" t="s">
        <v>25</v>
      </c>
      <c r="E76" s="69" t="s">
        <v>151</v>
      </c>
      <c r="F76" s="121" t="s">
        <v>202</v>
      </c>
      <c r="G76" s="99">
        <v>111303376</v>
      </c>
      <c r="H76" s="63" t="s">
        <v>103</v>
      </c>
      <c r="I76" s="53" t="s">
        <v>7</v>
      </c>
      <c r="J76" s="53">
        <v>1</v>
      </c>
      <c r="K76" s="44">
        <v>596</v>
      </c>
      <c r="L76" s="53"/>
      <c r="M76" s="44"/>
      <c r="N76" s="9"/>
      <c r="O76" s="11"/>
      <c r="P76" s="58">
        <f t="shared" si="24"/>
        <v>1</v>
      </c>
      <c r="Q76" s="56">
        <f t="shared" si="24"/>
        <v>596</v>
      </c>
      <c r="R76" s="9"/>
      <c r="S76" s="11"/>
      <c r="T76" s="9"/>
      <c r="U76" s="11"/>
      <c r="V76" s="10">
        <f t="shared" si="25"/>
        <v>1</v>
      </c>
      <c r="W76" s="11">
        <f t="shared" si="26"/>
        <v>596</v>
      </c>
      <c r="X76" s="9"/>
      <c r="Y76" s="11"/>
      <c r="Z76" s="9"/>
      <c r="AA76" s="11"/>
      <c r="AB76" s="10">
        <f t="shared" si="27"/>
        <v>1</v>
      </c>
      <c r="AC76" s="11">
        <f t="shared" si="28"/>
        <v>596</v>
      </c>
      <c r="AD76" s="9"/>
      <c r="AE76" s="11"/>
      <c r="AF76" s="9"/>
      <c r="AG76" s="11"/>
      <c r="AH76" s="10">
        <f t="shared" si="29"/>
        <v>1</v>
      </c>
      <c r="AI76" s="11">
        <f t="shared" si="30"/>
        <v>596</v>
      </c>
      <c r="AJ76" s="9"/>
      <c r="AK76" s="11"/>
      <c r="AL76" s="9"/>
      <c r="AM76" s="11"/>
      <c r="AN76" s="10">
        <f t="shared" si="31"/>
        <v>1</v>
      </c>
      <c r="AO76" s="11">
        <f t="shared" si="32"/>
        <v>596</v>
      </c>
      <c r="AP76" s="9"/>
      <c r="AQ76" s="11"/>
      <c r="AR76" s="9"/>
      <c r="AS76" s="11"/>
      <c r="AT76" s="10">
        <f t="shared" si="33"/>
        <v>1</v>
      </c>
      <c r="AU76" s="11">
        <f t="shared" si="34"/>
        <v>596</v>
      </c>
      <c r="AV76" s="9"/>
      <c r="AW76" s="11"/>
      <c r="AX76" s="9"/>
      <c r="AY76" s="11"/>
      <c r="AZ76" s="10">
        <f t="shared" si="35"/>
        <v>1</v>
      </c>
      <c r="BA76" s="11">
        <f t="shared" si="36"/>
        <v>596</v>
      </c>
      <c r="BB76" s="9"/>
      <c r="BC76" s="11"/>
      <c r="BD76" s="9"/>
      <c r="BE76" s="11"/>
      <c r="BF76" s="10">
        <f t="shared" si="37"/>
        <v>1</v>
      </c>
      <c r="BG76" s="11">
        <f t="shared" si="38"/>
        <v>596</v>
      </c>
      <c r="BH76" s="9"/>
      <c r="BI76" s="11"/>
      <c r="BJ76" s="9"/>
      <c r="BK76" s="11"/>
      <c r="BL76" s="10">
        <f t="shared" si="39"/>
        <v>1</v>
      </c>
      <c r="BM76" s="11">
        <f t="shared" si="40"/>
        <v>596</v>
      </c>
      <c r="BN76" s="9"/>
      <c r="BO76" s="11"/>
      <c r="BP76" s="9"/>
      <c r="BQ76" s="11"/>
      <c r="BR76" s="10">
        <f t="shared" si="41"/>
        <v>1</v>
      </c>
      <c r="BS76" s="11">
        <f t="shared" si="42"/>
        <v>596</v>
      </c>
      <c r="BT76" s="9"/>
      <c r="BU76" s="11"/>
      <c r="BV76" s="9"/>
      <c r="BW76" s="11"/>
      <c r="BX76" s="53">
        <f t="shared" si="43"/>
        <v>1</v>
      </c>
      <c r="BY76" s="91">
        <f t="shared" si="44"/>
        <v>596</v>
      </c>
      <c r="BZ76" s="9"/>
      <c r="CA76" s="11"/>
      <c r="CB76" s="9"/>
      <c r="CC76" s="11"/>
      <c r="CD76" s="53">
        <f t="shared" si="45"/>
        <v>1</v>
      </c>
      <c r="CE76" s="244">
        <f t="shared" si="46"/>
        <v>596</v>
      </c>
      <c r="CF76" s="55">
        <v>298</v>
      </c>
      <c r="CG76" s="53"/>
    </row>
    <row r="77" spans="2:85" s="38" customFormat="1" ht="15.75" x14ac:dyDescent="0.25">
      <c r="B77" s="75" t="s">
        <v>203</v>
      </c>
      <c r="C77" s="69" t="s">
        <v>148</v>
      </c>
      <c r="D77" s="69" t="s">
        <v>25</v>
      </c>
      <c r="E77" s="69" t="s">
        <v>151</v>
      </c>
      <c r="F77" s="134" t="s">
        <v>202</v>
      </c>
      <c r="G77" s="98">
        <v>111303377</v>
      </c>
      <c r="H77" s="63" t="s">
        <v>104</v>
      </c>
      <c r="I77" s="53" t="s">
        <v>7</v>
      </c>
      <c r="J77" s="53">
        <v>1</v>
      </c>
      <c r="K77" s="44">
        <v>860</v>
      </c>
      <c r="L77" s="53"/>
      <c r="M77" s="44"/>
      <c r="N77" s="9"/>
      <c r="O77" s="11"/>
      <c r="P77" s="58">
        <f t="shared" si="24"/>
        <v>1</v>
      </c>
      <c r="Q77" s="56">
        <f t="shared" si="24"/>
        <v>860</v>
      </c>
      <c r="R77" s="9"/>
      <c r="S77" s="11"/>
      <c r="T77" s="9"/>
      <c r="U77" s="11"/>
      <c r="V77" s="10">
        <f t="shared" si="25"/>
        <v>1</v>
      </c>
      <c r="W77" s="11">
        <f t="shared" si="26"/>
        <v>860</v>
      </c>
      <c r="X77" s="9"/>
      <c r="Y77" s="11"/>
      <c r="Z77" s="9"/>
      <c r="AA77" s="11"/>
      <c r="AB77" s="10">
        <f t="shared" si="27"/>
        <v>1</v>
      </c>
      <c r="AC77" s="11">
        <f t="shared" si="28"/>
        <v>860</v>
      </c>
      <c r="AD77" s="9"/>
      <c r="AE77" s="11"/>
      <c r="AF77" s="9"/>
      <c r="AG77" s="11"/>
      <c r="AH77" s="10">
        <f t="shared" si="29"/>
        <v>1</v>
      </c>
      <c r="AI77" s="11">
        <f t="shared" si="30"/>
        <v>860</v>
      </c>
      <c r="AJ77" s="9"/>
      <c r="AK77" s="11"/>
      <c r="AL77" s="9"/>
      <c r="AM77" s="11"/>
      <c r="AN77" s="10">
        <f t="shared" si="31"/>
        <v>1</v>
      </c>
      <c r="AO77" s="11">
        <f t="shared" si="32"/>
        <v>860</v>
      </c>
      <c r="AP77" s="9"/>
      <c r="AQ77" s="11"/>
      <c r="AR77" s="9"/>
      <c r="AS77" s="11"/>
      <c r="AT77" s="10">
        <f t="shared" si="33"/>
        <v>1</v>
      </c>
      <c r="AU77" s="11">
        <f t="shared" si="34"/>
        <v>860</v>
      </c>
      <c r="AV77" s="9"/>
      <c r="AW77" s="11"/>
      <c r="AX77" s="9"/>
      <c r="AY77" s="11"/>
      <c r="AZ77" s="10">
        <f t="shared" si="35"/>
        <v>1</v>
      </c>
      <c r="BA77" s="11">
        <f t="shared" si="36"/>
        <v>860</v>
      </c>
      <c r="BB77" s="9"/>
      <c r="BC77" s="11"/>
      <c r="BD77" s="9"/>
      <c r="BE77" s="11"/>
      <c r="BF77" s="10">
        <f t="shared" si="37"/>
        <v>1</v>
      </c>
      <c r="BG77" s="11">
        <f t="shared" si="38"/>
        <v>860</v>
      </c>
      <c r="BH77" s="9"/>
      <c r="BI77" s="11"/>
      <c r="BJ77" s="9"/>
      <c r="BK77" s="11"/>
      <c r="BL77" s="10">
        <f t="shared" si="39"/>
        <v>1</v>
      </c>
      <c r="BM77" s="11">
        <f t="shared" si="40"/>
        <v>860</v>
      </c>
      <c r="BN77" s="9"/>
      <c r="BO77" s="11"/>
      <c r="BP77" s="9"/>
      <c r="BQ77" s="11"/>
      <c r="BR77" s="10">
        <f t="shared" si="41"/>
        <v>1</v>
      </c>
      <c r="BS77" s="11">
        <f t="shared" si="42"/>
        <v>860</v>
      </c>
      <c r="BT77" s="9"/>
      <c r="BU77" s="11"/>
      <c r="BV77" s="9"/>
      <c r="BW77" s="11"/>
      <c r="BX77" s="53">
        <f t="shared" si="43"/>
        <v>1</v>
      </c>
      <c r="BY77" s="91">
        <f t="shared" si="44"/>
        <v>860</v>
      </c>
      <c r="BZ77" s="9"/>
      <c r="CA77" s="11"/>
      <c r="CB77" s="9"/>
      <c r="CC77" s="11"/>
      <c r="CD77" s="53">
        <f t="shared" si="45"/>
        <v>1</v>
      </c>
      <c r="CE77" s="244">
        <f t="shared" si="46"/>
        <v>860</v>
      </c>
      <c r="CF77" s="55">
        <v>430</v>
      </c>
      <c r="CG77" s="53"/>
    </row>
    <row r="78" spans="2:85" s="38" customFormat="1" ht="15.75" x14ac:dyDescent="0.25">
      <c r="B78" s="73" t="s">
        <v>203</v>
      </c>
      <c r="C78" s="69" t="s">
        <v>148</v>
      </c>
      <c r="D78" s="69" t="s">
        <v>25</v>
      </c>
      <c r="E78" s="69" t="s">
        <v>151</v>
      </c>
      <c r="F78" s="121" t="s">
        <v>202</v>
      </c>
      <c r="G78" s="99">
        <v>111303378</v>
      </c>
      <c r="H78" s="63" t="s">
        <v>105</v>
      </c>
      <c r="I78" s="53" t="s">
        <v>7</v>
      </c>
      <c r="J78" s="53">
        <v>1</v>
      </c>
      <c r="K78" s="44">
        <v>860</v>
      </c>
      <c r="L78" s="53"/>
      <c r="M78" s="44"/>
      <c r="N78" s="9"/>
      <c r="O78" s="11"/>
      <c r="P78" s="58">
        <f t="shared" si="24"/>
        <v>1</v>
      </c>
      <c r="Q78" s="56">
        <f t="shared" si="24"/>
        <v>860</v>
      </c>
      <c r="R78" s="9"/>
      <c r="S78" s="11"/>
      <c r="T78" s="9"/>
      <c r="U78" s="11"/>
      <c r="V78" s="10">
        <f t="shared" si="25"/>
        <v>1</v>
      </c>
      <c r="W78" s="11">
        <f t="shared" si="26"/>
        <v>860</v>
      </c>
      <c r="X78" s="9"/>
      <c r="Y78" s="11"/>
      <c r="Z78" s="9"/>
      <c r="AA78" s="11"/>
      <c r="AB78" s="10">
        <f t="shared" si="27"/>
        <v>1</v>
      </c>
      <c r="AC78" s="11">
        <f t="shared" si="28"/>
        <v>860</v>
      </c>
      <c r="AD78" s="9"/>
      <c r="AE78" s="11"/>
      <c r="AF78" s="9"/>
      <c r="AG78" s="11"/>
      <c r="AH78" s="10">
        <f t="shared" si="29"/>
        <v>1</v>
      </c>
      <c r="AI78" s="11">
        <f t="shared" si="30"/>
        <v>860</v>
      </c>
      <c r="AJ78" s="9"/>
      <c r="AK78" s="11"/>
      <c r="AL78" s="9"/>
      <c r="AM78" s="11"/>
      <c r="AN78" s="10">
        <f t="shared" si="31"/>
        <v>1</v>
      </c>
      <c r="AO78" s="11">
        <f t="shared" si="32"/>
        <v>860</v>
      </c>
      <c r="AP78" s="9"/>
      <c r="AQ78" s="11"/>
      <c r="AR78" s="9"/>
      <c r="AS78" s="11"/>
      <c r="AT78" s="10">
        <f t="shared" si="33"/>
        <v>1</v>
      </c>
      <c r="AU78" s="11">
        <f t="shared" si="34"/>
        <v>860</v>
      </c>
      <c r="AV78" s="9"/>
      <c r="AW78" s="11"/>
      <c r="AX78" s="9"/>
      <c r="AY78" s="11"/>
      <c r="AZ78" s="10">
        <f t="shared" si="35"/>
        <v>1</v>
      </c>
      <c r="BA78" s="11">
        <f t="shared" si="36"/>
        <v>860</v>
      </c>
      <c r="BB78" s="9"/>
      <c r="BC78" s="11"/>
      <c r="BD78" s="9"/>
      <c r="BE78" s="11"/>
      <c r="BF78" s="10">
        <f t="shared" si="37"/>
        <v>1</v>
      </c>
      <c r="BG78" s="11">
        <f t="shared" si="38"/>
        <v>860</v>
      </c>
      <c r="BH78" s="9"/>
      <c r="BI78" s="11"/>
      <c r="BJ78" s="9"/>
      <c r="BK78" s="11"/>
      <c r="BL78" s="10">
        <f t="shared" si="39"/>
        <v>1</v>
      </c>
      <c r="BM78" s="11">
        <f t="shared" si="40"/>
        <v>860</v>
      </c>
      <c r="BN78" s="9"/>
      <c r="BO78" s="11"/>
      <c r="BP78" s="9"/>
      <c r="BQ78" s="11"/>
      <c r="BR78" s="10">
        <f t="shared" si="41"/>
        <v>1</v>
      </c>
      <c r="BS78" s="11">
        <f t="shared" si="42"/>
        <v>860</v>
      </c>
      <c r="BT78" s="9"/>
      <c r="BU78" s="11"/>
      <c r="BV78" s="9"/>
      <c r="BW78" s="11"/>
      <c r="BX78" s="53">
        <f t="shared" si="43"/>
        <v>1</v>
      </c>
      <c r="BY78" s="91">
        <f t="shared" si="44"/>
        <v>860</v>
      </c>
      <c r="BZ78" s="9"/>
      <c r="CA78" s="11"/>
      <c r="CB78" s="9"/>
      <c r="CC78" s="11"/>
      <c r="CD78" s="53">
        <f t="shared" si="45"/>
        <v>1</v>
      </c>
      <c r="CE78" s="244">
        <f t="shared" si="46"/>
        <v>860</v>
      </c>
      <c r="CF78" s="55">
        <v>430</v>
      </c>
      <c r="CG78" s="53"/>
    </row>
    <row r="79" spans="2:85" s="38" customFormat="1" ht="15.75" x14ac:dyDescent="0.25">
      <c r="B79" s="75" t="s">
        <v>203</v>
      </c>
      <c r="C79" s="69" t="s">
        <v>148</v>
      </c>
      <c r="D79" s="69" t="s">
        <v>25</v>
      </c>
      <c r="E79" s="69" t="s">
        <v>151</v>
      </c>
      <c r="F79" s="134" t="s">
        <v>202</v>
      </c>
      <c r="G79" s="98">
        <v>111303379</v>
      </c>
      <c r="H79" s="63" t="s">
        <v>106</v>
      </c>
      <c r="I79" s="53" t="s">
        <v>7</v>
      </c>
      <c r="J79" s="53">
        <v>1</v>
      </c>
      <c r="K79" s="44">
        <v>860</v>
      </c>
      <c r="L79" s="53"/>
      <c r="M79" s="44"/>
      <c r="N79" s="9"/>
      <c r="O79" s="11"/>
      <c r="P79" s="58">
        <f t="shared" si="24"/>
        <v>1</v>
      </c>
      <c r="Q79" s="56">
        <f t="shared" si="24"/>
        <v>860</v>
      </c>
      <c r="R79" s="9"/>
      <c r="S79" s="11"/>
      <c r="T79" s="9"/>
      <c r="U79" s="11"/>
      <c r="V79" s="10">
        <f t="shared" si="25"/>
        <v>1</v>
      </c>
      <c r="W79" s="11">
        <f t="shared" si="26"/>
        <v>860</v>
      </c>
      <c r="X79" s="9"/>
      <c r="Y79" s="11"/>
      <c r="Z79" s="9"/>
      <c r="AA79" s="11"/>
      <c r="AB79" s="10">
        <f t="shared" si="27"/>
        <v>1</v>
      </c>
      <c r="AC79" s="11">
        <f t="shared" si="28"/>
        <v>860</v>
      </c>
      <c r="AD79" s="9"/>
      <c r="AE79" s="11"/>
      <c r="AF79" s="9"/>
      <c r="AG79" s="11"/>
      <c r="AH79" s="10">
        <f t="shared" si="29"/>
        <v>1</v>
      </c>
      <c r="AI79" s="11">
        <f t="shared" si="30"/>
        <v>860</v>
      </c>
      <c r="AJ79" s="9"/>
      <c r="AK79" s="11"/>
      <c r="AL79" s="9"/>
      <c r="AM79" s="11"/>
      <c r="AN79" s="10">
        <f t="shared" si="31"/>
        <v>1</v>
      </c>
      <c r="AO79" s="11">
        <f t="shared" si="32"/>
        <v>860</v>
      </c>
      <c r="AP79" s="9"/>
      <c r="AQ79" s="11"/>
      <c r="AR79" s="9"/>
      <c r="AS79" s="11"/>
      <c r="AT79" s="10">
        <f t="shared" si="33"/>
        <v>1</v>
      </c>
      <c r="AU79" s="11">
        <f t="shared" si="34"/>
        <v>860</v>
      </c>
      <c r="AV79" s="9"/>
      <c r="AW79" s="11"/>
      <c r="AX79" s="9"/>
      <c r="AY79" s="11"/>
      <c r="AZ79" s="10">
        <f t="shared" si="35"/>
        <v>1</v>
      </c>
      <c r="BA79" s="11">
        <f t="shared" si="36"/>
        <v>860</v>
      </c>
      <c r="BB79" s="9"/>
      <c r="BC79" s="11"/>
      <c r="BD79" s="9"/>
      <c r="BE79" s="11"/>
      <c r="BF79" s="10">
        <f t="shared" si="37"/>
        <v>1</v>
      </c>
      <c r="BG79" s="11">
        <f t="shared" si="38"/>
        <v>860</v>
      </c>
      <c r="BH79" s="9"/>
      <c r="BI79" s="11"/>
      <c r="BJ79" s="9"/>
      <c r="BK79" s="11"/>
      <c r="BL79" s="10">
        <f t="shared" si="39"/>
        <v>1</v>
      </c>
      <c r="BM79" s="11">
        <f t="shared" si="40"/>
        <v>860</v>
      </c>
      <c r="BN79" s="9"/>
      <c r="BO79" s="11"/>
      <c r="BP79" s="9"/>
      <c r="BQ79" s="11"/>
      <c r="BR79" s="10">
        <f t="shared" si="41"/>
        <v>1</v>
      </c>
      <c r="BS79" s="11">
        <f t="shared" si="42"/>
        <v>860</v>
      </c>
      <c r="BT79" s="9"/>
      <c r="BU79" s="11"/>
      <c r="BV79" s="9"/>
      <c r="BW79" s="11"/>
      <c r="BX79" s="53">
        <f t="shared" si="43"/>
        <v>1</v>
      </c>
      <c r="BY79" s="91">
        <f t="shared" si="44"/>
        <v>860</v>
      </c>
      <c r="BZ79" s="9"/>
      <c r="CA79" s="11"/>
      <c r="CB79" s="9"/>
      <c r="CC79" s="11"/>
      <c r="CD79" s="53">
        <f t="shared" si="45"/>
        <v>1</v>
      </c>
      <c r="CE79" s="244">
        <f t="shared" si="46"/>
        <v>860</v>
      </c>
      <c r="CF79" s="55">
        <v>430</v>
      </c>
      <c r="CG79" s="53"/>
    </row>
    <row r="80" spans="2:85" s="38" customFormat="1" ht="15.75" x14ac:dyDescent="0.25">
      <c r="B80" s="73" t="s">
        <v>203</v>
      </c>
      <c r="C80" s="69" t="s">
        <v>148</v>
      </c>
      <c r="D80" s="69" t="s">
        <v>25</v>
      </c>
      <c r="E80" s="69" t="s">
        <v>151</v>
      </c>
      <c r="F80" s="121" t="s">
        <v>202</v>
      </c>
      <c r="G80" s="99">
        <v>111303380</v>
      </c>
      <c r="H80" s="63" t="s">
        <v>107</v>
      </c>
      <c r="I80" s="53" t="s">
        <v>7</v>
      </c>
      <c r="J80" s="53">
        <v>1</v>
      </c>
      <c r="K80" s="44">
        <v>860</v>
      </c>
      <c r="L80" s="53"/>
      <c r="M80" s="44"/>
      <c r="N80" s="9"/>
      <c r="O80" s="11"/>
      <c r="P80" s="58">
        <f t="shared" si="24"/>
        <v>1</v>
      </c>
      <c r="Q80" s="56">
        <f t="shared" si="24"/>
        <v>860</v>
      </c>
      <c r="R80" s="9"/>
      <c r="S80" s="11"/>
      <c r="T80" s="9"/>
      <c r="U80" s="11"/>
      <c r="V80" s="10">
        <f t="shared" si="25"/>
        <v>1</v>
      </c>
      <c r="W80" s="11">
        <f t="shared" si="26"/>
        <v>860</v>
      </c>
      <c r="X80" s="9"/>
      <c r="Y80" s="11"/>
      <c r="Z80" s="9"/>
      <c r="AA80" s="11"/>
      <c r="AB80" s="10">
        <f t="shared" si="27"/>
        <v>1</v>
      </c>
      <c r="AC80" s="11">
        <f t="shared" si="28"/>
        <v>860</v>
      </c>
      <c r="AD80" s="9"/>
      <c r="AE80" s="11"/>
      <c r="AF80" s="9"/>
      <c r="AG80" s="11"/>
      <c r="AH80" s="10">
        <f t="shared" si="29"/>
        <v>1</v>
      </c>
      <c r="AI80" s="11">
        <f t="shared" si="30"/>
        <v>860</v>
      </c>
      <c r="AJ80" s="9"/>
      <c r="AK80" s="11"/>
      <c r="AL80" s="9"/>
      <c r="AM80" s="11"/>
      <c r="AN80" s="10">
        <f t="shared" si="31"/>
        <v>1</v>
      </c>
      <c r="AO80" s="11">
        <f t="shared" si="32"/>
        <v>860</v>
      </c>
      <c r="AP80" s="9"/>
      <c r="AQ80" s="11"/>
      <c r="AR80" s="9"/>
      <c r="AS80" s="11"/>
      <c r="AT80" s="10">
        <f t="shared" si="33"/>
        <v>1</v>
      </c>
      <c r="AU80" s="11">
        <f t="shared" si="34"/>
        <v>860</v>
      </c>
      <c r="AV80" s="9"/>
      <c r="AW80" s="11"/>
      <c r="AX80" s="9"/>
      <c r="AY80" s="11"/>
      <c r="AZ80" s="10">
        <f t="shared" si="35"/>
        <v>1</v>
      </c>
      <c r="BA80" s="11">
        <f t="shared" si="36"/>
        <v>860</v>
      </c>
      <c r="BB80" s="9"/>
      <c r="BC80" s="11"/>
      <c r="BD80" s="9"/>
      <c r="BE80" s="11"/>
      <c r="BF80" s="10">
        <f t="shared" si="37"/>
        <v>1</v>
      </c>
      <c r="BG80" s="11">
        <f t="shared" si="38"/>
        <v>860</v>
      </c>
      <c r="BH80" s="9"/>
      <c r="BI80" s="11"/>
      <c r="BJ80" s="9"/>
      <c r="BK80" s="11"/>
      <c r="BL80" s="10">
        <f t="shared" si="39"/>
        <v>1</v>
      </c>
      <c r="BM80" s="11">
        <f t="shared" si="40"/>
        <v>860</v>
      </c>
      <c r="BN80" s="9"/>
      <c r="BO80" s="11"/>
      <c r="BP80" s="9"/>
      <c r="BQ80" s="11"/>
      <c r="BR80" s="10">
        <f t="shared" si="41"/>
        <v>1</v>
      </c>
      <c r="BS80" s="11">
        <f t="shared" si="42"/>
        <v>860</v>
      </c>
      <c r="BT80" s="9"/>
      <c r="BU80" s="11"/>
      <c r="BV80" s="9"/>
      <c r="BW80" s="11"/>
      <c r="BX80" s="53">
        <f t="shared" si="43"/>
        <v>1</v>
      </c>
      <c r="BY80" s="91">
        <f t="shared" si="44"/>
        <v>860</v>
      </c>
      <c r="BZ80" s="9"/>
      <c r="CA80" s="11"/>
      <c r="CB80" s="9"/>
      <c r="CC80" s="11"/>
      <c r="CD80" s="53">
        <f t="shared" si="45"/>
        <v>1</v>
      </c>
      <c r="CE80" s="244">
        <f t="shared" si="46"/>
        <v>860</v>
      </c>
      <c r="CF80" s="55">
        <v>430</v>
      </c>
      <c r="CG80" s="53"/>
    </row>
    <row r="81" spans="2:85" s="38" customFormat="1" ht="15.75" x14ac:dyDescent="0.25">
      <c r="B81" s="75" t="s">
        <v>203</v>
      </c>
      <c r="C81" s="69" t="s">
        <v>148</v>
      </c>
      <c r="D81" s="69" t="s">
        <v>25</v>
      </c>
      <c r="E81" s="69" t="s">
        <v>151</v>
      </c>
      <c r="F81" s="134" t="s">
        <v>202</v>
      </c>
      <c r="G81" s="98">
        <v>111303381</v>
      </c>
      <c r="H81" s="63" t="s">
        <v>108</v>
      </c>
      <c r="I81" s="53" t="s">
        <v>7</v>
      </c>
      <c r="J81" s="53">
        <v>1</v>
      </c>
      <c r="K81" s="44">
        <v>470</v>
      </c>
      <c r="L81" s="53"/>
      <c r="M81" s="44"/>
      <c r="N81" s="9"/>
      <c r="O81" s="11"/>
      <c r="P81" s="58">
        <f t="shared" si="24"/>
        <v>1</v>
      </c>
      <c r="Q81" s="56">
        <f t="shared" si="24"/>
        <v>470</v>
      </c>
      <c r="R81" s="9"/>
      <c r="S81" s="11"/>
      <c r="T81" s="9"/>
      <c r="U81" s="11"/>
      <c r="V81" s="10">
        <f t="shared" si="25"/>
        <v>1</v>
      </c>
      <c r="W81" s="11">
        <f t="shared" si="26"/>
        <v>470</v>
      </c>
      <c r="X81" s="9"/>
      <c r="Y81" s="11"/>
      <c r="Z81" s="9"/>
      <c r="AA81" s="11"/>
      <c r="AB81" s="10">
        <f t="shared" si="27"/>
        <v>1</v>
      </c>
      <c r="AC81" s="11">
        <f t="shared" si="28"/>
        <v>470</v>
      </c>
      <c r="AD81" s="9"/>
      <c r="AE81" s="11"/>
      <c r="AF81" s="9"/>
      <c r="AG81" s="11"/>
      <c r="AH81" s="10">
        <f t="shared" si="29"/>
        <v>1</v>
      </c>
      <c r="AI81" s="11">
        <f t="shared" si="30"/>
        <v>470</v>
      </c>
      <c r="AJ81" s="9"/>
      <c r="AK81" s="11"/>
      <c r="AL81" s="9"/>
      <c r="AM81" s="11"/>
      <c r="AN81" s="10">
        <f t="shared" si="31"/>
        <v>1</v>
      </c>
      <c r="AO81" s="11">
        <f t="shared" si="32"/>
        <v>470</v>
      </c>
      <c r="AP81" s="9"/>
      <c r="AQ81" s="11"/>
      <c r="AR81" s="9"/>
      <c r="AS81" s="11"/>
      <c r="AT81" s="10">
        <f t="shared" si="33"/>
        <v>1</v>
      </c>
      <c r="AU81" s="11">
        <f t="shared" si="34"/>
        <v>470</v>
      </c>
      <c r="AV81" s="9"/>
      <c r="AW81" s="11"/>
      <c r="AX81" s="9"/>
      <c r="AY81" s="11"/>
      <c r="AZ81" s="10">
        <f t="shared" si="35"/>
        <v>1</v>
      </c>
      <c r="BA81" s="11">
        <f t="shared" si="36"/>
        <v>470</v>
      </c>
      <c r="BB81" s="9"/>
      <c r="BC81" s="11"/>
      <c r="BD81" s="9"/>
      <c r="BE81" s="11"/>
      <c r="BF81" s="10">
        <f t="shared" si="37"/>
        <v>1</v>
      </c>
      <c r="BG81" s="11">
        <f t="shared" si="38"/>
        <v>470</v>
      </c>
      <c r="BH81" s="9"/>
      <c r="BI81" s="11"/>
      <c r="BJ81" s="9"/>
      <c r="BK81" s="11"/>
      <c r="BL81" s="10">
        <f t="shared" si="39"/>
        <v>1</v>
      </c>
      <c r="BM81" s="11">
        <f t="shared" si="40"/>
        <v>470</v>
      </c>
      <c r="BN81" s="9"/>
      <c r="BO81" s="11"/>
      <c r="BP81" s="9"/>
      <c r="BQ81" s="11"/>
      <c r="BR81" s="10">
        <f t="shared" si="41"/>
        <v>1</v>
      </c>
      <c r="BS81" s="11">
        <f t="shared" si="42"/>
        <v>470</v>
      </c>
      <c r="BT81" s="9"/>
      <c r="BU81" s="11"/>
      <c r="BV81" s="9"/>
      <c r="BW81" s="11"/>
      <c r="BX81" s="53">
        <f t="shared" si="43"/>
        <v>1</v>
      </c>
      <c r="BY81" s="91">
        <f t="shared" si="44"/>
        <v>470</v>
      </c>
      <c r="BZ81" s="9"/>
      <c r="CA81" s="11"/>
      <c r="CB81" s="9"/>
      <c r="CC81" s="11"/>
      <c r="CD81" s="53">
        <f t="shared" si="45"/>
        <v>1</v>
      </c>
      <c r="CE81" s="244">
        <f t="shared" si="46"/>
        <v>470</v>
      </c>
      <c r="CF81" s="55">
        <v>235</v>
      </c>
      <c r="CG81" s="53"/>
    </row>
    <row r="82" spans="2:85" s="38" customFormat="1" ht="31.5" x14ac:dyDescent="0.25">
      <c r="B82" s="73" t="s">
        <v>203</v>
      </c>
      <c r="C82" s="69" t="s">
        <v>148</v>
      </c>
      <c r="D82" s="69" t="s">
        <v>25</v>
      </c>
      <c r="E82" s="69" t="s">
        <v>151</v>
      </c>
      <c r="F82" s="121" t="s">
        <v>202</v>
      </c>
      <c r="G82" s="99" t="s">
        <v>188</v>
      </c>
      <c r="H82" s="19" t="s">
        <v>109</v>
      </c>
      <c r="I82" s="53" t="s">
        <v>7</v>
      </c>
      <c r="J82" s="53">
        <v>35</v>
      </c>
      <c r="K82" s="44">
        <v>2450</v>
      </c>
      <c r="L82" s="53"/>
      <c r="M82" s="44"/>
      <c r="N82" s="90"/>
      <c r="O82" s="91"/>
      <c r="P82" s="52">
        <f t="shared" si="24"/>
        <v>35</v>
      </c>
      <c r="Q82" s="101">
        <f t="shared" si="24"/>
        <v>2450</v>
      </c>
      <c r="R82" s="90"/>
      <c r="S82" s="91"/>
      <c r="T82" s="90"/>
      <c r="U82" s="91"/>
      <c r="V82" s="53">
        <f t="shared" si="25"/>
        <v>35</v>
      </c>
      <c r="W82" s="91">
        <f t="shared" si="26"/>
        <v>2450</v>
      </c>
      <c r="X82" s="90"/>
      <c r="Y82" s="91"/>
      <c r="Z82" s="90"/>
      <c r="AA82" s="91"/>
      <c r="AB82" s="53">
        <f t="shared" si="27"/>
        <v>35</v>
      </c>
      <c r="AC82" s="91">
        <f t="shared" si="28"/>
        <v>2450</v>
      </c>
      <c r="AD82" s="90"/>
      <c r="AE82" s="91"/>
      <c r="AF82" s="90"/>
      <c r="AG82" s="91"/>
      <c r="AH82" s="53">
        <f t="shared" si="29"/>
        <v>35</v>
      </c>
      <c r="AI82" s="91">
        <f t="shared" si="30"/>
        <v>2450</v>
      </c>
      <c r="AJ82" s="90"/>
      <c r="AK82" s="91"/>
      <c r="AL82" s="90"/>
      <c r="AM82" s="91"/>
      <c r="AN82" s="53">
        <f t="shared" si="31"/>
        <v>35</v>
      </c>
      <c r="AO82" s="91">
        <f t="shared" si="32"/>
        <v>2450</v>
      </c>
      <c r="AP82" s="90"/>
      <c r="AQ82" s="91"/>
      <c r="AR82" s="90"/>
      <c r="AS82" s="91"/>
      <c r="AT82" s="53">
        <f t="shared" si="33"/>
        <v>35</v>
      </c>
      <c r="AU82" s="91">
        <f t="shared" si="34"/>
        <v>2450</v>
      </c>
      <c r="AV82" s="90"/>
      <c r="AW82" s="91"/>
      <c r="AX82" s="90"/>
      <c r="AY82" s="91"/>
      <c r="AZ82" s="53">
        <f t="shared" si="35"/>
        <v>35</v>
      </c>
      <c r="BA82" s="91">
        <f t="shared" si="36"/>
        <v>2450</v>
      </c>
      <c r="BB82" s="90"/>
      <c r="BC82" s="91"/>
      <c r="BD82" s="90"/>
      <c r="BE82" s="91"/>
      <c r="BF82" s="53">
        <f t="shared" si="37"/>
        <v>35</v>
      </c>
      <c r="BG82" s="91">
        <f t="shared" si="38"/>
        <v>2450</v>
      </c>
      <c r="BH82" s="90"/>
      <c r="BI82" s="91"/>
      <c r="BJ82" s="90"/>
      <c r="BK82" s="91"/>
      <c r="BL82" s="53">
        <f t="shared" si="39"/>
        <v>35</v>
      </c>
      <c r="BM82" s="91">
        <f t="shared" si="40"/>
        <v>2450</v>
      </c>
      <c r="BN82" s="9"/>
      <c r="BO82" s="11"/>
      <c r="BP82" s="9"/>
      <c r="BQ82" s="11"/>
      <c r="BR82" s="10">
        <f t="shared" si="41"/>
        <v>35</v>
      </c>
      <c r="BS82" s="11">
        <f t="shared" si="42"/>
        <v>2450</v>
      </c>
      <c r="BT82" s="9"/>
      <c r="BU82" s="11"/>
      <c r="BV82" s="9"/>
      <c r="BW82" s="11"/>
      <c r="BX82" s="53">
        <f t="shared" si="43"/>
        <v>35</v>
      </c>
      <c r="BY82" s="91">
        <f t="shared" si="44"/>
        <v>2450</v>
      </c>
      <c r="BZ82" s="9"/>
      <c r="CA82" s="11"/>
      <c r="CB82" s="9"/>
      <c r="CC82" s="11"/>
      <c r="CD82" s="53">
        <f t="shared" si="45"/>
        <v>35</v>
      </c>
      <c r="CE82" s="244">
        <f t="shared" si="46"/>
        <v>2450</v>
      </c>
      <c r="CF82" s="55">
        <v>1225</v>
      </c>
      <c r="CG82" s="53"/>
    </row>
    <row r="83" spans="2:85" s="38" customFormat="1" ht="31.5" x14ac:dyDescent="0.25">
      <c r="B83" s="73" t="s">
        <v>203</v>
      </c>
      <c r="C83" s="69" t="s">
        <v>148</v>
      </c>
      <c r="D83" s="69" t="s">
        <v>25</v>
      </c>
      <c r="E83" s="69" t="s">
        <v>151</v>
      </c>
      <c r="F83" s="121" t="s">
        <v>202</v>
      </c>
      <c r="G83" s="99" t="s">
        <v>189</v>
      </c>
      <c r="H83" s="19" t="s">
        <v>109</v>
      </c>
      <c r="I83" s="53" t="s">
        <v>7</v>
      </c>
      <c r="J83" s="53">
        <v>20</v>
      </c>
      <c r="K83" s="44">
        <v>1200</v>
      </c>
      <c r="L83" s="53"/>
      <c r="M83" s="44"/>
      <c r="N83" s="90"/>
      <c r="O83" s="91"/>
      <c r="P83" s="52">
        <f t="shared" si="24"/>
        <v>20</v>
      </c>
      <c r="Q83" s="101">
        <f t="shared" si="24"/>
        <v>1200</v>
      </c>
      <c r="R83" s="90"/>
      <c r="S83" s="91"/>
      <c r="T83" s="90"/>
      <c r="U83" s="91"/>
      <c r="V83" s="53">
        <f t="shared" si="25"/>
        <v>20</v>
      </c>
      <c r="W83" s="91">
        <f t="shared" si="26"/>
        <v>1200</v>
      </c>
      <c r="X83" s="90"/>
      <c r="Y83" s="91"/>
      <c r="Z83" s="90"/>
      <c r="AA83" s="91"/>
      <c r="AB83" s="53">
        <f t="shared" si="27"/>
        <v>20</v>
      </c>
      <c r="AC83" s="91">
        <f t="shared" si="28"/>
        <v>1200</v>
      </c>
      <c r="AD83" s="90"/>
      <c r="AE83" s="91"/>
      <c r="AF83" s="90"/>
      <c r="AG83" s="91"/>
      <c r="AH83" s="53">
        <f t="shared" si="29"/>
        <v>20</v>
      </c>
      <c r="AI83" s="91">
        <f t="shared" si="30"/>
        <v>1200</v>
      </c>
      <c r="AJ83" s="90"/>
      <c r="AK83" s="91"/>
      <c r="AL83" s="90"/>
      <c r="AM83" s="91"/>
      <c r="AN83" s="53">
        <f t="shared" si="31"/>
        <v>20</v>
      </c>
      <c r="AO83" s="91">
        <f t="shared" si="32"/>
        <v>1200</v>
      </c>
      <c r="AP83" s="90"/>
      <c r="AQ83" s="91"/>
      <c r="AR83" s="90"/>
      <c r="AS83" s="91"/>
      <c r="AT83" s="53">
        <f t="shared" si="33"/>
        <v>20</v>
      </c>
      <c r="AU83" s="91">
        <f t="shared" si="34"/>
        <v>1200</v>
      </c>
      <c r="AV83" s="90"/>
      <c r="AW83" s="91"/>
      <c r="AX83" s="90"/>
      <c r="AY83" s="91"/>
      <c r="AZ83" s="53">
        <f t="shared" si="35"/>
        <v>20</v>
      </c>
      <c r="BA83" s="91">
        <f t="shared" si="36"/>
        <v>1200</v>
      </c>
      <c r="BB83" s="90"/>
      <c r="BC83" s="91"/>
      <c r="BD83" s="90"/>
      <c r="BE83" s="91"/>
      <c r="BF83" s="53">
        <f t="shared" si="37"/>
        <v>20</v>
      </c>
      <c r="BG83" s="91">
        <f t="shared" si="38"/>
        <v>1200</v>
      </c>
      <c r="BH83" s="90"/>
      <c r="BI83" s="91"/>
      <c r="BJ83" s="90"/>
      <c r="BK83" s="91"/>
      <c r="BL83" s="53">
        <f t="shared" si="39"/>
        <v>20</v>
      </c>
      <c r="BM83" s="91">
        <f t="shared" si="40"/>
        <v>1200</v>
      </c>
      <c r="BN83" s="9"/>
      <c r="BO83" s="11"/>
      <c r="BP83" s="9"/>
      <c r="BQ83" s="11"/>
      <c r="BR83" s="10">
        <f t="shared" si="41"/>
        <v>20</v>
      </c>
      <c r="BS83" s="11">
        <f t="shared" si="42"/>
        <v>1200</v>
      </c>
      <c r="BT83" s="9"/>
      <c r="BU83" s="11"/>
      <c r="BV83" s="9"/>
      <c r="BW83" s="11"/>
      <c r="BX83" s="53">
        <f t="shared" si="43"/>
        <v>20</v>
      </c>
      <c r="BY83" s="91">
        <f t="shared" si="44"/>
        <v>1200</v>
      </c>
      <c r="BZ83" s="9"/>
      <c r="CA83" s="11"/>
      <c r="CB83" s="9"/>
      <c r="CC83" s="11"/>
      <c r="CD83" s="53">
        <f t="shared" si="45"/>
        <v>20</v>
      </c>
      <c r="CE83" s="244">
        <f t="shared" si="46"/>
        <v>1200</v>
      </c>
      <c r="CF83" s="55">
        <v>600</v>
      </c>
      <c r="CG83" s="53"/>
    </row>
    <row r="84" spans="2:85" s="38" customFormat="1" ht="31.5" x14ac:dyDescent="0.25">
      <c r="B84" s="73" t="s">
        <v>203</v>
      </c>
      <c r="C84" s="69" t="s">
        <v>148</v>
      </c>
      <c r="D84" s="69" t="s">
        <v>25</v>
      </c>
      <c r="E84" s="69" t="s">
        <v>151</v>
      </c>
      <c r="F84" s="121" t="s">
        <v>202</v>
      </c>
      <c r="G84" s="99" t="s">
        <v>190</v>
      </c>
      <c r="H84" s="19" t="s">
        <v>110</v>
      </c>
      <c r="I84" s="53" t="s">
        <v>7</v>
      </c>
      <c r="J84" s="53">
        <v>2</v>
      </c>
      <c r="K84" s="44">
        <v>230</v>
      </c>
      <c r="L84" s="53"/>
      <c r="M84" s="44"/>
      <c r="N84" s="90"/>
      <c r="O84" s="91"/>
      <c r="P84" s="52">
        <f t="shared" si="24"/>
        <v>2</v>
      </c>
      <c r="Q84" s="101">
        <f t="shared" si="24"/>
        <v>230</v>
      </c>
      <c r="R84" s="90"/>
      <c r="S84" s="91"/>
      <c r="T84" s="90"/>
      <c r="U84" s="91"/>
      <c r="V84" s="53">
        <f t="shared" si="25"/>
        <v>2</v>
      </c>
      <c r="W84" s="91">
        <f t="shared" si="26"/>
        <v>230</v>
      </c>
      <c r="X84" s="90"/>
      <c r="Y84" s="91"/>
      <c r="Z84" s="90"/>
      <c r="AA84" s="91"/>
      <c r="AB84" s="53">
        <f t="shared" si="27"/>
        <v>2</v>
      </c>
      <c r="AC84" s="91">
        <f t="shared" si="28"/>
        <v>230</v>
      </c>
      <c r="AD84" s="90"/>
      <c r="AE84" s="91"/>
      <c r="AF84" s="90"/>
      <c r="AG84" s="91"/>
      <c r="AH84" s="53">
        <f t="shared" si="29"/>
        <v>2</v>
      </c>
      <c r="AI84" s="91">
        <f t="shared" si="30"/>
        <v>230</v>
      </c>
      <c r="AJ84" s="90"/>
      <c r="AK84" s="91"/>
      <c r="AL84" s="90"/>
      <c r="AM84" s="91"/>
      <c r="AN84" s="53">
        <f t="shared" si="31"/>
        <v>2</v>
      </c>
      <c r="AO84" s="91">
        <f t="shared" si="32"/>
        <v>230</v>
      </c>
      <c r="AP84" s="90"/>
      <c r="AQ84" s="91"/>
      <c r="AR84" s="90"/>
      <c r="AS84" s="91"/>
      <c r="AT84" s="53">
        <f t="shared" si="33"/>
        <v>2</v>
      </c>
      <c r="AU84" s="91">
        <f t="shared" si="34"/>
        <v>230</v>
      </c>
      <c r="AV84" s="90"/>
      <c r="AW84" s="91"/>
      <c r="AX84" s="90"/>
      <c r="AY84" s="91"/>
      <c r="AZ84" s="53">
        <f t="shared" si="35"/>
        <v>2</v>
      </c>
      <c r="BA84" s="91">
        <f t="shared" si="36"/>
        <v>230</v>
      </c>
      <c r="BB84" s="90"/>
      <c r="BC84" s="91"/>
      <c r="BD84" s="90"/>
      <c r="BE84" s="91"/>
      <c r="BF84" s="53">
        <f t="shared" si="37"/>
        <v>2</v>
      </c>
      <c r="BG84" s="91">
        <f t="shared" si="38"/>
        <v>230</v>
      </c>
      <c r="BH84" s="90"/>
      <c r="BI84" s="91"/>
      <c r="BJ84" s="90"/>
      <c r="BK84" s="91"/>
      <c r="BL84" s="53">
        <f t="shared" si="39"/>
        <v>2</v>
      </c>
      <c r="BM84" s="91">
        <f t="shared" si="40"/>
        <v>230</v>
      </c>
      <c r="BN84" s="9"/>
      <c r="BO84" s="11"/>
      <c r="BP84" s="9"/>
      <c r="BQ84" s="11"/>
      <c r="BR84" s="10">
        <f t="shared" si="41"/>
        <v>2</v>
      </c>
      <c r="BS84" s="11">
        <f t="shared" si="42"/>
        <v>230</v>
      </c>
      <c r="BT84" s="9"/>
      <c r="BU84" s="11"/>
      <c r="BV84" s="9"/>
      <c r="BW84" s="11"/>
      <c r="BX84" s="53">
        <f t="shared" si="43"/>
        <v>2</v>
      </c>
      <c r="BY84" s="91">
        <f t="shared" si="44"/>
        <v>230</v>
      </c>
      <c r="BZ84" s="9"/>
      <c r="CA84" s="11"/>
      <c r="CB84" s="9"/>
      <c r="CC84" s="11"/>
      <c r="CD84" s="53">
        <f t="shared" si="45"/>
        <v>2</v>
      </c>
      <c r="CE84" s="244">
        <f t="shared" si="46"/>
        <v>230</v>
      </c>
      <c r="CF84" s="55">
        <v>115</v>
      </c>
      <c r="CG84" s="53"/>
    </row>
    <row r="85" spans="2:85" s="38" customFormat="1" ht="31.5" x14ac:dyDescent="0.25">
      <c r="B85" s="75" t="s">
        <v>203</v>
      </c>
      <c r="C85" s="69" t="s">
        <v>148</v>
      </c>
      <c r="D85" s="69" t="s">
        <v>25</v>
      </c>
      <c r="E85" s="69" t="s">
        <v>151</v>
      </c>
      <c r="F85" s="134" t="s">
        <v>202</v>
      </c>
      <c r="G85" s="98" t="s">
        <v>191</v>
      </c>
      <c r="H85" s="19" t="s">
        <v>110</v>
      </c>
      <c r="I85" s="53" t="s">
        <v>7</v>
      </c>
      <c r="J85" s="53">
        <v>3</v>
      </c>
      <c r="K85" s="44">
        <v>390</v>
      </c>
      <c r="L85" s="53"/>
      <c r="M85" s="44"/>
      <c r="N85" s="90"/>
      <c r="O85" s="91"/>
      <c r="P85" s="52">
        <f t="shared" si="24"/>
        <v>3</v>
      </c>
      <c r="Q85" s="101">
        <f t="shared" si="24"/>
        <v>390</v>
      </c>
      <c r="R85" s="90"/>
      <c r="S85" s="91"/>
      <c r="T85" s="90"/>
      <c r="U85" s="91"/>
      <c r="V85" s="53">
        <f t="shared" si="25"/>
        <v>3</v>
      </c>
      <c r="W85" s="91">
        <f t="shared" si="26"/>
        <v>390</v>
      </c>
      <c r="X85" s="90"/>
      <c r="Y85" s="91"/>
      <c r="Z85" s="90"/>
      <c r="AA85" s="91"/>
      <c r="AB85" s="53">
        <f t="shared" si="27"/>
        <v>3</v>
      </c>
      <c r="AC85" s="91">
        <f t="shared" si="28"/>
        <v>390</v>
      </c>
      <c r="AD85" s="90"/>
      <c r="AE85" s="91"/>
      <c r="AF85" s="90"/>
      <c r="AG85" s="91"/>
      <c r="AH85" s="53">
        <f t="shared" si="29"/>
        <v>3</v>
      </c>
      <c r="AI85" s="91">
        <f t="shared" si="30"/>
        <v>390</v>
      </c>
      <c r="AJ85" s="90"/>
      <c r="AK85" s="91"/>
      <c r="AL85" s="90"/>
      <c r="AM85" s="91"/>
      <c r="AN85" s="53">
        <f t="shared" si="31"/>
        <v>3</v>
      </c>
      <c r="AO85" s="91">
        <f t="shared" si="32"/>
        <v>390</v>
      </c>
      <c r="AP85" s="90"/>
      <c r="AQ85" s="91"/>
      <c r="AR85" s="90"/>
      <c r="AS85" s="91"/>
      <c r="AT85" s="53">
        <f t="shared" si="33"/>
        <v>3</v>
      </c>
      <c r="AU85" s="91">
        <f t="shared" si="34"/>
        <v>390</v>
      </c>
      <c r="AV85" s="90"/>
      <c r="AW85" s="91"/>
      <c r="AX85" s="90"/>
      <c r="AY85" s="91"/>
      <c r="AZ85" s="53">
        <f t="shared" si="35"/>
        <v>3</v>
      </c>
      <c r="BA85" s="91">
        <f t="shared" si="36"/>
        <v>390</v>
      </c>
      <c r="BB85" s="90"/>
      <c r="BC85" s="91"/>
      <c r="BD85" s="90"/>
      <c r="BE85" s="91"/>
      <c r="BF85" s="53">
        <f t="shared" si="37"/>
        <v>3</v>
      </c>
      <c r="BG85" s="91">
        <f t="shared" si="38"/>
        <v>390</v>
      </c>
      <c r="BH85" s="90"/>
      <c r="BI85" s="91"/>
      <c r="BJ85" s="90"/>
      <c r="BK85" s="91"/>
      <c r="BL85" s="53">
        <f t="shared" si="39"/>
        <v>3</v>
      </c>
      <c r="BM85" s="91">
        <f t="shared" si="40"/>
        <v>390</v>
      </c>
      <c r="BN85" s="9"/>
      <c r="BO85" s="11"/>
      <c r="BP85" s="9"/>
      <c r="BQ85" s="11"/>
      <c r="BR85" s="10">
        <f t="shared" si="41"/>
        <v>3</v>
      </c>
      <c r="BS85" s="11">
        <f t="shared" si="42"/>
        <v>390</v>
      </c>
      <c r="BT85" s="9"/>
      <c r="BU85" s="11"/>
      <c r="BV85" s="9"/>
      <c r="BW85" s="11"/>
      <c r="BX85" s="53">
        <f t="shared" si="43"/>
        <v>3</v>
      </c>
      <c r="BY85" s="91">
        <f t="shared" si="44"/>
        <v>390</v>
      </c>
      <c r="BZ85" s="9"/>
      <c r="CA85" s="11"/>
      <c r="CB85" s="9"/>
      <c r="CC85" s="11"/>
      <c r="CD85" s="53">
        <f t="shared" si="45"/>
        <v>3</v>
      </c>
      <c r="CE85" s="244">
        <f t="shared" si="46"/>
        <v>390</v>
      </c>
      <c r="CF85" s="55">
        <v>195</v>
      </c>
      <c r="CG85" s="53"/>
    </row>
    <row r="86" spans="2:85" s="38" customFormat="1" ht="15.75" x14ac:dyDescent="0.25">
      <c r="B86" s="73" t="s">
        <v>203</v>
      </c>
      <c r="C86" s="69" t="s">
        <v>148</v>
      </c>
      <c r="D86" s="69" t="s">
        <v>25</v>
      </c>
      <c r="E86" s="69" t="s">
        <v>151</v>
      </c>
      <c r="F86" s="121" t="s">
        <v>202</v>
      </c>
      <c r="G86" s="99">
        <v>111303442</v>
      </c>
      <c r="H86" s="63" t="s">
        <v>111</v>
      </c>
      <c r="I86" s="53" t="s">
        <v>7</v>
      </c>
      <c r="J86" s="53">
        <v>1</v>
      </c>
      <c r="K86" s="44">
        <v>500</v>
      </c>
      <c r="L86" s="53"/>
      <c r="M86" s="44"/>
      <c r="N86" s="9"/>
      <c r="O86" s="11"/>
      <c r="P86" s="58">
        <f t="shared" si="24"/>
        <v>1</v>
      </c>
      <c r="Q86" s="56">
        <f t="shared" si="24"/>
        <v>500</v>
      </c>
      <c r="R86" s="9"/>
      <c r="S86" s="11"/>
      <c r="T86" s="9"/>
      <c r="U86" s="11"/>
      <c r="V86" s="10">
        <f t="shared" si="25"/>
        <v>1</v>
      </c>
      <c r="W86" s="11">
        <f t="shared" si="26"/>
        <v>500</v>
      </c>
      <c r="X86" s="9"/>
      <c r="Y86" s="11"/>
      <c r="Z86" s="9"/>
      <c r="AA86" s="11"/>
      <c r="AB86" s="10">
        <f t="shared" si="27"/>
        <v>1</v>
      </c>
      <c r="AC86" s="11">
        <f t="shared" si="28"/>
        <v>500</v>
      </c>
      <c r="AD86" s="9"/>
      <c r="AE86" s="11"/>
      <c r="AF86" s="9"/>
      <c r="AG86" s="11"/>
      <c r="AH86" s="10">
        <f t="shared" si="29"/>
        <v>1</v>
      </c>
      <c r="AI86" s="11">
        <f t="shared" si="30"/>
        <v>500</v>
      </c>
      <c r="AJ86" s="9"/>
      <c r="AK86" s="11"/>
      <c r="AL86" s="9"/>
      <c r="AM86" s="11"/>
      <c r="AN86" s="10">
        <f t="shared" si="31"/>
        <v>1</v>
      </c>
      <c r="AO86" s="11">
        <f t="shared" si="32"/>
        <v>500</v>
      </c>
      <c r="AP86" s="9"/>
      <c r="AQ86" s="11"/>
      <c r="AR86" s="9"/>
      <c r="AS86" s="11"/>
      <c r="AT86" s="10">
        <f t="shared" si="33"/>
        <v>1</v>
      </c>
      <c r="AU86" s="11">
        <f t="shared" si="34"/>
        <v>500</v>
      </c>
      <c r="AV86" s="9"/>
      <c r="AW86" s="11"/>
      <c r="AX86" s="9"/>
      <c r="AY86" s="11"/>
      <c r="AZ86" s="10">
        <f t="shared" si="35"/>
        <v>1</v>
      </c>
      <c r="BA86" s="11">
        <f t="shared" si="36"/>
        <v>500</v>
      </c>
      <c r="BB86" s="9"/>
      <c r="BC86" s="11"/>
      <c r="BD86" s="9"/>
      <c r="BE86" s="11"/>
      <c r="BF86" s="10">
        <f t="shared" si="37"/>
        <v>1</v>
      </c>
      <c r="BG86" s="11">
        <f t="shared" si="38"/>
        <v>500</v>
      </c>
      <c r="BH86" s="9"/>
      <c r="BI86" s="11"/>
      <c r="BJ86" s="9"/>
      <c r="BK86" s="11"/>
      <c r="BL86" s="10">
        <f t="shared" si="39"/>
        <v>1</v>
      </c>
      <c r="BM86" s="11">
        <f t="shared" si="40"/>
        <v>500</v>
      </c>
      <c r="BN86" s="9"/>
      <c r="BO86" s="11"/>
      <c r="BP86" s="9"/>
      <c r="BQ86" s="11"/>
      <c r="BR86" s="10">
        <f t="shared" si="41"/>
        <v>1</v>
      </c>
      <c r="BS86" s="11">
        <f t="shared" si="42"/>
        <v>500</v>
      </c>
      <c r="BT86" s="9"/>
      <c r="BU86" s="11"/>
      <c r="BV86" s="9"/>
      <c r="BW86" s="11"/>
      <c r="BX86" s="53">
        <f t="shared" si="43"/>
        <v>1</v>
      </c>
      <c r="BY86" s="91">
        <f t="shared" si="44"/>
        <v>500</v>
      </c>
      <c r="BZ86" s="9"/>
      <c r="CA86" s="11"/>
      <c r="CB86" s="9"/>
      <c r="CC86" s="11"/>
      <c r="CD86" s="53">
        <f t="shared" si="45"/>
        <v>1</v>
      </c>
      <c r="CE86" s="244">
        <f t="shared" si="46"/>
        <v>500</v>
      </c>
      <c r="CF86" s="55">
        <v>250</v>
      </c>
      <c r="CG86" s="53"/>
    </row>
    <row r="87" spans="2:85" s="38" customFormat="1" ht="15.75" x14ac:dyDescent="0.25">
      <c r="B87" s="73" t="s">
        <v>203</v>
      </c>
      <c r="C87" s="69" t="s">
        <v>148</v>
      </c>
      <c r="D87" s="69" t="s">
        <v>25</v>
      </c>
      <c r="E87" s="69" t="s">
        <v>151</v>
      </c>
      <c r="F87" s="121" t="s">
        <v>202</v>
      </c>
      <c r="G87" s="99">
        <v>111303443</v>
      </c>
      <c r="H87" s="63" t="s">
        <v>112</v>
      </c>
      <c r="I87" s="53" t="s">
        <v>7</v>
      </c>
      <c r="J87" s="53">
        <v>1</v>
      </c>
      <c r="K87" s="44">
        <v>187</v>
      </c>
      <c r="L87" s="53"/>
      <c r="M87" s="44"/>
      <c r="N87" s="9"/>
      <c r="O87" s="11"/>
      <c r="P87" s="58">
        <f t="shared" si="24"/>
        <v>1</v>
      </c>
      <c r="Q87" s="56">
        <f t="shared" si="24"/>
        <v>187</v>
      </c>
      <c r="R87" s="9"/>
      <c r="S87" s="11"/>
      <c r="T87" s="9"/>
      <c r="U87" s="11"/>
      <c r="V87" s="10">
        <f t="shared" si="25"/>
        <v>1</v>
      </c>
      <c r="W87" s="11">
        <f t="shared" si="26"/>
        <v>187</v>
      </c>
      <c r="X87" s="9"/>
      <c r="Y87" s="11"/>
      <c r="Z87" s="9"/>
      <c r="AA87" s="11"/>
      <c r="AB87" s="10">
        <f t="shared" si="27"/>
        <v>1</v>
      </c>
      <c r="AC87" s="11">
        <f t="shared" si="28"/>
        <v>187</v>
      </c>
      <c r="AD87" s="9"/>
      <c r="AE87" s="11"/>
      <c r="AF87" s="9"/>
      <c r="AG87" s="11"/>
      <c r="AH87" s="10">
        <f t="shared" si="29"/>
        <v>1</v>
      </c>
      <c r="AI87" s="11">
        <f t="shared" si="30"/>
        <v>187</v>
      </c>
      <c r="AJ87" s="9"/>
      <c r="AK87" s="11"/>
      <c r="AL87" s="9"/>
      <c r="AM87" s="11"/>
      <c r="AN87" s="10">
        <f t="shared" si="31"/>
        <v>1</v>
      </c>
      <c r="AO87" s="11">
        <f t="shared" si="32"/>
        <v>187</v>
      </c>
      <c r="AP87" s="9"/>
      <c r="AQ87" s="11"/>
      <c r="AR87" s="9"/>
      <c r="AS87" s="11"/>
      <c r="AT87" s="10">
        <f t="shared" si="33"/>
        <v>1</v>
      </c>
      <c r="AU87" s="11">
        <f t="shared" si="34"/>
        <v>187</v>
      </c>
      <c r="AV87" s="9"/>
      <c r="AW87" s="11"/>
      <c r="AX87" s="9"/>
      <c r="AY87" s="11"/>
      <c r="AZ87" s="10">
        <f t="shared" si="35"/>
        <v>1</v>
      </c>
      <c r="BA87" s="11">
        <f t="shared" si="36"/>
        <v>187</v>
      </c>
      <c r="BB87" s="9"/>
      <c r="BC87" s="11"/>
      <c r="BD87" s="9"/>
      <c r="BE87" s="11"/>
      <c r="BF87" s="10">
        <f t="shared" si="37"/>
        <v>1</v>
      </c>
      <c r="BG87" s="11">
        <f t="shared" si="38"/>
        <v>187</v>
      </c>
      <c r="BH87" s="9"/>
      <c r="BI87" s="11"/>
      <c r="BJ87" s="9"/>
      <c r="BK87" s="11"/>
      <c r="BL87" s="10">
        <f t="shared" si="39"/>
        <v>1</v>
      </c>
      <c r="BM87" s="11">
        <f t="shared" si="40"/>
        <v>187</v>
      </c>
      <c r="BN87" s="9"/>
      <c r="BO87" s="11"/>
      <c r="BP87" s="9"/>
      <c r="BQ87" s="11"/>
      <c r="BR87" s="10">
        <f t="shared" si="41"/>
        <v>1</v>
      </c>
      <c r="BS87" s="11">
        <f t="shared" si="42"/>
        <v>187</v>
      </c>
      <c r="BT87" s="9"/>
      <c r="BU87" s="11"/>
      <c r="BV87" s="9"/>
      <c r="BW87" s="11"/>
      <c r="BX87" s="53">
        <f t="shared" si="43"/>
        <v>1</v>
      </c>
      <c r="BY87" s="91">
        <f t="shared" si="44"/>
        <v>187</v>
      </c>
      <c r="BZ87" s="9"/>
      <c r="CA87" s="11"/>
      <c r="CB87" s="9"/>
      <c r="CC87" s="11"/>
      <c r="CD87" s="53">
        <f t="shared" si="45"/>
        <v>1</v>
      </c>
      <c r="CE87" s="244">
        <f t="shared" si="46"/>
        <v>187</v>
      </c>
      <c r="CF87" s="55">
        <v>93.5</v>
      </c>
      <c r="CG87" s="53"/>
    </row>
    <row r="88" spans="2:85" s="38" customFormat="1" ht="31.5" x14ac:dyDescent="0.25">
      <c r="B88" s="73" t="s">
        <v>203</v>
      </c>
      <c r="C88" s="69" t="s">
        <v>148</v>
      </c>
      <c r="D88" s="69" t="s">
        <v>25</v>
      </c>
      <c r="E88" s="69" t="s">
        <v>151</v>
      </c>
      <c r="F88" s="121" t="s">
        <v>202</v>
      </c>
      <c r="G88" s="99" t="s">
        <v>192</v>
      </c>
      <c r="H88" s="19" t="s">
        <v>58</v>
      </c>
      <c r="I88" s="53" t="s">
        <v>7</v>
      </c>
      <c r="J88" s="53">
        <v>3</v>
      </c>
      <c r="K88" s="44">
        <v>1230</v>
      </c>
      <c r="L88" s="53"/>
      <c r="M88" s="44"/>
      <c r="N88" s="90"/>
      <c r="O88" s="91"/>
      <c r="P88" s="52">
        <f t="shared" si="24"/>
        <v>3</v>
      </c>
      <c r="Q88" s="101">
        <f t="shared" si="24"/>
        <v>1230</v>
      </c>
      <c r="R88" s="90"/>
      <c r="S88" s="91"/>
      <c r="T88" s="90"/>
      <c r="U88" s="91"/>
      <c r="V88" s="53">
        <f t="shared" si="25"/>
        <v>3</v>
      </c>
      <c r="W88" s="91">
        <f t="shared" si="26"/>
        <v>1230</v>
      </c>
      <c r="X88" s="90"/>
      <c r="Y88" s="91"/>
      <c r="Z88" s="90"/>
      <c r="AA88" s="91"/>
      <c r="AB88" s="53">
        <f t="shared" si="27"/>
        <v>3</v>
      </c>
      <c r="AC88" s="91">
        <f t="shared" si="28"/>
        <v>1230</v>
      </c>
      <c r="AD88" s="90"/>
      <c r="AE88" s="91"/>
      <c r="AF88" s="90"/>
      <c r="AG88" s="91"/>
      <c r="AH88" s="53">
        <f t="shared" si="29"/>
        <v>3</v>
      </c>
      <c r="AI88" s="91">
        <f t="shared" si="30"/>
        <v>1230</v>
      </c>
      <c r="AJ88" s="90"/>
      <c r="AK88" s="91"/>
      <c r="AL88" s="90"/>
      <c r="AM88" s="91"/>
      <c r="AN88" s="53">
        <f t="shared" si="31"/>
        <v>3</v>
      </c>
      <c r="AO88" s="91">
        <f t="shared" si="32"/>
        <v>1230</v>
      </c>
      <c r="AP88" s="90"/>
      <c r="AQ88" s="91"/>
      <c r="AR88" s="90"/>
      <c r="AS88" s="91"/>
      <c r="AT88" s="53">
        <f t="shared" si="33"/>
        <v>3</v>
      </c>
      <c r="AU88" s="91">
        <f t="shared" si="34"/>
        <v>1230</v>
      </c>
      <c r="AV88" s="90"/>
      <c r="AW88" s="91"/>
      <c r="AX88" s="90"/>
      <c r="AY88" s="91"/>
      <c r="AZ88" s="53">
        <f t="shared" si="35"/>
        <v>3</v>
      </c>
      <c r="BA88" s="91">
        <f t="shared" si="36"/>
        <v>1230</v>
      </c>
      <c r="BB88" s="90"/>
      <c r="BC88" s="91"/>
      <c r="BD88" s="90"/>
      <c r="BE88" s="91"/>
      <c r="BF88" s="53">
        <f t="shared" si="37"/>
        <v>3</v>
      </c>
      <c r="BG88" s="91">
        <f t="shared" si="38"/>
        <v>1230</v>
      </c>
      <c r="BH88" s="90"/>
      <c r="BI88" s="91"/>
      <c r="BJ88" s="90"/>
      <c r="BK88" s="91"/>
      <c r="BL88" s="53">
        <f t="shared" si="39"/>
        <v>3</v>
      </c>
      <c r="BM88" s="91">
        <f t="shared" si="40"/>
        <v>1230</v>
      </c>
      <c r="BN88" s="9"/>
      <c r="BO88" s="11"/>
      <c r="BP88" s="9"/>
      <c r="BQ88" s="11"/>
      <c r="BR88" s="10">
        <f t="shared" si="41"/>
        <v>3</v>
      </c>
      <c r="BS88" s="11">
        <f t="shared" si="42"/>
        <v>1230</v>
      </c>
      <c r="BT88" s="9"/>
      <c r="BU88" s="11"/>
      <c r="BV88" s="9"/>
      <c r="BW88" s="11"/>
      <c r="BX88" s="53">
        <f t="shared" si="43"/>
        <v>3</v>
      </c>
      <c r="BY88" s="91">
        <f t="shared" si="44"/>
        <v>1230</v>
      </c>
      <c r="BZ88" s="9"/>
      <c r="CA88" s="11"/>
      <c r="CB88" s="9"/>
      <c r="CC88" s="11"/>
      <c r="CD88" s="53">
        <f t="shared" si="45"/>
        <v>3</v>
      </c>
      <c r="CE88" s="244">
        <f t="shared" si="46"/>
        <v>1230</v>
      </c>
      <c r="CF88" s="55">
        <v>615</v>
      </c>
      <c r="CG88" s="53"/>
    </row>
    <row r="89" spans="2:85" s="38" customFormat="1" ht="31.5" x14ac:dyDescent="0.25">
      <c r="B89" s="75" t="s">
        <v>203</v>
      </c>
      <c r="C89" s="69" t="s">
        <v>148</v>
      </c>
      <c r="D89" s="69" t="s">
        <v>25</v>
      </c>
      <c r="E89" s="69" t="s">
        <v>151</v>
      </c>
      <c r="F89" s="134" t="s">
        <v>202</v>
      </c>
      <c r="G89" s="98" t="s">
        <v>193</v>
      </c>
      <c r="H89" s="19" t="s">
        <v>113</v>
      </c>
      <c r="I89" s="53" t="s">
        <v>7</v>
      </c>
      <c r="J89" s="53">
        <v>2</v>
      </c>
      <c r="K89" s="44">
        <v>1600</v>
      </c>
      <c r="L89" s="53"/>
      <c r="M89" s="44"/>
      <c r="N89" s="90"/>
      <c r="O89" s="91"/>
      <c r="P89" s="52">
        <f t="shared" si="24"/>
        <v>2</v>
      </c>
      <c r="Q89" s="101">
        <f t="shared" si="24"/>
        <v>1600</v>
      </c>
      <c r="R89" s="90"/>
      <c r="S89" s="91"/>
      <c r="T89" s="90"/>
      <c r="U89" s="91"/>
      <c r="V89" s="53">
        <f t="shared" si="25"/>
        <v>2</v>
      </c>
      <c r="W89" s="91">
        <f t="shared" si="26"/>
        <v>1600</v>
      </c>
      <c r="X89" s="90"/>
      <c r="Y89" s="91"/>
      <c r="Z89" s="90"/>
      <c r="AA89" s="91"/>
      <c r="AB89" s="53">
        <f t="shared" si="27"/>
        <v>2</v>
      </c>
      <c r="AC89" s="91">
        <f t="shared" si="28"/>
        <v>1600</v>
      </c>
      <c r="AD89" s="90"/>
      <c r="AE89" s="91"/>
      <c r="AF89" s="90"/>
      <c r="AG89" s="91"/>
      <c r="AH89" s="53">
        <f t="shared" si="29"/>
        <v>2</v>
      </c>
      <c r="AI89" s="91">
        <f t="shared" si="30"/>
        <v>1600</v>
      </c>
      <c r="AJ89" s="90"/>
      <c r="AK89" s="91"/>
      <c r="AL89" s="90"/>
      <c r="AM89" s="91"/>
      <c r="AN89" s="53">
        <f t="shared" si="31"/>
        <v>2</v>
      </c>
      <c r="AO89" s="91">
        <f t="shared" si="32"/>
        <v>1600</v>
      </c>
      <c r="AP89" s="90"/>
      <c r="AQ89" s="91"/>
      <c r="AR89" s="90"/>
      <c r="AS89" s="91"/>
      <c r="AT89" s="53">
        <f t="shared" si="33"/>
        <v>2</v>
      </c>
      <c r="AU89" s="91">
        <f t="shared" si="34"/>
        <v>1600</v>
      </c>
      <c r="AV89" s="90"/>
      <c r="AW89" s="91"/>
      <c r="AX89" s="90"/>
      <c r="AY89" s="91"/>
      <c r="AZ89" s="53">
        <f t="shared" si="35"/>
        <v>2</v>
      </c>
      <c r="BA89" s="91">
        <f t="shared" si="36"/>
        <v>1600</v>
      </c>
      <c r="BB89" s="90"/>
      <c r="BC89" s="91"/>
      <c r="BD89" s="90"/>
      <c r="BE89" s="91"/>
      <c r="BF89" s="53">
        <f t="shared" si="37"/>
        <v>2</v>
      </c>
      <c r="BG89" s="91">
        <f t="shared" si="38"/>
        <v>1600</v>
      </c>
      <c r="BH89" s="90"/>
      <c r="BI89" s="91"/>
      <c r="BJ89" s="90"/>
      <c r="BK89" s="91"/>
      <c r="BL89" s="53">
        <f t="shared" si="39"/>
        <v>2</v>
      </c>
      <c r="BM89" s="91">
        <f t="shared" si="40"/>
        <v>1600</v>
      </c>
      <c r="BN89" s="9"/>
      <c r="BO89" s="11"/>
      <c r="BP89" s="9"/>
      <c r="BQ89" s="11"/>
      <c r="BR89" s="10">
        <f t="shared" si="41"/>
        <v>2</v>
      </c>
      <c r="BS89" s="11">
        <f t="shared" si="42"/>
        <v>1600</v>
      </c>
      <c r="BT89" s="9"/>
      <c r="BU89" s="11"/>
      <c r="BV89" s="9"/>
      <c r="BW89" s="11"/>
      <c r="BX89" s="53">
        <f t="shared" si="43"/>
        <v>2</v>
      </c>
      <c r="BY89" s="91">
        <f t="shared" si="44"/>
        <v>1600</v>
      </c>
      <c r="BZ89" s="9"/>
      <c r="CA89" s="11"/>
      <c r="CB89" s="9"/>
      <c r="CC89" s="11"/>
      <c r="CD89" s="53">
        <f t="shared" si="45"/>
        <v>2</v>
      </c>
      <c r="CE89" s="244">
        <f t="shared" si="46"/>
        <v>1600</v>
      </c>
      <c r="CF89" s="55">
        <v>800</v>
      </c>
      <c r="CG89" s="53"/>
    </row>
    <row r="90" spans="2:85" s="38" customFormat="1" ht="31.5" x14ac:dyDescent="0.25">
      <c r="B90" s="73" t="s">
        <v>203</v>
      </c>
      <c r="C90" s="69" t="s">
        <v>148</v>
      </c>
      <c r="D90" s="69" t="s">
        <v>25</v>
      </c>
      <c r="E90" s="69" t="s">
        <v>151</v>
      </c>
      <c r="F90" s="121" t="s">
        <v>202</v>
      </c>
      <c r="G90" s="99" t="s">
        <v>194</v>
      </c>
      <c r="H90" s="19" t="s">
        <v>114</v>
      </c>
      <c r="I90" s="53" t="s">
        <v>7</v>
      </c>
      <c r="J90" s="53">
        <v>2</v>
      </c>
      <c r="K90" s="44">
        <v>600</v>
      </c>
      <c r="L90" s="53"/>
      <c r="M90" s="44"/>
      <c r="N90" s="90"/>
      <c r="O90" s="91"/>
      <c r="P90" s="52">
        <f t="shared" si="24"/>
        <v>2</v>
      </c>
      <c r="Q90" s="101">
        <f t="shared" si="24"/>
        <v>600</v>
      </c>
      <c r="R90" s="90"/>
      <c r="S90" s="91"/>
      <c r="T90" s="90"/>
      <c r="U90" s="91"/>
      <c r="V90" s="53">
        <f t="shared" si="25"/>
        <v>2</v>
      </c>
      <c r="W90" s="91">
        <f t="shared" si="26"/>
        <v>600</v>
      </c>
      <c r="X90" s="90"/>
      <c r="Y90" s="91"/>
      <c r="Z90" s="90"/>
      <c r="AA90" s="91"/>
      <c r="AB90" s="53">
        <f t="shared" si="27"/>
        <v>2</v>
      </c>
      <c r="AC90" s="91">
        <f t="shared" si="28"/>
        <v>600</v>
      </c>
      <c r="AD90" s="90"/>
      <c r="AE90" s="91"/>
      <c r="AF90" s="90"/>
      <c r="AG90" s="91"/>
      <c r="AH90" s="53">
        <f t="shared" si="29"/>
        <v>2</v>
      </c>
      <c r="AI90" s="91">
        <f t="shared" si="30"/>
        <v>600</v>
      </c>
      <c r="AJ90" s="90"/>
      <c r="AK90" s="91"/>
      <c r="AL90" s="90"/>
      <c r="AM90" s="91"/>
      <c r="AN90" s="53">
        <f t="shared" si="31"/>
        <v>2</v>
      </c>
      <c r="AO90" s="91">
        <f t="shared" si="32"/>
        <v>600</v>
      </c>
      <c r="AP90" s="90"/>
      <c r="AQ90" s="91"/>
      <c r="AR90" s="90"/>
      <c r="AS90" s="91"/>
      <c r="AT90" s="53">
        <f t="shared" si="33"/>
        <v>2</v>
      </c>
      <c r="AU90" s="91">
        <f t="shared" si="34"/>
        <v>600</v>
      </c>
      <c r="AV90" s="90"/>
      <c r="AW90" s="91"/>
      <c r="AX90" s="90"/>
      <c r="AY90" s="91"/>
      <c r="AZ90" s="53">
        <f t="shared" si="35"/>
        <v>2</v>
      </c>
      <c r="BA90" s="91">
        <f t="shared" si="36"/>
        <v>600</v>
      </c>
      <c r="BB90" s="90"/>
      <c r="BC90" s="91"/>
      <c r="BD90" s="90"/>
      <c r="BE90" s="91"/>
      <c r="BF90" s="53">
        <f t="shared" si="37"/>
        <v>2</v>
      </c>
      <c r="BG90" s="91">
        <f t="shared" si="38"/>
        <v>600</v>
      </c>
      <c r="BH90" s="90"/>
      <c r="BI90" s="91"/>
      <c r="BJ90" s="90"/>
      <c r="BK90" s="91"/>
      <c r="BL90" s="53">
        <f t="shared" si="39"/>
        <v>2</v>
      </c>
      <c r="BM90" s="91">
        <f t="shared" si="40"/>
        <v>600</v>
      </c>
      <c r="BN90" s="9"/>
      <c r="BO90" s="11"/>
      <c r="BP90" s="9"/>
      <c r="BQ90" s="11"/>
      <c r="BR90" s="10">
        <f t="shared" si="41"/>
        <v>2</v>
      </c>
      <c r="BS90" s="11">
        <f t="shared" si="42"/>
        <v>600</v>
      </c>
      <c r="BT90" s="9"/>
      <c r="BU90" s="11"/>
      <c r="BV90" s="9"/>
      <c r="BW90" s="11"/>
      <c r="BX90" s="53">
        <f t="shared" si="43"/>
        <v>2</v>
      </c>
      <c r="BY90" s="91">
        <f t="shared" si="44"/>
        <v>600</v>
      </c>
      <c r="BZ90" s="9"/>
      <c r="CA90" s="11"/>
      <c r="CB90" s="9"/>
      <c r="CC90" s="11"/>
      <c r="CD90" s="53">
        <f t="shared" si="45"/>
        <v>2</v>
      </c>
      <c r="CE90" s="244">
        <f t="shared" si="46"/>
        <v>600</v>
      </c>
      <c r="CF90" s="55">
        <v>300</v>
      </c>
      <c r="CG90" s="53"/>
    </row>
    <row r="91" spans="2:85" s="38" customFormat="1" ht="31.5" x14ac:dyDescent="0.25">
      <c r="B91" s="73" t="s">
        <v>203</v>
      </c>
      <c r="C91" s="69" t="s">
        <v>148</v>
      </c>
      <c r="D91" s="69" t="s">
        <v>25</v>
      </c>
      <c r="E91" s="69" t="s">
        <v>151</v>
      </c>
      <c r="F91" s="121" t="s">
        <v>202</v>
      </c>
      <c r="G91" s="99" t="s">
        <v>195</v>
      </c>
      <c r="H91" s="19" t="s">
        <v>115</v>
      </c>
      <c r="I91" s="53" t="s">
        <v>7</v>
      </c>
      <c r="J91" s="53">
        <v>2</v>
      </c>
      <c r="K91" s="44">
        <v>730</v>
      </c>
      <c r="L91" s="53"/>
      <c r="M91" s="44"/>
      <c r="N91" s="90"/>
      <c r="O91" s="91"/>
      <c r="P91" s="52">
        <f t="shared" si="24"/>
        <v>2</v>
      </c>
      <c r="Q91" s="101">
        <f t="shared" si="24"/>
        <v>730</v>
      </c>
      <c r="R91" s="90"/>
      <c r="S91" s="91"/>
      <c r="T91" s="90"/>
      <c r="U91" s="91"/>
      <c r="V91" s="53">
        <f t="shared" si="25"/>
        <v>2</v>
      </c>
      <c r="W91" s="91">
        <f t="shared" si="26"/>
        <v>730</v>
      </c>
      <c r="X91" s="90"/>
      <c r="Y91" s="91"/>
      <c r="Z91" s="90"/>
      <c r="AA91" s="91"/>
      <c r="AB91" s="53">
        <f t="shared" si="27"/>
        <v>2</v>
      </c>
      <c r="AC91" s="91">
        <f t="shared" si="28"/>
        <v>730</v>
      </c>
      <c r="AD91" s="90"/>
      <c r="AE91" s="91"/>
      <c r="AF91" s="90"/>
      <c r="AG91" s="91"/>
      <c r="AH91" s="53">
        <f t="shared" si="29"/>
        <v>2</v>
      </c>
      <c r="AI91" s="91">
        <f t="shared" si="30"/>
        <v>730</v>
      </c>
      <c r="AJ91" s="90"/>
      <c r="AK91" s="91"/>
      <c r="AL91" s="90"/>
      <c r="AM91" s="91"/>
      <c r="AN91" s="53">
        <f t="shared" si="31"/>
        <v>2</v>
      </c>
      <c r="AO91" s="91">
        <f t="shared" si="32"/>
        <v>730</v>
      </c>
      <c r="AP91" s="90"/>
      <c r="AQ91" s="91"/>
      <c r="AR91" s="90"/>
      <c r="AS91" s="91"/>
      <c r="AT91" s="53">
        <f t="shared" si="33"/>
        <v>2</v>
      </c>
      <c r="AU91" s="91">
        <f t="shared" si="34"/>
        <v>730</v>
      </c>
      <c r="AV91" s="90"/>
      <c r="AW91" s="91"/>
      <c r="AX91" s="90"/>
      <c r="AY91" s="91"/>
      <c r="AZ91" s="53">
        <f t="shared" si="35"/>
        <v>2</v>
      </c>
      <c r="BA91" s="91">
        <f t="shared" si="36"/>
        <v>730</v>
      </c>
      <c r="BB91" s="90"/>
      <c r="BC91" s="91"/>
      <c r="BD91" s="90"/>
      <c r="BE91" s="91"/>
      <c r="BF91" s="53">
        <f t="shared" si="37"/>
        <v>2</v>
      </c>
      <c r="BG91" s="91">
        <f t="shared" si="38"/>
        <v>730</v>
      </c>
      <c r="BH91" s="90"/>
      <c r="BI91" s="91"/>
      <c r="BJ91" s="90"/>
      <c r="BK91" s="91"/>
      <c r="BL91" s="53">
        <f t="shared" si="39"/>
        <v>2</v>
      </c>
      <c r="BM91" s="91">
        <f t="shared" si="40"/>
        <v>730</v>
      </c>
      <c r="BN91" s="9"/>
      <c r="BO91" s="11"/>
      <c r="BP91" s="9"/>
      <c r="BQ91" s="11"/>
      <c r="BR91" s="10">
        <f t="shared" si="41"/>
        <v>2</v>
      </c>
      <c r="BS91" s="11">
        <f t="shared" si="42"/>
        <v>730</v>
      </c>
      <c r="BT91" s="9"/>
      <c r="BU91" s="11"/>
      <c r="BV91" s="9"/>
      <c r="BW91" s="11"/>
      <c r="BX91" s="53">
        <f t="shared" si="43"/>
        <v>2</v>
      </c>
      <c r="BY91" s="91">
        <f t="shared" si="44"/>
        <v>730</v>
      </c>
      <c r="BZ91" s="9"/>
      <c r="CA91" s="11"/>
      <c r="CB91" s="9"/>
      <c r="CC91" s="11"/>
      <c r="CD91" s="53">
        <f t="shared" si="45"/>
        <v>2</v>
      </c>
      <c r="CE91" s="244">
        <f t="shared" si="46"/>
        <v>730</v>
      </c>
      <c r="CF91" s="55">
        <v>365</v>
      </c>
      <c r="CG91" s="53"/>
    </row>
    <row r="92" spans="2:85" s="38" customFormat="1" ht="31.5" x14ac:dyDescent="0.25">
      <c r="B92" s="73" t="s">
        <v>203</v>
      </c>
      <c r="C92" s="69" t="s">
        <v>148</v>
      </c>
      <c r="D92" s="69" t="s">
        <v>25</v>
      </c>
      <c r="E92" s="69" t="s">
        <v>151</v>
      </c>
      <c r="F92" s="121" t="s">
        <v>202</v>
      </c>
      <c r="G92" s="99" t="s">
        <v>196</v>
      </c>
      <c r="H92" s="19" t="s">
        <v>116</v>
      </c>
      <c r="I92" s="53" t="s">
        <v>7</v>
      </c>
      <c r="J92" s="53">
        <v>3</v>
      </c>
      <c r="K92" s="44">
        <v>400</v>
      </c>
      <c r="L92" s="53"/>
      <c r="M92" s="44"/>
      <c r="N92" s="90"/>
      <c r="O92" s="91"/>
      <c r="P92" s="52">
        <f t="shared" si="24"/>
        <v>3</v>
      </c>
      <c r="Q92" s="101">
        <f t="shared" si="24"/>
        <v>400</v>
      </c>
      <c r="R92" s="90"/>
      <c r="S92" s="91"/>
      <c r="T92" s="90"/>
      <c r="U92" s="91"/>
      <c r="V92" s="53">
        <f t="shared" si="25"/>
        <v>3</v>
      </c>
      <c r="W92" s="91">
        <f t="shared" si="26"/>
        <v>400</v>
      </c>
      <c r="X92" s="90"/>
      <c r="Y92" s="91"/>
      <c r="Z92" s="90"/>
      <c r="AA92" s="91"/>
      <c r="AB92" s="53">
        <f t="shared" si="27"/>
        <v>3</v>
      </c>
      <c r="AC92" s="91">
        <f t="shared" si="28"/>
        <v>400</v>
      </c>
      <c r="AD92" s="90"/>
      <c r="AE92" s="91"/>
      <c r="AF92" s="90"/>
      <c r="AG92" s="91"/>
      <c r="AH92" s="53">
        <f t="shared" si="29"/>
        <v>3</v>
      </c>
      <c r="AI92" s="91">
        <f t="shared" si="30"/>
        <v>400</v>
      </c>
      <c r="AJ92" s="90"/>
      <c r="AK92" s="91"/>
      <c r="AL92" s="90"/>
      <c r="AM92" s="91"/>
      <c r="AN92" s="53">
        <f t="shared" si="31"/>
        <v>3</v>
      </c>
      <c r="AO92" s="91">
        <f t="shared" si="32"/>
        <v>400</v>
      </c>
      <c r="AP92" s="90"/>
      <c r="AQ92" s="91"/>
      <c r="AR92" s="90"/>
      <c r="AS92" s="91"/>
      <c r="AT92" s="53">
        <f t="shared" si="33"/>
        <v>3</v>
      </c>
      <c r="AU92" s="91">
        <f t="shared" si="34"/>
        <v>400</v>
      </c>
      <c r="AV92" s="90"/>
      <c r="AW92" s="91"/>
      <c r="AX92" s="90"/>
      <c r="AY92" s="91"/>
      <c r="AZ92" s="53">
        <f t="shared" si="35"/>
        <v>3</v>
      </c>
      <c r="BA92" s="91">
        <f t="shared" si="36"/>
        <v>400</v>
      </c>
      <c r="BB92" s="90"/>
      <c r="BC92" s="91"/>
      <c r="BD92" s="90"/>
      <c r="BE92" s="91"/>
      <c r="BF92" s="53">
        <f t="shared" si="37"/>
        <v>3</v>
      </c>
      <c r="BG92" s="91">
        <f t="shared" si="38"/>
        <v>400</v>
      </c>
      <c r="BH92" s="90"/>
      <c r="BI92" s="91"/>
      <c r="BJ92" s="90"/>
      <c r="BK92" s="91"/>
      <c r="BL92" s="53">
        <f t="shared" si="39"/>
        <v>3</v>
      </c>
      <c r="BM92" s="91">
        <f t="shared" si="40"/>
        <v>400</v>
      </c>
      <c r="BN92" s="9"/>
      <c r="BO92" s="11"/>
      <c r="BP92" s="9"/>
      <c r="BQ92" s="11"/>
      <c r="BR92" s="10">
        <f t="shared" si="41"/>
        <v>3</v>
      </c>
      <c r="BS92" s="11">
        <f t="shared" si="42"/>
        <v>400</v>
      </c>
      <c r="BT92" s="9"/>
      <c r="BU92" s="11"/>
      <c r="BV92" s="9"/>
      <c r="BW92" s="11"/>
      <c r="BX92" s="53">
        <f t="shared" si="43"/>
        <v>3</v>
      </c>
      <c r="BY92" s="91">
        <f t="shared" si="44"/>
        <v>400</v>
      </c>
      <c r="BZ92" s="9"/>
      <c r="CA92" s="11"/>
      <c r="CB92" s="9"/>
      <c r="CC92" s="11"/>
      <c r="CD92" s="53">
        <f t="shared" si="45"/>
        <v>3</v>
      </c>
      <c r="CE92" s="244">
        <f t="shared" si="46"/>
        <v>400</v>
      </c>
      <c r="CF92" s="55">
        <v>200</v>
      </c>
      <c r="CG92" s="53"/>
    </row>
    <row r="93" spans="2:85" s="38" customFormat="1" ht="15.75" x14ac:dyDescent="0.25">
      <c r="B93" s="75" t="s">
        <v>203</v>
      </c>
      <c r="C93" s="69" t="s">
        <v>148</v>
      </c>
      <c r="D93" s="69" t="s">
        <v>25</v>
      </c>
      <c r="E93" s="69" t="s">
        <v>151</v>
      </c>
      <c r="F93" s="134" t="s">
        <v>202</v>
      </c>
      <c r="G93" s="98">
        <v>111303456</v>
      </c>
      <c r="H93" s="19" t="s">
        <v>117</v>
      </c>
      <c r="I93" s="53" t="s">
        <v>7</v>
      </c>
      <c r="J93" s="53">
        <v>1</v>
      </c>
      <c r="K93" s="44">
        <v>1900</v>
      </c>
      <c r="L93" s="53"/>
      <c r="M93" s="44"/>
      <c r="N93" s="90"/>
      <c r="O93" s="91"/>
      <c r="P93" s="52">
        <f t="shared" si="24"/>
        <v>1</v>
      </c>
      <c r="Q93" s="101">
        <f t="shared" si="24"/>
        <v>1900</v>
      </c>
      <c r="R93" s="90"/>
      <c r="S93" s="91"/>
      <c r="T93" s="90"/>
      <c r="U93" s="91"/>
      <c r="V93" s="53">
        <f t="shared" si="25"/>
        <v>1</v>
      </c>
      <c r="W93" s="91">
        <f t="shared" si="26"/>
        <v>1900</v>
      </c>
      <c r="X93" s="90"/>
      <c r="Y93" s="91"/>
      <c r="Z93" s="90"/>
      <c r="AA93" s="91"/>
      <c r="AB93" s="53">
        <f t="shared" si="27"/>
        <v>1</v>
      </c>
      <c r="AC93" s="91">
        <f t="shared" si="28"/>
        <v>1900</v>
      </c>
      <c r="AD93" s="90"/>
      <c r="AE93" s="91"/>
      <c r="AF93" s="90"/>
      <c r="AG93" s="91"/>
      <c r="AH93" s="53">
        <f t="shared" si="29"/>
        <v>1</v>
      </c>
      <c r="AI93" s="91">
        <f t="shared" si="30"/>
        <v>1900</v>
      </c>
      <c r="AJ93" s="90"/>
      <c r="AK93" s="91"/>
      <c r="AL93" s="90"/>
      <c r="AM93" s="91"/>
      <c r="AN93" s="53">
        <f t="shared" si="31"/>
        <v>1</v>
      </c>
      <c r="AO93" s="91">
        <f t="shared" si="32"/>
        <v>1900</v>
      </c>
      <c r="AP93" s="90"/>
      <c r="AQ93" s="91"/>
      <c r="AR93" s="90"/>
      <c r="AS93" s="91"/>
      <c r="AT93" s="53">
        <f t="shared" si="33"/>
        <v>1</v>
      </c>
      <c r="AU93" s="91">
        <f t="shared" si="34"/>
        <v>1900</v>
      </c>
      <c r="AV93" s="90"/>
      <c r="AW93" s="91"/>
      <c r="AX93" s="90"/>
      <c r="AY93" s="91"/>
      <c r="AZ93" s="53">
        <f t="shared" si="35"/>
        <v>1</v>
      </c>
      <c r="BA93" s="91">
        <f t="shared" si="36"/>
        <v>1900</v>
      </c>
      <c r="BB93" s="90"/>
      <c r="BC93" s="91"/>
      <c r="BD93" s="90"/>
      <c r="BE93" s="91"/>
      <c r="BF93" s="53">
        <f t="shared" si="37"/>
        <v>1</v>
      </c>
      <c r="BG93" s="91">
        <f t="shared" si="38"/>
        <v>1900</v>
      </c>
      <c r="BH93" s="90"/>
      <c r="BI93" s="91"/>
      <c r="BJ93" s="90"/>
      <c r="BK93" s="91"/>
      <c r="BL93" s="53">
        <f t="shared" si="39"/>
        <v>1</v>
      </c>
      <c r="BM93" s="91">
        <f t="shared" si="40"/>
        <v>1900</v>
      </c>
      <c r="BN93" s="9"/>
      <c r="BO93" s="11"/>
      <c r="BP93" s="9"/>
      <c r="BQ93" s="11"/>
      <c r="BR93" s="10">
        <f t="shared" si="41"/>
        <v>1</v>
      </c>
      <c r="BS93" s="11">
        <f t="shared" si="42"/>
        <v>1900</v>
      </c>
      <c r="BT93" s="9"/>
      <c r="BU93" s="11"/>
      <c r="BV93" s="9"/>
      <c r="BW93" s="11"/>
      <c r="BX93" s="53">
        <f t="shared" si="43"/>
        <v>1</v>
      </c>
      <c r="BY93" s="91">
        <f t="shared" si="44"/>
        <v>1900</v>
      </c>
      <c r="BZ93" s="9"/>
      <c r="CA93" s="11"/>
      <c r="CB93" s="9"/>
      <c r="CC93" s="11"/>
      <c r="CD93" s="53">
        <f t="shared" si="45"/>
        <v>1</v>
      </c>
      <c r="CE93" s="244">
        <f t="shared" si="46"/>
        <v>1900</v>
      </c>
      <c r="CF93" s="55">
        <v>950</v>
      </c>
      <c r="CG93" s="53"/>
    </row>
    <row r="94" spans="2:85" s="38" customFormat="1" ht="15.75" x14ac:dyDescent="0.25">
      <c r="B94" s="73" t="s">
        <v>203</v>
      </c>
      <c r="C94" s="69" t="s">
        <v>148</v>
      </c>
      <c r="D94" s="69" t="s">
        <v>25</v>
      </c>
      <c r="E94" s="69" t="s">
        <v>151</v>
      </c>
      <c r="F94" s="121" t="s">
        <v>202</v>
      </c>
      <c r="G94" s="99">
        <v>111303457</v>
      </c>
      <c r="H94" s="19" t="s">
        <v>118</v>
      </c>
      <c r="I94" s="53" t="s">
        <v>7</v>
      </c>
      <c r="J94" s="53">
        <v>1</v>
      </c>
      <c r="K94" s="44">
        <v>600</v>
      </c>
      <c r="L94" s="53"/>
      <c r="M94" s="44"/>
      <c r="N94" s="90"/>
      <c r="O94" s="91"/>
      <c r="P94" s="52">
        <f t="shared" si="24"/>
        <v>1</v>
      </c>
      <c r="Q94" s="101">
        <f t="shared" si="24"/>
        <v>600</v>
      </c>
      <c r="R94" s="90"/>
      <c r="S94" s="91"/>
      <c r="T94" s="90"/>
      <c r="U94" s="91"/>
      <c r="V94" s="53">
        <f t="shared" si="25"/>
        <v>1</v>
      </c>
      <c r="W94" s="91">
        <f t="shared" si="26"/>
        <v>600</v>
      </c>
      <c r="X94" s="90"/>
      <c r="Y94" s="91"/>
      <c r="Z94" s="90"/>
      <c r="AA94" s="91"/>
      <c r="AB94" s="53">
        <f t="shared" si="27"/>
        <v>1</v>
      </c>
      <c r="AC94" s="91">
        <f t="shared" si="28"/>
        <v>600</v>
      </c>
      <c r="AD94" s="90"/>
      <c r="AE94" s="91"/>
      <c r="AF94" s="90"/>
      <c r="AG94" s="91"/>
      <c r="AH94" s="53">
        <f t="shared" si="29"/>
        <v>1</v>
      </c>
      <c r="AI94" s="91">
        <f t="shared" si="30"/>
        <v>600</v>
      </c>
      <c r="AJ94" s="90"/>
      <c r="AK94" s="91"/>
      <c r="AL94" s="90"/>
      <c r="AM94" s="91"/>
      <c r="AN94" s="53">
        <f t="shared" si="31"/>
        <v>1</v>
      </c>
      <c r="AO94" s="91">
        <f t="shared" si="32"/>
        <v>600</v>
      </c>
      <c r="AP94" s="90"/>
      <c r="AQ94" s="91"/>
      <c r="AR94" s="90"/>
      <c r="AS94" s="91"/>
      <c r="AT94" s="53">
        <f t="shared" si="33"/>
        <v>1</v>
      </c>
      <c r="AU94" s="91">
        <f t="shared" si="34"/>
        <v>600</v>
      </c>
      <c r="AV94" s="90"/>
      <c r="AW94" s="91"/>
      <c r="AX94" s="90"/>
      <c r="AY94" s="91"/>
      <c r="AZ94" s="53">
        <f t="shared" si="35"/>
        <v>1</v>
      </c>
      <c r="BA94" s="91">
        <f t="shared" si="36"/>
        <v>600</v>
      </c>
      <c r="BB94" s="90"/>
      <c r="BC94" s="91"/>
      <c r="BD94" s="90"/>
      <c r="BE94" s="91"/>
      <c r="BF94" s="53">
        <f t="shared" si="37"/>
        <v>1</v>
      </c>
      <c r="BG94" s="91">
        <f t="shared" si="38"/>
        <v>600</v>
      </c>
      <c r="BH94" s="90"/>
      <c r="BI94" s="91"/>
      <c r="BJ94" s="90"/>
      <c r="BK94" s="91"/>
      <c r="BL94" s="53">
        <f t="shared" si="39"/>
        <v>1</v>
      </c>
      <c r="BM94" s="91">
        <f t="shared" si="40"/>
        <v>600</v>
      </c>
      <c r="BN94" s="9"/>
      <c r="BO94" s="11"/>
      <c r="BP94" s="9"/>
      <c r="BQ94" s="11"/>
      <c r="BR94" s="10">
        <f t="shared" si="41"/>
        <v>1</v>
      </c>
      <c r="BS94" s="11">
        <f t="shared" si="42"/>
        <v>600</v>
      </c>
      <c r="BT94" s="9"/>
      <c r="BU94" s="11"/>
      <c r="BV94" s="9"/>
      <c r="BW94" s="11"/>
      <c r="BX94" s="53">
        <f t="shared" si="43"/>
        <v>1</v>
      </c>
      <c r="BY94" s="91">
        <f t="shared" si="44"/>
        <v>600</v>
      </c>
      <c r="BZ94" s="9"/>
      <c r="CA94" s="11"/>
      <c r="CB94" s="9"/>
      <c r="CC94" s="11"/>
      <c r="CD94" s="53">
        <f t="shared" si="45"/>
        <v>1</v>
      </c>
      <c r="CE94" s="244">
        <f t="shared" si="46"/>
        <v>600</v>
      </c>
      <c r="CF94" s="55">
        <v>300</v>
      </c>
      <c r="CG94" s="53"/>
    </row>
    <row r="95" spans="2:85" s="38" customFormat="1" ht="31.5" x14ac:dyDescent="0.25">
      <c r="B95" s="73" t="s">
        <v>203</v>
      </c>
      <c r="C95" s="69" t="s">
        <v>148</v>
      </c>
      <c r="D95" s="69" t="s">
        <v>25</v>
      </c>
      <c r="E95" s="69" t="s">
        <v>151</v>
      </c>
      <c r="F95" s="121" t="s">
        <v>202</v>
      </c>
      <c r="G95" s="99" t="s">
        <v>197</v>
      </c>
      <c r="H95" s="19" t="s">
        <v>119</v>
      </c>
      <c r="I95" s="53" t="s">
        <v>7</v>
      </c>
      <c r="J95" s="53">
        <v>2</v>
      </c>
      <c r="K95" s="44">
        <v>300</v>
      </c>
      <c r="L95" s="53"/>
      <c r="M95" s="44"/>
      <c r="N95" s="90"/>
      <c r="O95" s="91"/>
      <c r="P95" s="52">
        <f t="shared" si="24"/>
        <v>2</v>
      </c>
      <c r="Q95" s="101">
        <f t="shared" si="24"/>
        <v>300</v>
      </c>
      <c r="R95" s="90"/>
      <c r="S95" s="91"/>
      <c r="T95" s="90"/>
      <c r="U95" s="91"/>
      <c r="V95" s="53">
        <f t="shared" si="25"/>
        <v>2</v>
      </c>
      <c r="W95" s="91">
        <f t="shared" si="26"/>
        <v>300</v>
      </c>
      <c r="X95" s="90"/>
      <c r="Y95" s="91"/>
      <c r="Z95" s="90"/>
      <c r="AA95" s="91"/>
      <c r="AB95" s="53">
        <f t="shared" si="27"/>
        <v>2</v>
      </c>
      <c r="AC95" s="91">
        <f t="shared" si="28"/>
        <v>300</v>
      </c>
      <c r="AD95" s="90"/>
      <c r="AE95" s="91"/>
      <c r="AF95" s="90"/>
      <c r="AG95" s="91"/>
      <c r="AH95" s="53">
        <f t="shared" si="29"/>
        <v>2</v>
      </c>
      <c r="AI95" s="91">
        <f t="shared" si="30"/>
        <v>300</v>
      </c>
      <c r="AJ95" s="90"/>
      <c r="AK95" s="91"/>
      <c r="AL95" s="90"/>
      <c r="AM95" s="91"/>
      <c r="AN95" s="53">
        <f t="shared" si="31"/>
        <v>2</v>
      </c>
      <c r="AO95" s="91">
        <f t="shared" si="32"/>
        <v>300</v>
      </c>
      <c r="AP95" s="90"/>
      <c r="AQ95" s="91"/>
      <c r="AR95" s="90"/>
      <c r="AS95" s="91"/>
      <c r="AT95" s="53">
        <f t="shared" si="33"/>
        <v>2</v>
      </c>
      <c r="AU95" s="91">
        <f t="shared" si="34"/>
        <v>300</v>
      </c>
      <c r="AV95" s="90"/>
      <c r="AW95" s="91"/>
      <c r="AX95" s="90"/>
      <c r="AY95" s="91"/>
      <c r="AZ95" s="53">
        <f t="shared" si="35"/>
        <v>2</v>
      </c>
      <c r="BA95" s="91">
        <f t="shared" si="36"/>
        <v>300</v>
      </c>
      <c r="BB95" s="90"/>
      <c r="BC95" s="91"/>
      <c r="BD95" s="90"/>
      <c r="BE95" s="91"/>
      <c r="BF95" s="53">
        <f t="shared" si="37"/>
        <v>2</v>
      </c>
      <c r="BG95" s="91">
        <f t="shared" si="38"/>
        <v>300</v>
      </c>
      <c r="BH95" s="90"/>
      <c r="BI95" s="91"/>
      <c r="BJ95" s="90"/>
      <c r="BK95" s="91"/>
      <c r="BL95" s="53">
        <f t="shared" si="39"/>
        <v>2</v>
      </c>
      <c r="BM95" s="91">
        <f t="shared" si="40"/>
        <v>300</v>
      </c>
      <c r="BN95" s="9"/>
      <c r="BO95" s="11"/>
      <c r="BP95" s="9"/>
      <c r="BQ95" s="11"/>
      <c r="BR95" s="10">
        <f t="shared" si="41"/>
        <v>2</v>
      </c>
      <c r="BS95" s="11">
        <f t="shared" si="42"/>
        <v>300</v>
      </c>
      <c r="BT95" s="9"/>
      <c r="BU95" s="11"/>
      <c r="BV95" s="9"/>
      <c r="BW95" s="11"/>
      <c r="BX95" s="53">
        <f t="shared" si="43"/>
        <v>2</v>
      </c>
      <c r="BY95" s="91">
        <f t="shared" si="44"/>
        <v>300</v>
      </c>
      <c r="BZ95" s="9"/>
      <c r="CA95" s="11"/>
      <c r="CB95" s="9"/>
      <c r="CC95" s="11"/>
      <c r="CD95" s="53">
        <f t="shared" si="45"/>
        <v>2</v>
      </c>
      <c r="CE95" s="244">
        <f t="shared" si="46"/>
        <v>300</v>
      </c>
      <c r="CF95" s="55">
        <v>150</v>
      </c>
      <c r="CG95" s="53"/>
    </row>
    <row r="96" spans="2:85" s="38" customFormat="1" ht="15.75" x14ac:dyDescent="0.25">
      <c r="B96" s="73" t="s">
        <v>203</v>
      </c>
      <c r="C96" s="69" t="s">
        <v>148</v>
      </c>
      <c r="D96" s="69" t="s">
        <v>25</v>
      </c>
      <c r="E96" s="69" t="s">
        <v>151</v>
      </c>
      <c r="F96" s="121" t="s">
        <v>202</v>
      </c>
      <c r="G96" s="99">
        <v>111303460</v>
      </c>
      <c r="H96" s="19" t="s">
        <v>120</v>
      </c>
      <c r="I96" s="53" t="s">
        <v>7</v>
      </c>
      <c r="J96" s="53">
        <v>1</v>
      </c>
      <c r="K96" s="44">
        <v>500</v>
      </c>
      <c r="L96" s="53"/>
      <c r="M96" s="44"/>
      <c r="N96" s="90"/>
      <c r="O96" s="91"/>
      <c r="P96" s="52">
        <f t="shared" si="24"/>
        <v>1</v>
      </c>
      <c r="Q96" s="101">
        <f t="shared" si="24"/>
        <v>500</v>
      </c>
      <c r="R96" s="90"/>
      <c r="S96" s="91"/>
      <c r="T96" s="90"/>
      <c r="U96" s="91"/>
      <c r="V96" s="53">
        <f t="shared" si="25"/>
        <v>1</v>
      </c>
      <c r="W96" s="91">
        <f t="shared" si="26"/>
        <v>500</v>
      </c>
      <c r="X96" s="90"/>
      <c r="Y96" s="91"/>
      <c r="Z96" s="90"/>
      <c r="AA96" s="91"/>
      <c r="AB96" s="53">
        <f t="shared" si="27"/>
        <v>1</v>
      </c>
      <c r="AC96" s="91">
        <f t="shared" si="28"/>
        <v>500</v>
      </c>
      <c r="AD96" s="90"/>
      <c r="AE96" s="91"/>
      <c r="AF96" s="90"/>
      <c r="AG96" s="91"/>
      <c r="AH96" s="53">
        <f t="shared" si="29"/>
        <v>1</v>
      </c>
      <c r="AI96" s="91">
        <f t="shared" si="30"/>
        <v>500</v>
      </c>
      <c r="AJ96" s="90"/>
      <c r="AK96" s="91"/>
      <c r="AL96" s="90"/>
      <c r="AM96" s="91"/>
      <c r="AN96" s="53">
        <f t="shared" si="31"/>
        <v>1</v>
      </c>
      <c r="AO96" s="91">
        <f t="shared" si="32"/>
        <v>500</v>
      </c>
      <c r="AP96" s="90"/>
      <c r="AQ96" s="91"/>
      <c r="AR96" s="90"/>
      <c r="AS96" s="91"/>
      <c r="AT96" s="53">
        <f t="shared" si="33"/>
        <v>1</v>
      </c>
      <c r="AU96" s="91">
        <f t="shared" si="34"/>
        <v>500</v>
      </c>
      <c r="AV96" s="90"/>
      <c r="AW96" s="91"/>
      <c r="AX96" s="90"/>
      <c r="AY96" s="91"/>
      <c r="AZ96" s="53">
        <f t="shared" si="35"/>
        <v>1</v>
      </c>
      <c r="BA96" s="91">
        <f t="shared" si="36"/>
        <v>500</v>
      </c>
      <c r="BB96" s="90"/>
      <c r="BC96" s="91"/>
      <c r="BD96" s="90"/>
      <c r="BE96" s="91"/>
      <c r="BF96" s="53">
        <f t="shared" si="37"/>
        <v>1</v>
      </c>
      <c r="BG96" s="91">
        <f t="shared" si="38"/>
        <v>500</v>
      </c>
      <c r="BH96" s="90"/>
      <c r="BI96" s="91"/>
      <c r="BJ96" s="90"/>
      <c r="BK96" s="91"/>
      <c r="BL96" s="53">
        <f t="shared" si="39"/>
        <v>1</v>
      </c>
      <c r="BM96" s="91">
        <f t="shared" si="40"/>
        <v>500</v>
      </c>
      <c r="BN96" s="9"/>
      <c r="BO96" s="11"/>
      <c r="BP96" s="9"/>
      <c r="BQ96" s="11"/>
      <c r="BR96" s="10">
        <f t="shared" si="41"/>
        <v>1</v>
      </c>
      <c r="BS96" s="11">
        <f t="shared" si="42"/>
        <v>500</v>
      </c>
      <c r="BT96" s="9"/>
      <c r="BU96" s="11"/>
      <c r="BV96" s="9"/>
      <c r="BW96" s="11"/>
      <c r="BX96" s="53">
        <f t="shared" si="43"/>
        <v>1</v>
      </c>
      <c r="BY96" s="91">
        <f t="shared" si="44"/>
        <v>500</v>
      </c>
      <c r="BZ96" s="9"/>
      <c r="CA96" s="11"/>
      <c r="CB96" s="9"/>
      <c r="CC96" s="11"/>
      <c r="CD96" s="53">
        <f t="shared" si="45"/>
        <v>1</v>
      </c>
      <c r="CE96" s="244">
        <f t="shared" si="46"/>
        <v>500</v>
      </c>
      <c r="CF96" s="55">
        <v>250</v>
      </c>
      <c r="CG96" s="53"/>
    </row>
    <row r="97" spans="2:85" s="38" customFormat="1" ht="15.75" x14ac:dyDescent="0.25">
      <c r="B97" s="75" t="s">
        <v>203</v>
      </c>
      <c r="C97" s="69" t="s">
        <v>148</v>
      </c>
      <c r="D97" s="69" t="s">
        <v>25</v>
      </c>
      <c r="E97" s="69" t="s">
        <v>151</v>
      </c>
      <c r="F97" s="134" t="s">
        <v>202</v>
      </c>
      <c r="G97" s="98">
        <v>111303461</v>
      </c>
      <c r="H97" s="19" t="s">
        <v>121</v>
      </c>
      <c r="I97" s="53" t="s">
        <v>7</v>
      </c>
      <c r="J97" s="53">
        <v>1</v>
      </c>
      <c r="K97" s="44">
        <v>600</v>
      </c>
      <c r="L97" s="53"/>
      <c r="M97" s="44"/>
      <c r="N97" s="90"/>
      <c r="O97" s="91"/>
      <c r="P97" s="52">
        <f t="shared" si="24"/>
        <v>1</v>
      </c>
      <c r="Q97" s="101">
        <f t="shared" si="24"/>
        <v>600</v>
      </c>
      <c r="R97" s="90"/>
      <c r="S97" s="91"/>
      <c r="T97" s="90"/>
      <c r="U97" s="91"/>
      <c r="V97" s="53">
        <f t="shared" si="25"/>
        <v>1</v>
      </c>
      <c r="W97" s="91">
        <f t="shared" si="26"/>
        <v>600</v>
      </c>
      <c r="X97" s="90"/>
      <c r="Y97" s="91"/>
      <c r="Z97" s="90"/>
      <c r="AA97" s="91"/>
      <c r="AB97" s="53">
        <f t="shared" si="27"/>
        <v>1</v>
      </c>
      <c r="AC97" s="91">
        <f t="shared" si="28"/>
        <v>600</v>
      </c>
      <c r="AD97" s="90"/>
      <c r="AE97" s="91"/>
      <c r="AF97" s="90"/>
      <c r="AG97" s="91"/>
      <c r="AH97" s="53">
        <f t="shared" si="29"/>
        <v>1</v>
      </c>
      <c r="AI97" s="91">
        <f t="shared" si="30"/>
        <v>600</v>
      </c>
      <c r="AJ97" s="90"/>
      <c r="AK97" s="91"/>
      <c r="AL97" s="90"/>
      <c r="AM97" s="91"/>
      <c r="AN97" s="53">
        <f t="shared" si="31"/>
        <v>1</v>
      </c>
      <c r="AO97" s="91">
        <f t="shared" si="32"/>
        <v>600</v>
      </c>
      <c r="AP97" s="90"/>
      <c r="AQ97" s="91"/>
      <c r="AR97" s="90"/>
      <c r="AS97" s="91"/>
      <c r="AT97" s="53">
        <f t="shared" si="33"/>
        <v>1</v>
      </c>
      <c r="AU97" s="91">
        <f t="shared" si="34"/>
        <v>600</v>
      </c>
      <c r="AV97" s="90"/>
      <c r="AW97" s="91"/>
      <c r="AX97" s="90"/>
      <c r="AY97" s="91"/>
      <c r="AZ97" s="53">
        <f t="shared" si="35"/>
        <v>1</v>
      </c>
      <c r="BA97" s="91">
        <f t="shared" si="36"/>
        <v>600</v>
      </c>
      <c r="BB97" s="90"/>
      <c r="BC97" s="91"/>
      <c r="BD97" s="90"/>
      <c r="BE97" s="91"/>
      <c r="BF97" s="53">
        <f t="shared" si="37"/>
        <v>1</v>
      </c>
      <c r="BG97" s="91">
        <f t="shared" si="38"/>
        <v>600</v>
      </c>
      <c r="BH97" s="90"/>
      <c r="BI97" s="91"/>
      <c r="BJ97" s="90"/>
      <c r="BK97" s="91"/>
      <c r="BL97" s="53">
        <f t="shared" si="39"/>
        <v>1</v>
      </c>
      <c r="BM97" s="91">
        <f t="shared" si="40"/>
        <v>600</v>
      </c>
      <c r="BN97" s="9"/>
      <c r="BO97" s="11"/>
      <c r="BP97" s="9"/>
      <c r="BQ97" s="11"/>
      <c r="BR97" s="10">
        <f t="shared" si="41"/>
        <v>1</v>
      </c>
      <c r="BS97" s="11">
        <f t="shared" si="42"/>
        <v>600</v>
      </c>
      <c r="BT97" s="9"/>
      <c r="BU97" s="11"/>
      <c r="BV97" s="9"/>
      <c r="BW97" s="11"/>
      <c r="BX97" s="53">
        <f t="shared" si="43"/>
        <v>1</v>
      </c>
      <c r="BY97" s="91">
        <f t="shared" si="44"/>
        <v>600</v>
      </c>
      <c r="BZ97" s="9"/>
      <c r="CA97" s="11"/>
      <c r="CB97" s="9"/>
      <c r="CC97" s="11"/>
      <c r="CD97" s="53">
        <f t="shared" si="45"/>
        <v>1</v>
      </c>
      <c r="CE97" s="244">
        <f t="shared" si="46"/>
        <v>600</v>
      </c>
      <c r="CF97" s="55">
        <v>300</v>
      </c>
      <c r="CG97" s="53"/>
    </row>
    <row r="98" spans="2:85" s="38" customFormat="1" ht="15.75" x14ac:dyDescent="0.25">
      <c r="B98" s="73" t="s">
        <v>203</v>
      </c>
      <c r="C98" s="69" t="s">
        <v>148</v>
      </c>
      <c r="D98" s="69" t="s">
        <v>25</v>
      </c>
      <c r="E98" s="69" t="s">
        <v>151</v>
      </c>
      <c r="F98" s="121" t="s">
        <v>202</v>
      </c>
      <c r="G98" s="99">
        <v>111303462</v>
      </c>
      <c r="H98" s="19" t="s">
        <v>122</v>
      </c>
      <c r="I98" s="53" t="s">
        <v>7</v>
      </c>
      <c r="J98" s="53">
        <v>1</v>
      </c>
      <c r="K98" s="44">
        <v>250</v>
      </c>
      <c r="L98" s="53"/>
      <c r="M98" s="44"/>
      <c r="N98" s="90"/>
      <c r="O98" s="91"/>
      <c r="P98" s="52">
        <f t="shared" si="24"/>
        <v>1</v>
      </c>
      <c r="Q98" s="101">
        <f t="shared" si="24"/>
        <v>250</v>
      </c>
      <c r="R98" s="90"/>
      <c r="S98" s="91"/>
      <c r="T98" s="90"/>
      <c r="U98" s="91"/>
      <c r="V98" s="53">
        <f t="shared" si="25"/>
        <v>1</v>
      </c>
      <c r="W98" s="91">
        <f t="shared" si="26"/>
        <v>250</v>
      </c>
      <c r="X98" s="90"/>
      <c r="Y98" s="91"/>
      <c r="Z98" s="90"/>
      <c r="AA98" s="91"/>
      <c r="AB98" s="53">
        <f t="shared" si="27"/>
        <v>1</v>
      </c>
      <c r="AC98" s="91">
        <f t="shared" si="28"/>
        <v>250</v>
      </c>
      <c r="AD98" s="90"/>
      <c r="AE98" s="91"/>
      <c r="AF98" s="90"/>
      <c r="AG98" s="91"/>
      <c r="AH98" s="53">
        <f t="shared" si="29"/>
        <v>1</v>
      </c>
      <c r="AI98" s="91">
        <f t="shared" si="30"/>
        <v>250</v>
      </c>
      <c r="AJ98" s="90"/>
      <c r="AK98" s="91"/>
      <c r="AL98" s="90"/>
      <c r="AM98" s="91"/>
      <c r="AN98" s="53">
        <f t="shared" si="31"/>
        <v>1</v>
      </c>
      <c r="AO98" s="91">
        <f t="shared" si="32"/>
        <v>250</v>
      </c>
      <c r="AP98" s="90"/>
      <c r="AQ98" s="91"/>
      <c r="AR98" s="90"/>
      <c r="AS98" s="91"/>
      <c r="AT98" s="53">
        <f t="shared" si="33"/>
        <v>1</v>
      </c>
      <c r="AU98" s="91">
        <f t="shared" si="34"/>
        <v>250</v>
      </c>
      <c r="AV98" s="90"/>
      <c r="AW98" s="91"/>
      <c r="AX98" s="90"/>
      <c r="AY98" s="91"/>
      <c r="AZ98" s="53">
        <f t="shared" si="35"/>
        <v>1</v>
      </c>
      <c r="BA98" s="91">
        <f t="shared" si="36"/>
        <v>250</v>
      </c>
      <c r="BB98" s="90"/>
      <c r="BC98" s="91"/>
      <c r="BD98" s="90"/>
      <c r="BE98" s="91"/>
      <c r="BF98" s="53">
        <f t="shared" si="37"/>
        <v>1</v>
      </c>
      <c r="BG98" s="91">
        <f t="shared" si="38"/>
        <v>250</v>
      </c>
      <c r="BH98" s="90"/>
      <c r="BI98" s="91"/>
      <c r="BJ98" s="90"/>
      <c r="BK98" s="91"/>
      <c r="BL98" s="53">
        <f t="shared" si="39"/>
        <v>1</v>
      </c>
      <c r="BM98" s="91">
        <f t="shared" si="40"/>
        <v>250</v>
      </c>
      <c r="BN98" s="9"/>
      <c r="BO98" s="11"/>
      <c r="BP98" s="9"/>
      <c r="BQ98" s="11"/>
      <c r="BR98" s="10">
        <f t="shared" si="41"/>
        <v>1</v>
      </c>
      <c r="BS98" s="11">
        <f t="shared" si="42"/>
        <v>250</v>
      </c>
      <c r="BT98" s="9"/>
      <c r="BU98" s="11"/>
      <c r="BV98" s="9"/>
      <c r="BW98" s="11"/>
      <c r="BX98" s="53">
        <f t="shared" si="43"/>
        <v>1</v>
      </c>
      <c r="BY98" s="91">
        <f t="shared" si="44"/>
        <v>250</v>
      </c>
      <c r="BZ98" s="9"/>
      <c r="CA98" s="11"/>
      <c r="CB98" s="9"/>
      <c r="CC98" s="11"/>
      <c r="CD98" s="53">
        <f t="shared" si="45"/>
        <v>1</v>
      </c>
      <c r="CE98" s="244">
        <f t="shared" si="46"/>
        <v>250</v>
      </c>
      <c r="CF98" s="55">
        <v>125</v>
      </c>
      <c r="CG98" s="53"/>
    </row>
    <row r="99" spans="2:85" s="38" customFormat="1" ht="31.5" x14ac:dyDescent="0.25">
      <c r="B99" s="73" t="s">
        <v>203</v>
      </c>
      <c r="C99" s="69" t="s">
        <v>148</v>
      </c>
      <c r="D99" s="69" t="s">
        <v>25</v>
      </c>
      <c r="E99" s="69" t="s">
        <v>151</v>
      </c>
      <c r="F99" s="121" t="s">
        <v>202</v>
      </c>
      <c r="G99" s="99" t="s">
        <v>198</v>
      </c>
      <c r="H99" s="19" t="s">
        <v>123</v>
      </c>
      <c r="I99" s="53" t="s">
        <v>7</v>
      </c>
      <c r="J99" s="53">
        <v>3</v>
      </c>
      <c r="K99" s="44">
        <v>300</v>
      </c>
      <c r="L99" s="53"/>
      <c r="M99" s="44"/>
      <c r="N99" s="90"/>
      <c r="O99" s="91"/>
      <c r="P99" s="52">
        <f t="shared" si="24"/>
        <v>3</v>
      </c>
      <c r="Q99" s="101">
        <f t="shared" si="24"/>
        <v>300</v>
      </c>
      <c r="R99" s="90"/>
      <c r="S99" s="91"/>
      <c r="T99" s="90"/>
      <c r="U99" s="91"/>
      <c r="V99" s="53">
        <f t="shared" si="25"/>
        <v>3</v>
      </c>
      <c r="W99" s="91">
        <f t="shared" si="26"/>
        <v>300</v>
      </c>
      <c r="X99" s="90"/>
      <c r="Y99" s="91"/>
      <c r="Z99" s="90"/>
      <c r="AA99" s="91"/>
      <c r="AB99" s="53">
        <f t="shared" si="27"/>
        <v>3</v>
      </c>
      <c r="AC99" s="91">
        <f t="shared" si="28"/>
        <v>300</v>
      </c>
      <c r="AD99" s="90"/>
      <c r="AE99" s="91"/>
      <c r="AF99" s="90"/>
      <c r="AG99" s="91"/>
      <c r="AH99" s="53">
        <f t="shared" si="29"/>
        <v>3</v>
      </c>
      <c r="AI99" s="91">
        <f t="shared" si="30"/>
        <v>300</v>
      </c>
      <c r="AJ99" s="90"/>
      <c r="AK99" s="91"/>
      <c r="AL99" s="90"/>
      <c r="AM99" s="91"/>
      <c r="AN99" s="53">
        <f t="shared" si="31"/>
        <v>3</v>
      </c>
      <c r="AO99" s="91">
        <f t="shared" si="32"/>
        <v>300</v>
      </c>
      <c r="AP99" s="90"/>
      <c r="AQ99" s="91"/>
      <c r="AR99" s="90"/>
      <c r="AS99" s="91"/>
      <c r="AT99" s="53">
        <f t="shared" si="33"/>
        <v>3</v>
      </c>
      <c r="AU99" s="91">
        <f t="shared" si="34"/>
        <v>300</v>
      </c>
      <c r="AV99" s="90"/>
      <c r="AW99" s="91"/>
      <c r="AX99" s="90"/>
      <c r="AY99" s="91"/>
      <c r="AZ99" s="53">
        <f t="shared" si="35"/>
        <v>3</v>
      </c>
      <c r="BA99" s="91">
        <f t="shared" si="36"/>
        <v>300</v>
      </c>
      <c r="BB99" s="90"/>
      <c r="BC99" s="91"/>
      <c r="BD99" s="90"/>
      <c r="BE99" s="91"/>
      <c r="BF99" s="53">
        <f t="shared" si="37"/>
        <v>3</v>
      </c>
      <c r="BG99" s="91">
        <f t="shared" si="38"/>
        <v>300</v>
      </c>
      <c r="BH99" s="90"/>
      <c r="BI99" s="91"/>
      <c r="BJ99" s="90"/>
      <c r="BK99" s="91"/>
      <c r="BL99" s="53">
        <f t="shared" si="39"/>
        <v>3</v>
      </c>
      <c r="BM99" s="91">
        <f t="shared" si="40"/>
        <v>300</v>
      </c>
      <c r="BN99" s="9"/>
      <c r="BO99" s="11"/>
      <c r="BP99" s="9"/>
      <c r="BQ99" s="11"/>
      <c r="BR99" s="10">
        <f t="shared" si="41"/>
        <v>3</v>
      </c>
      <c r="BS99" s="11">
        <f t="shared" si="42"/>
        <v>300</v>
      </c>
      <c r="BT99" s="9"/>
      <c r="BU99" s="11"/>
      <c r="BV99" s="9"/>
      <c r="BW99" s="11"/>
      <c r="BX99" s="53">
        <f t="shared" si="43"/>
        <v>3</v>
      </c>
      <c r="BY99" s="91">
        <f t="shared" si="44"/>
        <v>300</v>
      </c>
      <c r="BZ99" s="9"/>
      <c r="CA99" s="11"/>
      <c r="CB99" s="9"/>
      <c r="CC99" s="11"/>
      <c r="CD99" s="53">
        <f t="shared" si="45"/>
        <v>3</v>
      </c>
      <c r="CE99" s="244">
        <f t="shared" si="46"/>
        <v>300</v>
      </c>
      <c r="CF99" s="55">
        <v>150</v>
      </c>
      <c r="CG99" s="53"/>
    </row>
    <row r="100" spans="2:85" s="38" customFormat="1" ht="31.5" x14ac:dyDescent="0.25">
      <c r="B100" s="73" t="s">
        <v>203</v>
      </c>
      <c r="C100" s="69" t="s">
        <v>148</v>
      </c>
      <c r="D100" s="69" t="s">
        <v>25</v>
      </c>
      <c r="E100" s="69" t="s">
        <v>151</v>
      </c>
      <c r="F100" s="121" t="s">
        <v>202</v>
      </c>
      <c r="G100" s="99" t="s">
        <v>199</v>
      </c>
      <c r="H100" s="19" t="s">
        <v>123</v>
      </c>
      <c r="I100" s="53" t="s">
        <v>7</v>
      </c>
      <c r="J100" s="53">
        <v>3</v>
      </c>
      <c r="K100" s="44">
        <v>360</v>
      </c>
      <c r="L100" s="53"/>
      <c r="M100" s="44"/>
      <c r="N100" s="90"/>
      <c r="O100" s="91"/>
      <c r="P100" s="52">
        <f t="shared" si="24"/>
        <v>3</v>
      </c>
      <c r="Q100" s="101">
        <f t="shared" si="24"/>
        <v>360</v>
      </c>
      <c r="R100" s="90"/>
      <c r="S100" s="91"/>
      <c r="T100" s="90"/>
      <c r="U100" s="91"/>
      <c r="V100" s="53">
        <f t="shared" si="25"/>
        <v>3</v>
      </c>
      <c r="W100" s="91">
        <f t="shared" si="26"/>
        <v>360</v>
      </c>
      <c r="X100" s="90"/>
      <c r="Y100" s="91"/>
      <c r="Z100" s="90"/>
      <c r="AA100" s="91"/>
      <c r="AB100" s="53">
        <f t="shared" si="27"/>
        <v>3</v>
      </c>
      <c r="AC100" s="91">
        <f t="shared" si="28"/>
        <v>360</v>
      </c>
      <c r="AD100" s="90"/>
      <c r="AE100" s="91"/>
      <c r="AF100" s="90"/>
      <c r="AG100" s="91"/>
      <c r="AH100" s="53">
        <f t="shared" si="29"/>
        <v>3</v>
      </c>
      <c r="AI100" s="91">
        <f t="shared" si="30"/>
        <v>360</v>
      </c>
      <c r="AJ100" s="90"/>
      <c r="AK100" s="91"/>
      <c r="AL100" s="90"/>
      <c r="AM100" s="91"/>
      <c r="AN100" s="53">
        <f t="shared" si="31"/>
        <v>3</v>
      </c>
      <c r="AO100" s="91">
        <f t="shared" si="32"/>
        <v>360</v>
      </c>
      <c r="AP100" s="90"/>
      <c r="AQ100" s="91"/>
      <c r="AR100" s="90"/>
      <c r="AS100" s="91"/>
      <c r="AT100" s="53">
        <f t="shared" si="33"/>
        <v>3</v>
      </c>
      <c r="AU100" s="91">
        <f t="shared" si="34"/>
        <v>360</v>
      </c>
      <c r="AV100" s="90"/>
      <c r="AW100" s="91"/>
      <c r="AX100" s="90"/>
      <c r="AY100" s="91"/>
      <c r="AZ100" s="53">
        <f t="shared" si="35"/>
        <v>3</v>
      </c>
      <c r="BA100" s="91">
        <f t="shared" si="36"/>
        <v>360</v>
      </c>
      <c r="BB100" s="90"/>
      <c r="BC100" s="91"/>
      <c r="BD100" s="90"/>
      <c r="BE100" s="91"/>
      <c r="BF100" s="53">
        <f t="shared" si="37"/>
        <v>3</v>
      </c>
      <c r="BG100" s="91">
        <f t="shared" si="38"/>
        <v>360</v>
      </c>
      <c r="BH100" s="90"/>
      <c r="BI100" s="91"/>
      <c r="BJ100" s="90"/>
      <c r="BK100" s="91"/>
      <c r="BL100" s="53">
        <f t="shared" si="39"/>
        <v>3</v>
      </c>
      <c r="BM100" s="91">
        <f t="shared" si="40"/>
        <v>360</v>
      </c>
      <c r="BN100" s="9"/>
      <c r="BO100" s="11"/>
      <c r="BP100" s="9"/>
      <c r="BQ100" s="11"/>
      <c r="BR100" s="10">
        <f t="shared" si="41"/>
        <v>3</v>
      </c>
      <c r="BS100" s="11">
        <f t="shared" si="42"/>
        <v>360</v>
      </c>
      <c r="BT100" s="9"/>
      <c r="BU100" s="11"/>
      <c r="BV100" s="9"/>
      <c r="BW100" s="11"/>
      <c r="BX100" s="53">
        <f t="shared" si="43"/>
        <v>3</v>
      </c>
      <c r="BY100" s="91">
        <f t="shared" si="44"/>
        <v>360</v>
      </c>
      <c r="BZ100" s="9"/>
      <c r="CA100" s="11"/>
      <c r="CB100" s="9"/>
      <c r="CC100" s="11"/>
      <c r="CD100" s="53">
        <f t="shared" si="45"/>
        <v>3</v>
      </c>
      <c r="CE100" s="244">
        <f t="shared" si="46"/>
        <v>360</v>
      </c>
      <c r="CF100" s="55">
        <v>180</v>
      </c>
      <c r="CG100" s="53"/>
    </row>
    <row r="101" spans="2:85" s="38" customFormat="1" ht="15.75" x14ac:dyDescent="0.25">
      <c r="B101" s="75" t="s">
        <v>203</v>
      </c>
      <c r="C101" s="69" t="s">
        <v>148</v>
      </c>
      <c r="D101" s="69" t="s">
        <v>25</v>
      </c>
      <c r="E101" s="69" t="s">
        <v>151</v>
      </c>
      <c r="F101" s="134" t="s">
        <v>202</v>
      </c>
      <c r="G101" s="98">
        <v>111303469</v>
      </c>
      <c r="H101" s="19" t="s">
        <v>124</v>
      </c>
      <c r="I101" s="53" t="s">
        <v>7</v>
      </c>
      <c r="J101" s="53">
        <v>1</v>
      </c>
      <c r="K101" s="44">
        <v>2500</v>
      </c>
      <c r="L101" s="53"/>
      <c r="M101" s="44"/>
      <c r="N101" s="90"/>
      <c r="O101" s="91"/>
      <c r="P101" s="52">
        <f t="shared" si="24"/>
        <v>1</v>
      </c>
      <c r="Q101" s="101">
        <f t="shared" si="24"/>
        <v>2500</v>
      </c>
      <c r="R101" s="90"/>
      <c r="S101" s="91"/>
      <c r="T101" s="90"/>
      <c r="U101" s="91"/>
      <c r="V101" s="53">
        <f t="shared" si="25"/>
        <v>1</v>
      </c>
      <c r="W101" s="91">
        <f t="shared" si="26"/>
        <v>2500</v>
      </c>
      <c r="X101" s="90"/>
      <c r="Y101" s="91"/>
      <c r="Z101" s="90"/>
      <c r="AA101" s="91"/>
      <c r="AB101" s="53">
        <f t="shared" si="27"/>
        <v>1</v>
      </c>
      <c r="AC101" s="91">
        <f t="shared" si="28"/>
        <v>2500</v>
      </c>
      <c r="AD101" s="90"/>
      <c r="AE101" s="91"/>
      <c r="AF101" s="90"/>
      <c r="AG101" s="91"/>
      <c r="AH101" s="53">
        <f t="shared" si="29"/>
        <v>1</v>
      </c>
      <c r="AI101" s="91">
        <f t="shared" si="30"/>
        <v>2500</v>
      </c>
      <c r="AJ101" s="90"/>
      <c r="AK101" s="91"/>
      <c r="AL101" s="90"/>
      <c r="AM101" s="91"/>
      <c r="AN101" s="53">
        <f t="shared" si="31"/>
        <v>1</v>
      </c>
      <c r="AO101" s="91">
        <f t="shared" si="32"/>
        <v>2500</v>
      </c>
      <c r="AP101" s="90"/>
      <c r="AQ101" s="91"/>
      <c r="AR101" s="90"/>
      <c r="AS101" s="91"/>
      <c r="AT101" s="53">
        <f t="shared" si="33"/>
        <v>1</v>
      </c>
      <c r="AU101" s="91">
        <f t="shared" si="34"/>
        <v>2500</v>
      </c>
      <c r="AV101" s="90"/>
      <c r="AW101" s="91"/>
      <c r="AX101" s="90"/>
      <c r="AY101" s="91"/>
      <c r="AZ101" s="53">
        <f t="shared" si="35"/>
        <v>1</v>
      </c>
      <c r="BA101" s="91">
        <f t="shared" si="36"/>
        <v>2500</v>
      </c>
      <c r="BB101" s="90"/>
      <c r="BC101" s="91"/>
      <c r="BD101" s="90"/>
      <c r="BE101" s="91"/>
      <c r="BF101" s="53">
        <f t="shared" si="37"/>
        <v>1</v>
      </c>
      <c r="BG101" s="91">
        <f t="shared" si="38"/>
        <v>2500</v>
      </c>
      <c r="BH101" s="90"/>
      <c r="BI101" s="91"/>
      <c r="BJ101" s="90"/>
      <c r="BK101" s="91"/>
      <c r="BL101" s="53">
        <f t="shared" si="39"/>
        <v>1</v>
      </c>
      <c r="BM101" s="91">
        <f t="shared" si="40"/>
        <v>2500</v>
      </c>
      <c r="BN101" s="9"/>
      <c r="BO101" s="11"/>
      <c r="BP101" s="9"/>
      <c r="BQ101" s="11"/>
      <c r="BR101" s="10">
        <f t="shared" si="41"/>
        <v>1</v>
      </c>
      <c r="BS101" s="11">
        <f t="shared" si="42"/>
        <v>2500</v>
      </c>
      <c r="BT101" s="9"/>
      <c r="BU101" s="11"/>
      <c r="BV101" s="9"/>
      <c r="BW101" s="11"/>
      <c r="BX101" s="53">
        <f t="shared" si="43"/>
        <v>1</v>
      </c>
      <c r="BY101" s="91">
        <f t="shared" si="44"/>
        <v>2500</v>
      </c>
      <c r="BZ101" s="9"/>
      <c r="CA101" s="11"/>
      <c r="CB101" s="9"/>
      <c r="CC101" s="11"/>
      <c r="CD101" s="53">
        <f t="shared" si="45"/>
        <v>1</v>
      </c>
      <c r="CE101" s="244">
        <f t="shared" si="46"/>
        <v>2500</v>
      </c>
      <c r="CF101" s="55">
        <v>1250</v>
      </c>
      <c r="CG101" s="53"/>
    </row>
    <row r="102" spans="2:85" s="38" customFormat="1" ht="31.5" x14ac:dyDescent="0.25">
      <c r="B102" s="74" t="s">
        <v>203</v>
      </c>
      <c r="C102" s="71" t="s">
        <v>148</v>
      </c>
      <c r="D102" s="71" t="s">
        <v>25</v>
      </c>
      <c r="E102" s="71" t="s">
        <v>151</v>
      </c>
      <c r="F102" s="135" t="s">
        <v>202</v>
      </c>
      <c r="G102" s="100" t="s">
        <v>200</v>
      </c>
      <c r="H102" s="92" t="s">
        <v>125</v>
      </c>
      <c r="I102" s="27" t="s">
        <v>7</v>
      </c>
      <c r="J102" s="27">
        <v>4</v>
      </c>
      <c r="K102" s="46">
        <v>1200</v>
      </c>
      <c r="L102" s="27"/>
      <c r="M102" s="46"/>
      <c r="N102" s="102"/>
      <c r="O102" s="30"/>
      <c r="P102" s="53">
        <f t="shared" si="24"/>
        <v>4</v>
      </c>
      <c r="Q102" s="103">
        <f t="shared" si="24"/>
        <v>1200</v>
      </c>
      <c r="R102" s="102"/>
      <c r="S102" s="30"/>
      <c r="T102" s="102"/>
      <c r="U102" s="30"/>
      <c r="V102" s="27">
        <f t="shared" si="25"/>
        <v>4</v>
      </c>
      <c r="W102" s="30">
        <f t="shared" si="26"/>
        <v>1200</v>
      </c>
      <c r="X102" s="102"/>
      <c r="Y102" s="30"/>
      <c r="Z102" s="102"/>
      <c r="AA102" s="30"/>
      <c r="AB102" s="27">
        <f t="shared" si="27"/>
        <v>4</v>
      </c>
      <c r="AC102" s="30">
        <f t="shared" si="28"/>
        <v>1200</v>
      </c>
      <c r="AD102" s="102"/>
      <c r="AE102" s="30"/>
      <c r="AF102" s="102"/>
      <c r="AG102" s="30"/>
      <c r="AH102" s="27">
        <f t="shared" si="29"/>
        <v>4</v>
      </c>
      <c r="AI102" s="30">
        <f t="shared" si="30"/>
        <v>1200</v>
      </c>
      <c r="AJ102" s="102"/>
      <c r="AK102" s="30"/>
      <c r="AL102" s="102"/>
      <c r="AM102" s="30"/>
      <c r="AN102" s="27">
        <f t="shared" si="31"/>
        <v>4</v>
      </c>
      <c r="AO102" s="30">
        <f t="shared" si="32"/>
        <v>1200</v>
      </c>
      <c r="AP102" s="102"/>
      <c r="AQ102" s="30"/>
      <c r="AR102" s="102"/>
      <c r="AS102" s="30"/>
      <c r="AT102" s="27">
        <f t="shared" si="33"/>
        <v>4</v>
      </c>
      <c r="AU102" s="30">
        <f t="shared" si="34"/>
        <v>1200</v>
      </c>
      <c r="AV102" s="102"/>
      <c r="AW102" s="30"/>
      <c r="AX102" s="102"/>
      <c r="AY102" s="30"/>
      <c r="AZ102" s="27">
        <f t="shared" si="35"/>
        <v>4</v>
      </c>
      <c r="BA102" s="30">
        <f t="shared" si="36"/>
        <v>1200</v>
      </c>
      <c r="BB102" s="102"/>
      <c r="BC102" s="30"/>
      <c r="BD102" s="102"/>
      <c r="BE102" s="30"/>
      <c r="BF102" s="27">
        <f t="shared" si="37"/>
        <v>4</v>
      </c>
      <c r="BG102" s="30">
        <f t="shared" si="38"/>
        <v>1200</v>
      </c>
      <c r="BH102" s="102"/>
      <c r="BI102" s="30"/>
      <c r="BJ102" s="102"/>
      <c r="BK102" s="30"/>
      <c r="BL102" s="27">
        <f t="shared" si="39"/>
        <v>4</v>
      </c>
      <c r="BM102" s="30">
        <f t="shared" si="40"/>
        <v>1200</v>
      </c>
      <c r="BN102" s="29"/>
      <c r="BO102" s="32"/>
      <c r="BP102" s="29"/>
      <c r="BQ102" s="32"/>
      <c r="BR102" s="31">
        <f t="shared" si="41"/>
        <v>4</v>
      </c>
      <c r="BS102" s="32">
        <f t="shared" si="42"/>
        <v>1200</v>
      </c>
      <c r="BT102" s="29"/>
      <c r="BU102" s="32"/>
      <c r="BV102" s="29"/>
      <c r="BW102" s="32"/>
      <c r="BX102" s="27">
        <f t="shared" si="43"/>
        <v>4</v>
      </c>
      <c r="BY102" s="30">
        <f t="shared" si="44"/>
        <v>1200</v>
      </c>
      <c r="BZ102" s="29"/>
      <c r="CA102" s="32"/>
      <c r="CB102" s="29"/>
      <c r="CC102" s="32"/>
      <c r="CD102" s="27">
        <f t="shared" si="45"/>
        <v>4</v>
      </c>
      <c r="CE102" s="245">
        <f t="shared" si="46"/>
        <v>1200</v>
      </c>
      <c r="CF102" s="55">
        <v>600</v>
      </c>
      <c r="CG102" s="53"/>
    </row>
    <row r="103" spans="2:85" s="38" customFormat="1" ht="31.5" x14ac:dyDescent="0.25">
      <c r="B103" s="73" t="s">
        <v>202</v>
      </c>
      <c r="C103" s="69" t="s">
        <v>148</v>
      </c>
      <c r="D103" s="69" t="s">
        <v>25</v>
      </c>
      <c r="E103" s="69" t="s">
        <v>151</v>
      </c>
      <c r="F103" s="136" t="s">
        <v>202</v>
      </c>
      <c r="G103" s="118" t="s">
        <v>254</v>
      </c>
      <c r="H103" s="19" t="s">
        <v>69</v>
      </c>
      <c r="I103" s="53" t="s">
        <v>7</v>
      </c>
      <c r="J103" s="53"/>
      <c r="K103" s="44"/>
      <c r="L103" s="53">
        <v>8</v>
      </c>
      <c r="M103" s="44">
        <v>2784</v>
      </c>
      <c r="N103" s="90"/>
      <c r="O103" s="91"/>
      <c r="P103" s="53">
        <f t="shared" si="24"/>
        <v>8</v>
      </c>
      <c r="Q103" s="91">
        <f t="shared" si="24"/>
        <v>2784</v>
      </c>
      <c r="R103" s="90"/>
      <c r="S103" s="91"/>
      <c r="T103" s="90"/>
      <c r="U103" s="91"/>
      <c r="V103" s="27">
        <f t="shared" si="25"/>
        <v>8</v>
      </c>
      <c r="W103" s="30">
        <f t="shared" si="26"/>
        <v>2784</v>
      </c>
      <c r="X103" s="90"/>
      <c r="Y103" s="91"/>
      <c r="Z103" s="90"/>
      <c r="AA103" s="91"/>
      <c r="AB103" s="27">
        <f t="shared" si="27"/>
        <v>8</v>
      </c>
      <c r="AC103" s="30">
        <f t="shared" si="28"/>
        <v>2784</v>
      </c>
      <c r="AD103" s="90"/>
      <c r="AE103" s="91"/>
      <c r="AF103" s="90"/>
      <c r="AG103" s="91"/>
      <c r="AH103" s="27">
        <f t="shared" si="29"/>
        <v>8</v>
      </c>
      <c r="AI103" s="30">
        <f t="shared" si="30"/>
        <v>2784</v>
      </c>
      <c r="AJ103" s="90"/>
      <c r="AK103" s="91"/>
      <c r="AL103" s="90"/>
      <c r="AM103" s="91"/>
      <c r="AN103" s="27">
        <f t="shared" si="31"/>
        <v>8</v>
      </c>
      <c r="AO103" s="30">
        <f t="shared" si="32"/>
        <v>2784</v>
      </c>
      <c r="AP103" s="90"/>
      <c r="AQ103" s="91"/>
      <c r="AR103" s="90"/>
      <c r="AS103" s="91"/>
      <c r="AT103" s="27">
        <f t="shared" si="33"/>
        <v>8</v>
      </c>
      <c r="AU103" s="30">
        <f t="shared" si="34"/>
        <v>2784</v>
      </c>
      <c r="AV103" s="90"/>
      <c r="AW103" s="91"/>
      <c r="AX103" s="90"/>
      <c r="AY103" s="91"/>
      <c r="AZ103" s="27">
        <f t="shared" si="35"/>
        <v>8</v>
      </c>
      <c r="BA103" s="30">
        <f t="shared" si="36"/>
        <v>2784</v>
      </c>
      <c r="BB103" s="90"/>
      <c r="BC103" s="91"/>
      <c r="BD103" s="90"/>
      <c r="BE103" s="91"/>
      <c r="BF103" s="27">
        <f t="shared" si="37"/>
        <v>8</v>
      </c>
      <c r="BG103" s="30">
        <f t="shared" si="38"/>
        <v>2784</v>
      </c>
      <c r="BH103" s="90"/>
      <c r="BI103" s="91"/>
      <c r="BJ103" s="90"/>
      <c r="BK103" s="91"/>
      <c r="BL103" s="27">
        <f t="shared" si="39"/>
        <v>8</v>
      </c>
      <c r="BM103" s="30">
        <f t="shared" si="40"/>
        <v>2784</v>
      </c>
      <c r="BN103" s="9"/>
      <c r="BO103" s="11"/>
      <c r="BP103" s="9"/>
      <c r="BQ103" s="11"/>
      <c r="BR103" s="27">
        <f t="shared" si="41"/>
        <v>8</v>
      </c>
      <c r="BS103" s="30">
        <f t="shared" si="42"/>
        <v>2784</v>
      </c>
      <c r="BT103" s="9"/>
      <c r="BU103" s="11"/>
      <c r="BV103" s="9"/>
      <c r="BW103" s="11"/>
      <c r="BX103" s="27">
        <f t="shared" si="43"/>
        <v>8</v>
      </c>
      <c r="BY103" s="30">
        <f t="shared" si="44"/>
        <v>2784</v>
      </c>
      <c r="BZ103" s="9"/>
      <c r="CA103" s="11"/>
      <c r="CB103" s="9"/>
      <c r="CC103" s="11"/>
      <c r="CD103" s="27">
        <f t="shared" si="45"/>
        <v>8</v>
      </c>
      <c r="CE103" s="245">
        <f t="shared" si="46"/>
        <v>2784</v>
      </c>
      <c r="CF103" s="55">
        <v>1392</v>
      </c>
      <c r="CG103" s="53"/>
    </row>
    <row r="104" spans="2:85" s="38" customFormat="1" ht="15.75" x14ac:dyDescent="0.25">
      <c r="B104" s="69" t="s">
        <v>203</v>
      </c>
      <c r="C104" s="69" t="s">
        <v>148</v>
      </c>
      <c r="D104" s="69" t="s">
        <v>25</v>
      </c>
      <c r="E104" s="69" t="s">
        <v>151</v>
      </c>
      <c r="F104" s="136" t="s">
        <v>202</v>
      </c>
      <c r="G104" s="119">
        <v>111303482</v>
      </c>
      <c r="H104" s="24" t="s">
        <v>261</v>
      </c>
      <c r="I104" s="53"/>
      <c r="J104" s="53"/>
      <c r="K104" s="44"/>
      <c r="L104" s="53">
        <v>1</v>
      </c>
      <c r="M104" s="44">
        <v>125</v>
      </c>
      <c r="N104" s="90"/>
      <c r="O104" s="91"/>
      <c r="P104" s="53">
        <f t="shared" si="24"/>
        <v>1</v>
      </c>
      <c r="Q104" s="91">
        <f t="shared" si="24"/>
        <v>125</v>
      </c>
      <c r="R104" s="90"/>
      <c r="S104" s="91"/>
      <c r="T104" s="90"/>
      <c r="U104" s="91"/>
      <c r="V104" s="27">
        <f t="shared" si="25"/>
        <v>1</v>
      </c>
      <c r="W104" s="30">
        <f t="shared" si="26"/>
        <v>125</v>
      </c>
      <c r="X104" s="90"/>
      <c r="Y104" s="91"/>
      <c r="Z104" s="90"/>
      <c r="AA104" s="91"/>
      <c r="AB104" s="27">
        <f t="shared" si="27"/>
        <v>1</v>
      </c>
      <c r="AC104" s="30">
        <f t="shared" si="28"/>
        <v>125</v>
      </c>
      <c r="AD104" s="90"/>
      <c r="AE104" s="91"/>
      <c r="AF104" s="90"/>
      <c r="AG104" s="91"/>
      <c r="AH104" s="27">
        <f t="shared" si="29"/>
        <v>1</v>
      </c>
      <c r="AI104" s="30">
        <f t="shared" si="30"/>
        <v>125</v>
      </c>
      <c r="AJ104" s="90"/>
      <c r="AK104" s="91"/>
      <c r="AL104" s="90"/>
      <c r="AM104" s="91"/>
      <c r="AN104" s="27">
        <f t="shared" si="31"/>
        <v>1</v>
      </c>
      <c r="AO104" s="30">
        <f t="shared" si="32"/>
        <v>125</v>
      </c>
      <c r="AP104" s="90"/>
      <c r="AQ104" s="91"/>
      <c r="AR104" s="90"/>
      <c r="AS104" s="91"/>
      <c r="AT104" s="27">
        <f t="shared" si="33"/>
        <v>1</v>
      </c>
      <c r="AU104" s="30">
        <f t="shared" si="34"/>
        <v>125</v>
      </c>
      <c r="AV104" s="90"/>
      <c r="AW104" s="91"/>
      <c r="AX104" s="90"/>
      <c r="AY104" s="91"/>
      <c r="AZ104" s="27">
        <f t="shared" si="35"/>
        <v>1</v>
      </c>
      <c r="BA104" s="30">
        <f t="shared" si="36"/>
        <v>125</v>
      </c>
      <c r="BB104" s="90"/>
      <c r="BC104" s="91"/>
      <c r="BD104" s="90"/>
      <c r="BE104" s="91"/>
      <c r="BF104" s="27">
        <f t="shared" si="37"/>
        <v>1</v>
      </c>
      <c r="BG104" s="30">
        <f t="shared" si="38"/>
        <v>125</v>
      </c>
      <c r="BH104" s="90"/>
      <c r="BI104" s="91"/>
      <c r="BJ104" s="90"/>
      <c r="BK104" s="91"/>
      <c r="BL104" s="27">
        <f t="shared" si="39"/>
        <v>1</v>
      </c>
      <c r="BM104" s="30">
        <f t="shared" si="40"/>
        <v>125</v>
      </c>
      <c r="BN104" s="9"/>
      <c r="BO104" s="11"/>
      <c r="BP104" s="9"/>
      <c r="BQ104" s="11"/>
      <c r="BR104" s="31">
        <f t="shared" si="41"/>
        <v>1</v>
      </c>
      <c r="BS104" s="32">
        <f t="shared" si="42"/>
        <v>125</v>
      </c>
      <c r="BT104" s="9"/>
      <c r="BU104" s="11"/>
      <c r="BV104" s="9"/>
      <c r="BW104" s="11"/>
      <c r="BX104" s="27">
        <f t="shared" si="43"/>
        <v>1</v>
      </c>
      <c r="BY104" s="30">
        <f t="shared" si="44"/>
        <v>125</v>
      </c>
      <c r="BZ104" s="9"/>
      <c r="CA104" s="11"/>
      <c r="CB104" s="9"/>
      <c r="CC104" s="11"/>
      <c r="CD104" s="27">
        <f t="shared" si="45"/>
        <v>1</v>
      </c>
      <c r="CE104" s="245">
        <f t="shared" si="46"/>
        <v>125</v>
      </c>
      <c r="CF104" s="55">
        <v>62</v>
      </c>
      <c r="CG104" s="53"/>
    </row>
    <row r="105" spans="2:85" s="38" customFormat="1" ht="15.75" x14ac:dyDescent="0.25">
      <c r="B105" s="69" t="s">
        <v>203</v>
      </c>
      <c r="C105" s="69" t="s">
        <v>148</v>
      </c>
      <c r="D105" s="69" t="s">
        <v>25</v>
      </c>
      <c r="E105" s="69" t="s">
        <v>151</v>
      </c>
      <c r="F105" s="136" t="s">
        <v>202</v>
      </c>
      <c r="G105" s="119">
        <v>111303483</v>
      </c>
      <c r="H105" s="24" t="s">
        <v>262</v>
      </c>
      <c r="I105" s="53"/>
      <c r="J105" s="53"/>
      <c r="K105" s="44"/>
      <c r="L105" s="53">
        <v>1</v>
      </c>
      <c r="M105" s="44">
        <v>95</v>
      </c>
      <c r="N105" s="90"/>
      <c r="O105" s="91"/>
      <c r="P105" s="53">
        <f t="shared" ref="P105:Q109" si="47">J105+L105-N105</f>
        <v>1</v>
      </c>
      <c r="Q105" s="91">
        <f t="shared" si="47"/>
        <v>95</v>
      </c>
      <c r="R105" s="90"/>
      <c r="S105" s="91"/>
      <c r="T105" s="90"/>
      <c r="U105" s="91"/>
      <c r="V105" s="27">
        <f t="shared" si="25"/>
        <v>1</v>
      </c>
      <c r="W105" s="30">
        <f t="shared" si="26"/>
        <v>95</v>
      </c>
      <c r="X105" s="90"/>
      <c r="Y105" s="91"/>
      <c r="Z105" s="90"/>
      <c r="AA105" s="91"/>
      <c r="AB105" s="27">
        <f t="shared" si="27"/>
        <v>1</v>
      </c>
      <c r="AC105" s="30">
        <f t="shared" si="28"/>
        <v>95</v>
      </c>
      <c r="AD105" s="90"/>
      <c r="AE105" s="91"/>
      <c r="AF105" s="90"/>
      <c r="AG105" s="91"/>
      <c r="AH105" s="27">
        <f t="shared" si="29"/>
        <v>1</v>
      </c>
      <c r="AI105" s="30">
        <f t="shared" si="30"/>
        <v>95</v>
      </c>
      <c r="AJ105" s="90"/>
      <c r="AK105" s="91"/>
      <c r="AL105" s="90"/>
      <c r="AM105" s="91"/>
      <c r="AN105" s="27">
        <f t="shared" si="31"/>
        <v>1</v>
      </c>
      <c r="AO105" s="30">
        <f t="shared" si="32"/>
        <v>95</v>
      </c>
      <c r="AP105" s="90"/>
      <c r="AQ105" s="91"/>
      <c r="AR105" s="90"/>
      <c r="AS105" s="91"/>
      <c r="AT105" s="27">
        <f t="shared" si="33"/>
        <v>1</v>
      </c>
      <c r="AU105" s="30">
        <f t="shared" si="34"/>
        <v>95</v>
      </c>
      <c r="AV105" s="90"/>
      <c r="AW105" s="91"/>
      <c r="AX105" s="90"/>
      <c r="AY105" s="91"/>
      <c r="AZ105" s="27">
        <f t="shared" si="35"/>
        <v>1</v>
      </c>
      <c r="BA105" s="30">
        <f t="shared" si="36"/>
        <v>95</v>
      </c>
      <c r="BB105" s="90"/>
      <c r="BC105" s="91"/>
      <c r="BD105" s="90"/>
      <c r="BE105" s="91"/>
      <c r="BF105" s="27">
        <f t="shared" si="37"/>
        <v>1</v>
      </c>
      <c r="BG105" s="30">
        <f t="shared" si="38"/>
        <v>95</v>
      </c>
      <c r="BH105" s="90"/>
      <c r="BI105" s="91"/>
      <c r="BJ105" s="90"/>
      <c r="BK105" s="91"/>
      <c r="BL105" s="27">
        <f t="shared" si="39"/>
        <v>1</v>
      </c>
      <c r="BM105" s="30">
        <f t="shared" si="40"/>
        <v>95</v>
      </c>
      <c r="BN105" s="9"/>
      <c r="BO105" s="11"/>
      <c r="BP105" s="9"/>
      <c r="BQ105" s="11"/>
      <c r="BR105" s="31">
        <f t="shared" si="41"/>
        <v>1</v>
      </c>
      <c r="BS105" s="32">
        <f t="shared" si="42"/>
        <v>95</v>
      </c>
      <c r="BT105" s="9"/>
      <c r="BU105" s="11"/>
      <c r="BV105" s="9"/>
      <c r="BW105" s="11"/>
      <c r="BX105" s="27">
        <f t="shared" si="43"/>
        <v>1</v>
      </c>
      <c r="BY105" s="30">
        <f t="shared" si="44"/>
        <v>95</v>
      </c>
      <c r="BZ105" s="9"/>
      <c r="CA105" s="11"/>
      <c r="CB105" s="9"/>
      <c r="CC105" s="11"/>
      <c r="CD105" s="27">
        <f t="shared" si="45"/>
        <v>1</v>
      </c>
      <c r="CE105" s="245">
        <f t="shared" si="46"/>
        <v>95</v>
      </c>
      <c r="CF105" s="55">
        <v>48</v>
      </c>
      <c r="CG105" s="53"/>
    </row>
    <row r="106" spans="2:85" s="38" customFormat="1" ht="15.75" x14ac:dyDescent="0.25">
      <c r="B106" s="69" t="s">
        <v>203</v>
      </c>
      <c r="C106" s="69" t="s">
        <v>148</v>
      </c>
      <c r="D106" s="69" t="s">
        <v>25</v>
      </c>
      <c r="E106" s="69" t="s">
        <v>151</v>
      </c>
      <c r="F106" s="136" t="s">
        <v>202</v>
      </c>
      <c r="G106" s="118">
        <v>111303484</v>
      </c>
      <c r="H106" s="19" t="s">
        <v>249</v>
      </c>
      <c r="I106" s="53" t="s">
        <v>7</v>
      </c>
      <c r="J106" s="53"/>
      <c r="K106" s="44"/>
      <c r="L106" s="53">
        <v>1</v>
      </c>
      <c r="M106" s="44">
        <v>1380</v>
      </c>
      <c r="N106" s="90"/>
      <c r="O106" s="91"/>
      <c r="P106" s="53">
        <f t="shared" si="47"/>
        <v>1</v>
      </c>
      <c r="Q106" s="91">
        <f t="shared" si="47"/>
        <v>1380</v>
      </c>
      <c r="R106" s="90"/>
      <c r="S106" s="91"/>
      <c r="T106" s="90"/>
      <c r="U106" s="91"/>
      <c r="V106" s="27">
        <f t="shared" si="25"/>
        <v>1</v>
      </c>
      <c r="W106" s="30">
        <f t="shared" si="26"/>
        <v>1380</v>
      </c>
      <c r="X106" s="90"/>
      <c r="Y106" s="91"/>
      <c r="Z106" s="90"/>
      <c r="AA106" s="91"/>
      <c r="AB106" s="27">
        <f t="shared" si="27"/>
        <v>1</v>
      </c>
      <c r="AC106" s="30">
        <f t="shared" si="28"/>
        <v>1380</v>
      </c>
      <c r="AD106" s="90"/>
      <c r="AE106" s="91"/>
      <c r="AF106" s="90"/>
      <c r="AG106" s="91"/>
      <c r="AH106" s="27">
        <f t="shared" si="29"/>
        <v>1</v>
      </c>
      <c r="AI106" s="30">
        <f t="shared" si="30"/>
        <v>1380</v>
      </c>
      <c r="AJ106" s="90"/>
      <c r="AK106" s="91"/>
      <c r="AL106" s="90"/>
      <c r="AM106" s="91"/>
      <c r="AN106" s="27">
        <f t="shared" si="31"/>
        <v>1</v>
      </c>
      <c r="AO106" s="30">
        <f t="shared" si="32"/>
        <v>1380</v>
      </c>
      <c r="AP106" s="90"/>
      <c r="AQ106" s="91"/>
      <c r="AR106" s="90"/>
      <c r="AS106" s="91"/>
      <c r="AT106" s="27">
        <f t="shared" si="33"/>
        <v>1</v>
      </c>
      <c r="AU106" s="30">
        <f t="shared" si="34"/>
        <v>1380</v>
      </c>
      <c r="AV106" s="90"/>
      <c r="AW106" s="91"/>
      <c r="AX106" s="90"/>
      <c r="AY106" s="91"/>
      <c r="AZ106" s="27">
        <f t="shared" si="35"/>
        <v>1</v>
      </c>
      <c r="BA106" s="30">
        <f t="shared" si="36"/>
        <v>1380</v>
      </c>
      <c r="BB106" s="90"/>
      <c r="BC106" s="91"/>
      <c r="BD106" s="90"/>
      <c r="BE106" s="91"/>
      <c r="BF106" s="27">
        <f t="shared" si="37"/>
        <v>1</v>
      </c>
      <c r="BG106" s="30">
        <f t="shared" si="38"/>
        <v>1380</v>
      </c>
      <c r="BH106" s="90"/>
      <c r="BI106" s="91"/>
      <c r="BJ106" s="90"/>
      <c r="BK106" s="91"/>
      <c r="BL106" s="27">
        <f t="shared" si="39"/>
        <v>1</v>
      </c>
      <c r="BM106" s="30">
        <f t="shared" si="40"/>
        <v>1380</v>
      </c>
      <c r="BN106" s="9"/>
      <c r="BO106" s="11"/>
      <c r="BP106" s="9"/>
      <c r="BQ106" s="11"/>
      <c r="BR106" s="31">
        <f t="shared" si="41"/>
        <v>1</v>
      </c>
      <c r="BS106" s="32">
        <f t="shared" si="42"/>
        <v>1380</v>
      </c>
      <c r="BT106" s="9"/>
      <c r="BU106" s="11"/>
      <c r="BV106" s="9"/>
      <c r="BW106" s="11"/>
      <c r="BX106" s="27">
        <f t="shared" si="43"/>
        <v>1</v>
      </c>
      <c r="BY106" s="30">
        <f t="shared" si="44"/>
        <v>1380</v>
      </c>
      <c r="BZ106" s="9"/>
      <c r="CA106" s="11"/>
      <c r="CB106" s="9"/>
      <c r="CC106" s="11"/>
      <c r="CD106" s="27">
        <f t="shared" si="45"/>
        <v>1</v>
      </c>
      <c r="CE106" s="245">
        <f t="shared" si="46"/>
        <v>1380</v>
      </c>
      <c r="CF106" s="55">
        <v>690</v>
      </c>
      <c r="CG106" s="53"/>
    </row>
    <row r="107" spans="2:85" s="38" customFormat="1" ht="15.75" x14ac:dyDescent="0.25">
      <c r="B107" s="69" t="s">
        <v>203</v>
      </c>
      <c r="C107" s="69" t="s">
        <v>148</v>
      </c>
      <c r="D107" s="69" t="s">
        <v>25</v>
      </c>
      <c r="E107" s="69" t="s">
        <v>151</v>
      </c>
      <c r="F107" s="136" t="s">
        <v>202</v>
      </c>
      <c r="G107" s="118">
        <v>111303485</v>
      </c>
      <c r="H107" s="19" t="s">
        <v>130</v>
      </c>
      <c r="I107" s="53" t="s">
        <v>7</v>
      </c>
      <c r="J107" s="53"/>
      <c r="K107" s="44"/>
      <c r="L107" s="53">
        <v>1</v>
      </c>
      <c r="M107" s="44">
        <v>3187</v>
      </c>
      <c r="N107" s="90"/>
      <c r="O107" s="91"/>
      <c r="P107" s="53">
        <f t="shared" si="47"/>
        <v>1</v>
      </c>
      <c r="Q107" s="91">
        <f t="shared" si="47"/>
        <v>3187</v>
      </c>
      <c r="R107" s="90"/>
      <c r="S107" s="91"/>
      <c r="T107" s="90"/>
      <c r="U107" s="91"/>
      <c r="V107" s="27">
        <f t="shared" si="25"/>
        <v>1</v>
      </c>
      <c r="W107" s="30">
        <f t="shared" si="26"/>
        <v>3187</v>
      </c>
      <c r="X107" s="90"/>
      <c r="Y107" s="91"/>
      <c r="Z107" s="90"/>
      <c r="AA107" s="91"/>
      <c r="AB107" s="27">
        <f t="shared" si="27"/>
        <v>1</v>
      </c>
      <c r="AC107" s="30">
        <f t="shared" si="28"/>
        <v>3187</v>
      </c>
      <c r="AD107" s="90"/>
      <c r="AE107" s="91"/>
      <c r="AF107" s="90"/>
      <c r="AG107" s="91"/>
      <c r="AH107" s="27">
        <f t="shared" si="29"/>
        <v>1</v>
      </c>
      <c r="AI107" s="30">
        <f t="shared" si="30"/>
        <v>3187</v>
      </c>
      <c r="AJ107" s="90"/>
      <c r="AK107" s="91"/>
      <c r="AL107" s="90"/>
      <c r="AM107" s="91"/>
      <c r="AN107" s="27">
        <f t="shared" si="31"/>
        <v>1</v>
      </c>
      <c r="AO107" s="30">
        <f t="shared" si="32"/>
        <v>3187</v>
      </c>
      <c r="AP107" s="90"/>
      <c r="AQ107" s="91"/>
      <c r="AR107" s="90"/>
      <c r="AS107" s="91"/>
      <c r="AT107" s="27">
        <f t="shared" si="33"/>
        <v>1</v>
      </c>
      <c r="AU107" s="30">
        <f t="shared" si="34"/>
        <v>3187</v>
      </c>
      <c r="AV107" s="90"/>
      <c r="AW107" s="91"/>
      <c r="AX107" s="90"/>
      <c r="AY107" s="91"/>
      <c r="AZ107" s="27">
        <f t="shared" si="35"/>
        <v>1</v>
      </c>
      <c r="BA107" s="30">
        <f t="shared" si="36"/>
        <v>3187</v>
      </c>
      <c r="BB107" s="90"/>
      <c r="BC107" s="91"/>
      <c r="BD107" s="90"/>
      <c r="BE107" s="91"/>
      <c r="BF107" s="27">
        <f t="shared" si="37"/>
        <v>1</v>
      </c>
      <c r="BG107" s="30">
        <f t="shared" si="38"/>
        <v>3187</v>
      </c>
      <c r="BH107" s="90"/>
      <c r="BI107" s="91"/>
      <c r="BJ107" s="90"/>
      <c r="BK107" s="91"/>
      <c r="BL107" s="27">
        <f t="shared" si="39"/>
        <v>1</v>
      </c>
      <c r="BM107" s="30">
        <f t="shared" si="40"/>
        <v>3187</v>
      </c>
      <c r="BN107" s="9"/>
      <c r="BO107" s="11"/>
      <c r="BP107" s="9"/>
      <c r="BQ107" s="11"/>
      <c r="BR107" s="31">
        <f t="shared" si="41"/>
        <v>1</v>
      </c>
      <c r="BS107" s="32">
        <f t="shared" si="42"/>
        <v>3187</v>
      </c>
      <c r="BT107" s="9"/>
      <c r="BU107" s="11"/>
      <c r="BV107" s="9"/>
      <c r="BW107" s="11"/>
      <c r="BX107" s="27">
        <f t="shared" si="43"/>
        <v>1</v>
      </c>
      <c r="BY107" s="30">
        <f t="shared" si="44"/>
        <v>3187</v>
      </c>
      <c r="BZ107" s="9"/>
      <c r="CA107" s="11"/>
      <c r="CB107" s="9"/>
      <c r="CC107" s="11"/>
      <c r="CD107" s="27">
        <f t="shared" si="45"/>
        <v>1</v>
      </c>
      <c r="CE107" s="245">
        <f t="shared" si="46"/>
        <v>3187</v>
      </c>
      <c r="CF107" s="55">
        <v>1594</v>
      </c>
      <c r="CG107" s="53"/>
    </row>
    <row r="108" spans="2:85" s="38" customFormat="1" ht="15.75" x14ac:dyDescent="0.25">
      <c r="B108" s="69" t="s">
        <v>203</v>
      </c>
      <c r="C108" s="69" t="s">
        <v>148</v>
      </c>
      <c r="D108" s="69" t="s">
        <v>25</v>
      </c>
      <c r="E108" s="69" t="s">
        <v>151</v>
      </c>
      <c r="F108" s="136" t="s">
        <v>202</v>
      </c>
      <c r="G108" s="119">
        <v>111303486</v>
      </c>
      <c r="H108" s="24" t="s">
        <v>263</v>
      </c>
      <c r="I108" s="53"/>
      <c r="J108" s="53"/>
      <c r="K108" s="44"/>
      <c r="L108" s="53">
        <v>1</v>
      </c>
      <c r="M108" s="44">
        <v>205</v>
      </c>
      <c r="N108" s="90"/>
      <c r="O108" s="91"/>
      <c r="P108" s="53">
        <f t="shared" si="47"/>
        <v>1</v>
      </c>
      <c r="Q108" s="91">
        <f t="shared" si="47"/>
        <v>205</v>
      </c>
      <c r="R108" s="90"/>
      <c r="S108" s="91"/>
      <c r="T108" s="90"/>
      <c r="U108" s="91"/>
      <c r="V108" s="27">
        <f t="shared" si="25"/>
        <v>1</v>
      </c>
      <c r="W108" s="30">
        <f t="shared" si="26"/>
        <v>205</v>
      </c>
      <c r="X108" s="90"/>
      <c r="Y108" s="91"/>
      <c r="Z108" s="90"/>
      <c r="AA108" s="91"/>
      <c r="AB108" s="27">
        <f t="shared" si="27"/>
        <v>1</v>
      </c>
      <c r="AC108" s="30">
        <f t="shared" si="28"/>
        <v>205</v>
      </c>
      <c r="AD108" s="90"/>
      <c r="AE108" s="91"/>
      <c r="AF108" s="90"/>
      <c r="AG108" s="91"/>
      <c r="AH108" s="27">
        <f t="shared" si="29"/>
        <v>1</v>
      </c>
      <c r="AI108" s="30">
        <f t="shared" si="30"/>
        <v>205</v>
      </c>
      <c r="AJ108" s="90"/>
      <c r="AK108" s="91"/>
      <c r="AL108" s="90"/>
      <c r="AM108" s="91"/>
      <c r="AN108" s="27">
        <f t="shared" si="31"/>
        <v>1</v>
      </c>
      <c r="AO108" s="30">
        <f t="shared" si="32"/>
        <v>205</v>
      </c>
      <c r="AP108" s="90"/>
      <c r="AQ108" s="91"/>
      <c r="AR108" s="90"/>
      <c r="AS108" s="91"/>
      <c r="AT108" s="27">
        <f t="shared" si="33"/>
        <v>1</v>
      </c>
      <c r="AU108" s="30">
        <f t="shared" si="34"/>
        <v>205</v>
      </c>
      <c r="AV108" s="90"/>
      <c r="AW108" s="91"/>
      <c r="AX108" s="90"/>
      <c r="AY108" s="91"/>
      <c r="AZ108" s="27">
        <f t="shared" si="35"/>
        <v>1</v>
      </c>
      <c r="BA108" s="30">
        <f t="shared" si="36"/>
        <v>205</v>
      </c>
      <c r="BB108" s="90"/>
      <c r="BC108" s="91"/>
      <c r="BD108" s="90"/>
      <c r="BE108" s="91"/>
      <c r="BF108" s="27">
        <f t="shared" si="37"/>
        <v>1</v>
      </c>
      <c r="BG108" s="30">
        <f t="shared" si="38"/>
        <v>205</v>
      </c>
      <c r="BH108" s="90"/>
      <c r="BI108" s="91"/>
      <c r="BJ108" s="90"/>
      <c r="BK108" s="91"/>
      <c r="BL108" s="27">
        <f t="shared" si="39"/>
        <v>1</v>
      </c>
      <c r="BM108" s="30">
        <f t="shared" si="40"/>
        <v>205</v>
      </c>
      <c r="BN108" s="9"/>
      <c r="BO108" s="11"/>
      <c r="BP108" s="9"/>
      <c r="BQ108" s="11"/>
      <c r="BR108" s="31">
        <f t="shared" si="41"/>
        <v>1</v>
      </c>
      <c r="BS108" s="32">
        <f t="shared" si="42"/>
        <v>205</v>
      </c>
      <c r="BT108" s="9"/>
      <c r="BU108" s="11"/>
      <c r="BV108" s="9"/>
      <c r="BW108" s="11"/>
      <c r="BX108" s="27">
        <f t="shared" si="43"/>
        <v>1</v>
      </c>
      <c r="BY108" s="30">
        <f t="shared" si="44"/>
        <v>205</v>
      </c>
      <c r="BZ108" s="9"/>
      <c r="CA108" s="11"/>
      <c r="CB108" s="9"/>
      <c r="CC108" s="11"/>
      <c r="CD108" s="27">
        <f t="shared" si="45"/>
        <v>1</v>
      </c>
      <c r="CE108" s="245">
        <f t="shared" si="46"/>
        <v>205</v>
      </c>
      <c r="CF108" s="55">
        <v>103</v>
      </c>
      <c r="CG108" s="53"/>
    </row>
    <row r="109" spans="2:85" s="38" customFormat="1" ht="15.75" x14ac:dyDescent="0.25">
      <c r="B109" s="69" t="s">
        <v>203</v>
      </c>
      <c r="C109" s="69" t="s">
        <v>148</v>
      </c>
      <c r="D109" s="69" t="s">
        <v>25</v>
      </c>
      <c r="E109" s="69" t="s">
        <v>151</v>
      </c>
      <c r="F109" s="136" t="s">
        <v>202</v>
      </c>
      <c r="G109" s="119">
        <v>111303487</v>
      </c>
      <c r="H109" s="24" t="s">
        <v>264</v>
      </c>
      <c r="I109" s="53"/>
      <c r="J109" s="53"/>
      <c r="K109" s="44"/>
      <c r="L109" s="53">
        <v>1</v>
      </c>
      <c r="M109" s="44">
        <v>125</v>
      </c>
      <c r="N109" s="90"/>
      <c r="O109" s="91"/>
      <c r="P109" s="53">
        <f t="shared" si="47"/>
        <v>1</v>
      </c>
      <c r="Q109" s="91">
        <f t="shared" si="47"/>
        <v>125</v>
      </c>
      <c r="R109" s="90"/>
      <c r="S109" s="91"/>
      <c r="T109" s="90"/>
      <c r="U109" s="91"/>
      <c r="V109" s="27">
        <f t="shared" si="25"/>
        <v>1</v>
      </c>
      <c r="W109" s="30">
        <f t="shared" si="26"/>
        <v>125</v>
      </c>
      <c r="X109" s="90"/>
      <c r="Y109" s="91"/>
      <c r="Z109" s="90"/>
      <c r="AA109" s="91"/>
      <c r="AB109" s="27">
        <f t="shared" si="27"/>
        <v>1</v>
      </c>
      <c r="AC109" s="30">
        <f t="shared" si="28"/>
        <v>125</v>
      </c>
      <c r="AD109" s="90"/>
      <c r="AE109" s="91"/>
      <c r="AF109" s="90"/>
      <c r="AG109" s="91"/>
      <c r="AH109" s="27">
        <f t="shared" si="29"/>
        <v>1</v>
      </c>
      <c r="AI109" s="30">
        <f t="shared" si="30"/>
        <v>125</v>
      </c>
      <c r="AJ109" s="90"/>
      <c r="AK109" s="91"/>
      <c r="AL109" s="90"/>
      <c r="AM109" s="91"/>
      <c r="AN109" s="27">
        <f t="shared" si="31"/>
        <v>1</v>
      </c>
      <c r="AO109" s="30">
        <f t="shared" si="32"/>
        <v>125</v>
      </c>
      <c r="AP109" s="90"/>
      <c r="AQ109" s="91"/>
      <c r="AR109" s="90"/>
      <c r="AS109" s="91"/>
      <c r="AT109" s="27">
        <f t="shared" si="33"/>
        <v>1</v>
      </c>
      <c r="AU109" s="30">
        <f t="shared" si="34"/>
        <v>125</v>
      </c>
      <c r="AV109" s="90"/>
      <c r="AW109" s="91"/>
      <c r="AX109" s="90"/>
      <c r="AY109" s="91"/>
      <c r="AZ109" s="27">
        <f t="shared" si="35"/>
        <v>1</v>
      </c>
      <c r="BA109" s="30">
        <f t="shared" si="36"/>
        <v>125</v>
      </c>
      <c r="BB109" s="90"/>
      <c r="BC109" s="91"/>
      <c r="BD109" s="90"/>
      <c r="BE109" s="91"/>
      <c r="BF109" s="27">
        <f t="shared" si="37"/>
        <v>1</v>
      </c>
      <c r="BG109" s="30">
        <f t="shared" si="38"/>
        <v>125</v>
      </c>
      <c r="BH109" s="90"/>
      <c r="BI109" s="91"/>
      <c r="BJ109" s="90"/>
      <c r="BK109" s="91"/>
      <c r="BL109" s="27">
        <f t="shared" si="39"/>
        <v>1</v>
      </c>
      <c r="BM109" s="30">
        <f t="shared" si="40"/>
        <v>125</v>
      </c>
      <c r="BN109" s="9"/>
      <c r="BO109" s="11"/>
      <c r="BP109" s="9"/>
      <c r="BQ109" s="11"/>
      <c r="BR109" s="31">
        <f t="shared" si="41"/>
        <v>1</v>
      </c>
      <c r="BS109" s="32">
        <f t="shared" si="42"/>
        <v>125</v>
      </c>
      <c r="BT109" s="9"/>
      <c r="BU109" s="11"/>
      <c r="BV109" s="9"/>
      <c r="BW109" s="11"/>
      <c r="BX109" s="27">
        <f t="shared" si="43"/>
        <v>1</v>
      </c>
      <c r="BY109" s="30">
        <f t="shared" si="44"/>
        <v>125</v>
      </c>
      <c r="BZ109" s="9"/>
      <c r="CA109" s="11"/>
      <c r="CB109" s="9"/>
      <c r="CC109" s="11"/>
      <c r="CD109" s="27">
        <f t="shared" si="45"/>
        <v>1</v>
      </c>
      <c r="CE109" s="245">
        <f t="shared" si="46"/>
        <v>125</v>
      </c>
      <c r="CF109" s="55">
        <v>62</v>
      </c>
      <c r="CG109" s="53"/>
    </row>
    <row r="110" spans="2:85" s="38" customFormat="1" ht="15.75" x14ac:dyDescent="0.25">
      <c r="B110" s="69" t="s">
        <v>203</v>
      </c>
      <c r="C110" s="69" t="s">
        <v>148</v>
      </c>
      <c r="D110" s="69" t="s">
        <v>25</v>
      </c>
      <c r="E110" s="69" t="s">
        <v>151</v>
      </c>
      <c r="F110" s="136" t="s">
        <v>202</v>
      </c>
      <c r="G110" s="119">
        <v>111303488</v>
      </c>
      <c r="H110" s="19" t="s">
        <v>250</v>
      </c>
      <c r="I110" s="53" t="s">
        <v>7</v>
      </c>
      <c r="J110" s="53"/>
      <c r="K110" s="44"/>
      <c r="L110" s="53">
        <v>1</v>
      </c>
      <c r="M110" s="44">
        <v>5175</v>
      </c>
      <c r="N110" s="90"/>
      <c r="O110" s="91"/>
      <c r="P110" s="53">
        <f t="shared" ref="P110:Q118" si="48">J110+L110-N110</f>
        <v>1</v>
      </c>
      <c r="Q110" s="91">
        <f t="shared" si="48"/>
        <v>5175</v>
      </c>
      <c r="R110" s="90"/>
      <c r="S110" s="91"/>
      <c r="T110" s="90"/>
      <c r="U110" s="91"/>
      <c r="V110" s="27">
        <f t="shared" si="25"/>
        <v>1</v>
      </c>
      <c r="W110" s="30">
        <f t="shared" si="26"/>
        <v>5175</v>
      </c>
      <c r="X110" s="90"/>
      <c r="Y110" s="91"/>
      <c r="Z110" s="90"/>
      <c r="AA110" s="91"/>
      <c r="AB110" s="27">
        <f t="shared" si="27"/>
        <v>1</v>
      </c>
      <c r="AC110" s="30">
        <f t="shared" si="28"/>
        <v>5175</v>
      </c>
      <c r="AD110" s="90"/>
      <c r="AE110" s="91"/>
      <c r="AF110" s="90"/>
      <c r="AG110" s="91"/>
      <c r="AH110" s="27">
        <f t="shared" si="29"/>
        <v>1</v>
      </c>
      <c r="AI110" s="30">
        <f t="shared" si="30"/>
        <v>5175</v>
      </c>
      <c r="AJ110" s="90"/>
      <c r="AK110" s="91"/>
      <c r="AL110" s="90"/>
      <c r="AM110" s="91"/>
      <c r="AN110" s="27">
        <f t="shared" si="31"/>
        <v>1</v>
      </c>
      <c r="AO110" s="30">
        <f t="shared" si="32"/>
        <v>5175</v>
      </c>
      <c r="AP110" s="90"/>
      <c r="AQ110" s="91"/>
      <c r="AR110" s="90"/>
      <c r="AS110" s="91"/>
      <c r="AT110" s="27">
        <f t="shared" si="33"/>
        <v>1</v>
      </c>
      <c r="AU110" s="30">
        <f t="shared" si="34"/>
        <v>5175</v>
      </c>
      <c r="AV110" s="90"/>
      <c r="AW110" s="91"/>
      <c r="AX110" s="90"/>
      <c r="AY110" s="91"/>
      <c r="AZ110" s="27">
        <f t="shared" si="35"/>
        <v>1</v>
      </c>
      <c r="BA110" s="30">
        <f t="shared" si="36"/>
        <v>5175</v>
      </c>
      <c r="BB110" s="90"/>
      <c r="BC110" s="91"/>
      <c r="BD110" s="90"/>
      <c r="BE110" s="91"/>
      <c r="BF110" s="27">
        <f t="shared" si="37"/>
        <v>1</v>
      </c>
      <c r="BG110" s="30">
        <f t="shared" si="38"/>
        <v>5175</v>
      </c>
      <c r="BH110" s="90"/>
      <c r="BI110" s="91"/>
      <c r="BJ110" s="90"/>
      <c r="BK110" s="91"/>
      <c r="BL110" s="27">
        <f t="shared" si="39"/>
        <v>1</v>
      </c>
      <c r="BM110" s="30">
        <f t="shared" si="40"/>
        <v>5175</v>
      </c>
      <c r="BN110" s="9"/>
      <c r="BO110" s="11"/>
      <c r="BP110" s="9"/>
      <c r="BQ110" s="11"/>
      <c r="BR110" s="31">
        <f t="shared" si="41"/>
        <v>1</v>
      </c>
      <c r="BS110" s="32">
        <f t="shared" si="42"/>
        <v>5175</v>
      </c>
      <c r="BT110" s="9"/>
      <c r="BU110" s="11"/>
      <c r="BV110" s="9"/>
      <c r="BW110" s="11"/>
      <c r="BX110" s="27">
        <f t="shared" si="43"/>
        <v>1</v>
      </c>
      <c r="BY110" s="30">
        <f t="shared" si="44"/>
        <v>5175</v>
      </c>
      <c r="BZ110" s="9"/>
      <c r="CA110" s="11"/>
      <c r="CB110" s="9"/>
      <c r="CC110" s="11"/>
      <c r="CD110" s="27">
        <f t="shared" si="45"/>
        <v>1</v>
      </c>
      <c r="CE110" s="245">
        <f t="shared" si="46"/>
        <v>5175</v>
      </c>
      <c r="CF110" s="55">
        <v>2587</v>
      </c>
      <c r="CG110" s="53"/>
    </row>
    <row r="111" spans="2:85" s="38" customFormat="1" ht="15.75" x14ac:dyDescent="0.25">
      <c r="B111" s="69" t="s">
        <v>203</v>
      </c>
      <c r="C111" s="69" t="s">
        <v>148</v>
      </c>
      <c r="D111" s="69" t="s">
        <v>25</v>
      </c>
      <c r="E111" s="69" t="s">
        <v>151</v>
      </c>
      <c r="F111" s="136" t="s">
        <v>202</v>
      </c>
      <c r="G111" s="119">
        <v>111303489</v>
      </c>
      <c r="H111" s="19" t="s">
        <v>251</v>
      </c>
      <c r="I111" s="53" t="s">
        <v>7</v>
      </c>
      <c r="J111" s="53"/>
      <c r="K111" s="44"/>
      <c r="L111" s="53">
        <v>1</v>
      </c>
      <c r="M111" s="44">
        <v>660</v>
      </c>
      <c r="N111" s="90"/>
      <c r="O111" s="91"/>
      <c r="P111" s="53">
        <f t="shared" si="48"/>
        <v>1</v>
      </c>
      <c r="Q111" s="91">
        <f t="shared" si="48"/>
        <v>660</v>
      </c>
      <c r="R111" s="90"/>
      <c r="S111" s="91"/>
      <c r="T111" s="90"/>
      <c r="U111" s="91"/>
      <c r="V111" s="27">
        <f t="shared" si="25"/>
        <v>1</v>
      </c>
      <c r="W111" s="30">
        <f t="shared" si="26"/>
        <v>660</v>
      </c>
      <c r="X111" s="90"/>
      <c r="Y111" s="91"/>
      <c r="Z111" s="90"/>
      <c r="AA111" s="91"/>
      <c r="AB111" s="27">
        <f t="shared" si="27"/>
        <v>1</v>
      </c>
      <c r="AC111" s="30">
        <f t="shared" si="28"/>
        <v>660</v>
      </c>
      <c r="AD111" s="90"/>
      <c r="AE111" s="91"/>
      <c r="AF111" s="90"/>
      <c r="AG111" s="91"/>
      <c r="AH111" s="27">
        <f t="shared" si="29"/>
        <v>1</v>
      </c>
      <c r="AI111" s="30">
        <f t="shared" si="30"/>
        <v>660</v>
      </c>
      <c r="AJ111" s="90"/>
      <c r="AK111" s="91"/>
      <c r="AL111" s="90"/>
      <c r="AM111" s="91"/>
      <c r="AN111" s="27">
        <f t="shared" si="31"/>
        <v>1</v>
      </c>
      <c r="AO111" s="30">
        <f t="shared" si="32"/>
        <v>660</v>
      </c>
      <c r="AP111" s="90"/>
      <c r="AQ111" s="91"/>
      <c r="AR111" s="90"/>
      <c r="AS111" s="91"/>
      <c r="AT111" s="27">
        <f t="shared" si="33"/>
        <v>1</v>
      </c>
      <c r="AU111" s="30">
        <f t="shared" si="34"/>
        <v>660</v>
      </c>
      <c r="AV111" s="90"/>
      <c r="AW111" s="91"/>
      <c r="AX111" s="90"/>
      <c r="AY111" s="91"/>
      <c r="AZ111" s="27">
        <f t="shared" si="35"/>
        <v>1</v>
      </c>
      <c r="BA111" s="30">
        <f t="shared" si="36"/>
        <v>660</v>
      </c>
      <c r="BB111" s="90"/>
      <c r="BC111" s="91"/>
      <c r="BD111" s="90"/>
      <c r="BE111" s="91"/>
      <c r="BF111" s="27">
        <f t="shared" si="37"/>
        <v>1</v>
      </c>
      <c r="BG111" s="30">
        <f t="shared" si="38"/>
        <v>660</v>
      </c>
      <c r="BH111" s="90"/>
      <c r="BI111" s="91"/>
      <c r="BJ111" s="90"/>
      <c r="BK111" s="91"/>
      <c r="BL111" s="27">
        <f t="shared" si="39"/>
        <v>1</v>
      </c>
      <c r="BM111" s="30">
        <f t="shared" si="40"/>
        <v>660</v>
      </c>
      <c r="BN111" s="9"/>
      <c r="BO111" s="11"/>
      <c r="BP111" s="9"/>
      <c r="BQ111" s="11"/>
      <c r="BR111" s="31">
        <f t="shared" si="41"/>
        <v>1</v>
      </c>
      <c r="BS111" s="32">
        <f t="shared" si="42"/>
        <v>660</v>
      </c>
      <c r="BT111" s="9"/>
      <c r="BU111" s="11"/>
      <c r="BV111" s="9"/>
      <c r="BW111" s="11"/>
      <c r="BX111" s="27">
        <f t="shared" si="43"/>
        <v>1</v>
      </c>
      <c r="BY111" s="30">
        <f t="shared" si="44"/>
        <v>660</v>
      </c>
      <c r="BZ111" s="9"/>
      <c r="CA111" s="11"/>
      <c r="CB111" s="9"/>
      <c r="CC111" s="11"/>
      <c r="CD111" s="27">
        <f t="shared" si="45"/>
        <v>1</v>
      </c>
      <c r="CE111" s="245">
        <f t="shared" si="46"/>
        <v>660</v>
      </c>
      <c r="CF111" s="55">
        <v>330</v>
      </c>
      <c r="CG111" s="53"/>
    </row>
    <row r="112" spans="2:85" s="38" customFormat="1" ht="15.75" x14ac:dyDescent="0.25">
      <c r="B112" s="69" t="s">
        <v>203</v>
      </c>
      <c r="C112" s="69" t="s">
        <v>148</v>
      </c>
      <c r="D112" s="69" t="s">
        <v>25</v>
      </c>
      <c r="E112" s="69" t="s">
        <v>151</v>
      </c>
      <c r="F112" s="136" t="s">
        <v>202</v>
      </c>
      <c r="G112" s="119">
        <v>111303490</v>
      </c>
      <c r="H112" s="19" t="s">
        <v>252</v>
      </c>
      <c r="I112" s="53" t="s">
        <v>7</v>
      </c>
      <c r="J112" s="53"/>
      <c r="K112" s="44"/>
      <c r="L112" s="53">
        <v>1</v>
      </c>
      <c r="M112" s="44">
        <v>3580</v>
      </c>
      <c r="N112" s="90"/>
      <c r="O112" s="91"/>
      <c r="P112" s="53">
        <f t="shared" si="48"/>
        <v>1</v>
      </c>
      <c r="Q112" s="91">
        <f t="shared" si="48"/>
        <v>3580</v>
      </c>
      <c r="R112" s="90"/>
      <c r="S112" s="91"/>
      <c r="T112" s="90"/>
      <c r="U112" s="91"/>
      <c r="V112" s="27">
        <f t="shared" si="25"/>
        <v>1</v>
      </c>
      <c r="W112" s="30">
        <f t="shared" si="26"/>
        <v>3580</v>
      </c>
      <c r="X112" s="90"/>
      <c r="Y112" s="91"/>
      <c r="Z112" s="90"/>
      <c r="AA112" s="91"/>
      <c r="AB112" s="27">
        <f t="shared" si="27"/>
        <v>1</v>
      </c>
      <c r="AC112" s="30">
        <f t="shared" si="28"/>
        <v>3580</v>
      </c>
      <c r="AD112" s="90"/>
      <c r="AE112" s="91"/>
      <c r="AF112" s="90"/>
      <c r="AG112" s="91"/>
      <c r="AH112" s="27">
        <f t="shared" si="29"/>
        <v>1</v>
      </c>
      <c r="AI112" s="30">
        <f t="shared" si="30"/>
        <v>3580</v>
      </c>
      <c r="AJ112" s="90"/>
      <c r="AK112" s="91"/>
      <c r="AL112" s="90"/>
      <c r="AM112" s="91"/>
      <c r="AN112" s="27">
        <f t="shared" si="31"/>
        <v>1</v>
      </c>
      <c r="AO112" s="30">
        <f t="shared" si="32"/>
        <v>3580</v>
      </c>
      <c r="AP112" s="90"/>
      <c r="AQ112" s="91"/>
      <c r="AR112" s="90"/>
      <c r="AS112" s="91"/>
      <c r="AT112" s="27">
        <f t="shared" si="33"/>
        <v>1</v>
      </c>
      <c r="AU112" s="30">
        <f t="shared" si="34"/>
        <v>3580</v>
      </c>
      <c r="AV112" s="90"/>
      <c r="AW112" s="91"/>
      <c r="AX112" s="90"/>
      <c r="AY112" s="91"/>
      <c r="AZ112" s="27">
        <f t="shared" si="35"/>
        <v>1</v>
      </c>
      <c r="BA112" s="30">
        <f t="shared" si="36"/>
        <v>3580</v>
      </c>
      <c r="BB112" s="90"/>
      <c r="BC112" s="91"/>
      <c r="BD112" s="90"/>
      <c r="BE112" s="91"/>
      <c r="BF112" s="27">
        <f t="shared" si="37"/>
        <v>1</v>
      </c>
      <c r="BG112" s="30">
        <f t="shared" si="38"/>
        <v>3580</v>
      </c>
      <c r="BH112" s="90"/>
      <c r="BI112" s="91"/>
      <c r="BJ112" s="90"/>
      <c r="BK112" s="91"/>
      <c r="BL112" s="27">
        <f t="shared" si="39"/>
        <v>1</v>
      </c>
      <c r="BM112" s="30">
        <f t="shared" si="40"/>
        <v>3580</v>
      </c>
      <c r="BN112" s="9"/>
      <c r="BO112" s="11"/>
      <c r="BP112" s="9"/>
      <c r="BQ112" s="11"/>
      <c r="BR112" s="31">
        <f t="shared" si="41"/>
        <v>1</v>
      </c>
      <c r="BS112" s="32">
        <f t="shared" si="42"/>
        <v>3580</v>
      </c>
      <c r="BT112" s="9"/>
      <c r="BU112" s="11"/>
      <c r="BV112" s="9"/>
      <c r="BW112" s="11"/>
      <c r="BX112" s="27">
        <f t="shared" si="43"/>
        <v>1</v>
      </c>
      <c r="BY112" s="30">
        <f t="shared" si="44"/>
        <v>3580</v>
      </c>
      <c r="BZ112" s="9"/>
      <c r="CA112" s="11"/>
      <c r="CB112" s="9"/>
      <c r="CC112" s="11"/>
      <c r="CD112" s="27">
        <f t="shared" si="45"/>
        <v>1</v>
      </c>
      <c r="CE112" s="245">
        <f t="shared" si="46"/>
        <v>3580</v>
      </c>
      <c r="CF112" s="55">
        <v>1790</v>
      </c>
      <c r="CG112" s="53"/>
    </row>
    <row r="113" spans="1:85" s="38" customFormat="1" ht="15.75" x14ac:dyDescent="0.25">
      <c r="B113" s="69" t="s">
        <v>203</v>
      </c>
      <c r="C113" s="69" t="s">
        <v>148</v>
      </c>
      <c r="D113" s="69" t="s">
        <v>25</v>
      </c>
      <c r="E113" s="69" t="s">
        <v>151</v>
      </c>
      <c r="F113" s="136" t="s">
        <v>202</v>
      </c>
      <c r="G113" s="119">
        <v>111303491</v>
      </c>
      <c r="H113" s="19" t="s">
        <v>253</v>
      </c>
      <c r="I113" s="53" t="s">
        <v>7</v>
      </c>
      <c r="J113" s="53"/>
      <c r="K113" s="44"/>
      <c r="L113" s="53">
        <v>1</v>
      </c>
      <c r="M113" s="44">
        <v>3700</v>
      </c>
      <c r="N113" s="90"/>
      <c r="O113" s="91"/>
      <c r="P113" s="53">
        <f t="shared" si="48"/>
        <v>1</v>
      </c>
      <c r="Q113" s="91">
        <f t="shared" si="48"/>
        <v>3700</v>
      </c>
      <c r="R113" s="90"/>
      <c r="S113" s="91"/>
      <c r="T113" s="90"/>
      <c r="U113" s="91"/>
      <c r="V113" s="27">
        <f t="shared" si="25"/>
        <v>1</v>
      </c>
      <c r="W113" s="30">
        <f t="shared" si="26"/>
        <v>3700</v>
      </c>
      <c r="X113" s="90"/>
      <c r="Y113" s="91"/>
      <c r="Z113" s="90"/>
      <c r="AA113" s="91"/>
      <c r="AB113" s="27">
        <f t="shared" si="27"/>
        <v>1</v>
      </c>
      <c r="AC113" s="30">
        <f t="shared" si="28"/>
        <v>3700</v>
      </c>
      <c r="AD113" s="90"/>
      <c r="AE113" s="91"/>
      <c r="AF113" s="90"/>
      <c r="AG113" s="91"/>
      <c r="AH113" s="27">
        <f t="shared" si="29"/>
        <v>1</v>
      </c>
      <c r="AI113" s="30">
        <f t="shared" si="30"/>
        <v>3700</v>
      </c>
      <c r="AJ113" s="90"/>
      <c r="AK113" s="91"/>
      <c r="AL113" s="90"/>
      <c r="AM113" s="91"/>
      <c r="AN113" s="27">
        <f t="shared" si="31"/>
        <v>1</v>
      </c>
      <c r="AO113" s="30">
        <f t="shared" si="32"/>
        <v>3700</v>
      </c>
      <c r="AP113" s="90"/>
      <c r="AQ113" s="91"/>
      <c r="AR113" s="90"/>
      <c r="AS113" s="91"/>
      <c r="AT113" s="27">
        <f t="shared" si="33"/>
        <v>1</v>
      </c>
      <c r="AU113" s="30">
        <f t="shared" si="34"/>
        <v>3700</v>
      </c>
      <c r="AV113" s="90"/>
      <c r="AW113" s="91"/>
      <c r="AX113" s="90"/>
      <c r="AY113" s="91"/>
      <c r="AZ113" s="27">
        <f t="shared" si="35"/>
        <v>1</v>
      </c>
      <c r="BA113" s="30">
        <f t="shared" si="36"/>
        <v>3700</v>
      </c>
      <c r="BB113" s="90"/>
      <c r="BC113" s="91"/>
      <c r="BD113" s="90"/>
      <c r="BE113" s="91"/>
      <c r="BF113" s="27">
        <f t="shared" si="37"/>
        <v>1</v>
      </c>
      <c r="BG113" s="30">
        <f t="shared" si="38"/>
        <v>3700</v>
      </c>
      <c r="BH113" s="90"/>
      <c r="BI113" s="91"/>
      <c r="BJ113" s="90"/>
      <c r="BK113" s="91"/>
      <c r="BL113" s="27">
        <f t="shared" si="39"/>
        <v>1</v>
      </c>
      <c r="BM113" s="30">
        <f t="shared" si="40"/>
        <v>3700</v>
      </c>
      <c r="BN113" s="9"/>
      <c r="BO113" s="11"/>
      <c r="BP113" s="9"/>
      <c r="BQ113" s="11"/>
      <c r="BR113" s="31">
        <f t="shared" si="41"/>
        <v>1</v>
      </c>
      <c r="BS113" s="32">
        <f t="shared" si="42"/>
        <v>3700</v>
      </c>
      <c r="BT113" s="9"/>
      <c r="BU113" s="11"/>
      <c r="BV113" s="9"/>
      <c r="BW113" s="11"/>
      <c r="BX113" s="27">
        <f t="shared" si="43"/>
        <v>1</v>
      </c>
      <c r="BY113" s="30">
        <f t="shared" si="44"/>
        <v>3700</v>
      </c>
      <c r="BZ113" s="9"/>
      <c r="CA113" s="11"/>
      <c r="CB113" s="9"/>
      <c r="CC113" s="11"/>
      <c r="CD113" s="27">
        <f t="shared" si="45"/>
        <v>1</v>
      </c>
      <c r="CE113" s="245">
        <f t="shared" si="46"/>
        <v>3700</v>
      </c>
      <c r="CF113" s="55">
        <v>1850</v>
      </c>
      <c r="CG113" s="53"/>
    </row>
    <row r="114" spans="1:85" s="38" customFormat="1" ht="15.75" x14ac:dyDescent="0.25">
      <c r="B114" s="69" t="s">
        <v>203</v>
      </c>
      <c r="C114" s="69" t="s">
        <v>148</v>
      </c>
      <c r="D114" s="69" t="s">
        <v>25</v>
      </c>
      <c r="E114" s="69" t="s">
        <v>151</v>
      </c>
      <c r="F114" s="136" t="s">
        <v>202</v>
      </c>
      <c r="G114" s="119">
        <v>111303492</v>
      </c>
      <c r="H114" s="19" t="s">
        <v>129</v>
      </c>
      <c r="I114" s="53" t="s">
        <v>7</v>
      </c>
      <c r="J114" s="53"/>
      <c r="K114" s="44"/>
      <c r="L114" s="53">
        <v>1</v>
      </c>
      <c r="M114" s="44">
        <v>4600</v>
      </c>
      <c r="N114" s="90"/>
      <c r="O114" s="91"/>
      <c r="P114" s="53">
        <f t="shared" si="48"/>
        <v>1</v>
      </c>
      <c r="Q114" s="91">
        <f t="shared" si="48"/>
        <v>4600</v>
      </c>
      <c r="R114" s="90"/>
      <c r="S114" s="91"/>
      <c r="T114" s="90"/>
      <c r="U114" s="91"/>
      <c r="V114" s="27">
        <f t="shared" si="25"/>
        <v>1</v>
      </c>
      <c r="W114" s="30">
        <f t="shared" si="26"/>
        <v>4600</v>
      </c>
      <c r="X114" s="90"/>
      <c r="Y114" s="91"/>
      <c r="Z114" s="90"/>
      <c r="AA114" s="91"/>
      <c r="AB114" s="27">
        <f t="shared" si="27"/>
        <v>1</v>
      </c>
      <c r="AC114" s="30">
        <f t="shared" si="28"/>
        <v>4600</v>
      </c>
      <c r="AD114" s="90"/>
      <c r="AE114" s="91"/>
      <c r="AF114" s="90"/>
      <c r="AG114" s="91"/>
      <c r="AH114" s="27">
        <f t="shared" si="29"/>
        <v>1</v>
      </c>
      <c r="AI114" s="30">
        <f t="shared" si="30"/>
        <v>4600</v>
      </c>
      <c r="AJ114" s="90"/>
      <c r="AK114" s="91"/>
      <c r="AL114" s="90"/>
      <c r="AM114" s="91"/>
      <c r="AN114" s="27">
        <f t="shared" si="31"/>
        <v>1</v>
      </c>
      <c r="AO114" s="30">
        <f t="shared" si="32"/>
        <v>4600</v>
      </c>
      <c r="AP114" s="90"/>
      <c r="AQ114" s="91"/>
      <c r="AR114" s="90"/>
      <c r="AS114" s="91"/>
      <c r="AT114" s="27">
        <f t="shared" si="33"/>
        <v>1</v>
      </c>
      <c r="AU114" s="30">
        <f t="shared" si="34"/>
        <v>4600</v>
      </c>
      <c r="AV114" s="90"/>
      <c r="AW114" s="91"/>
      <c r="AX114" s="90"/>
      <c r="AY114" s="91"/>
      <c r="AZ114" s="27">
        <f t="shared" si="35"/>
        <v>1</v>
      </c>
      <c r="BA114" s="30">
        <f t="shared" si="36"/>
        <v>4600</v>
      </c>
      <c r="BB114" s="90"/>
      <c r="BC114" s="91"/>
      <c r="BD114" s="90"/>
      <c r="BE114" s="91"/>
      <c r="BF114" s="27">
        <f t="shared" si="37"/>
        <v>1</v>
      </c>
      <c r="BG114" s="30">
        <f t="shared" si="38"/>
        <v>4600</v>
      </c>
      <c r="BH114" s="90"/>
      <c r="BI114" s="91"/>
      <c r="BJ114" s="90"/>
      <c r="BK114" s="91"/>
      <c r="BL114" s="27">
        <f t="shared" si="39"/>
        <v>1</v>
      </c>
      <c r="BM114" s="30">
        <f t="shared" si="40"/>
        <v>4600</v>
      </c>
      <c r="BN114" s="9"/>
      <c r="BO114" s="11"/>
      <c r="BP114" s="9"/>
      <c r="BQ114" s="11"/>
      <c r="BR114" s="31">
        <f t="shared" si="41"/>
        <v>1</v>
      </c>
      <c r="BS114" s="32">
        <f t="shared" si="42"/>
        <v>4600</v>
      </c>
      <c r="BT114" s="9"/>
      <c r="BU114" s="11"/>
      <c r="BV114" s="9"/>
      <c r="BW114" s="11"/>
      <c r="BX114" s="27">
        <f t="shared" si="43"/>
        <v>1</v>
      </c>
      <c r="BY114" s="30">
        <f t="shared" si="44"/>
        <v>4600</v>
      </c>
      <c r="BZ114" s="9"/>
      <c r="CA114" s="11"/>
      <c r="CB114" s="9"/>
      <c r="CC114" s="11"/>
      <c r="CD114" s="27">
        <f t="shared" si="45"/>
        <v>1</v>
      </c>
      <c r="CE114" s="245">
        <f t="shared" si="46"/>
        <v>4600</v>
      </c>
      <c r="CF114" s="55">
        <v>2300</v>
      </c>
      <c r="CG114" s="53"/>
    </row>
    <row r="115" spans="1:85" s="38" customFormat="1" ht="15.75" x14ac:dyDescent="0.25">
      <c r="B115" s="71" t="s">
        <v>202</v>
      </c>
      <c r="C115" s="71" t="s">
        <v>148</v>
      </c>
      <c r="D115" s="71" t="s">
        <v>25</v>
      </c>
      <c r="E115" s="71" t="s">
        <v>151</v>
      </c>
      <c r="F115" s="137" t="s">
        <v>202</v>
      </c>
      <c r="G115" s="119">
        <v>111303493</v>
      </c>
      <c r="H115" s="92" t="s">
        <v>128</v>
      </c>
      <c r="I115" s="53" t="s">
        <v>7</v>
      </c>
      <c r="J115" s="27"/>
      <c r="K115" s="46"/>
      <c r="L115" s="27"/>
      <c r="M115" s="46"/>
      <c r="N115" s="102"/>
      <c r="O115" s="30"/>
      <c r="P115" s="53">
        <f t="shared" si="48"/>
        <v>0</v>
      </c>
      <c r="Q115" s="91">
        <f t="shared" si="48"/>
        <v>0</v>
      </c>
      <c r="R115" s="102"/>
      <c r="S115" s="30"/>
      <c r="T115" s="102"/>
      <c r="U115" s="30"/>
      <c r="V115" s="27">
        <f t="shared" si="25"/>
        <v>0</v>
      </c>
      <c r="W115" s="30">
        <f t="shared" si="26"/>
        <v>0</v>
      </c>
      <c r="X115" s="27">
        <v>1</v>
      </c>
      <c r="Y115" s="30">
        <v>290</v>
      </c>
      <c r="Z115" s="102"/>
      <c r="AA115" s="30"/>
      <c r="AB115" s="27">
        <f t="shared" si="27"/>
        <v>1</v>
      </c>
      <c r="AC115" s="30">
        <f t="shared" si="28"/>
        <v>290</v>
      </c>
      <c r="AD115" s="102"/>
      <c r="AE115" s="30"/>
      <c r="AF115" s="102"/>
      <c r="AG115" s="30"/>
      <c r="AH115" s="27">
        <f t="shared" si="29"/>
        <v>1</v>
      </c>
      <c r="AI115" s="30">
        <f t="shared" si="30"/>
        <v>290</v>
      </c>
      <c r="AJ115" s="102"/>
      <c r="AK115" s="30"/>
      <c r="AL115" s="102"/>
      <c r="AM115" s="30"/>
      <c r="AN115" s="27">
        <f t="shared" si="31"/>
        <v>1</v>
      </c>
      <c r="AO115" s="30">
        <f t="shared" si="32"/>
        <v>290</v>
      </c>
      <c r="AP115" s="102"/>
      <c r="AQ115" s="30"/>
      <c r="AR115" s="102"/>
      <c r="AS115" s="30"/>
      <c r="AT115" s="27">
        <f t="shared" si="33"/>
        <v>1</v>
      </c>
      <c r="AU115" s="30">
        <f t="shared" si="34"/>
        <v>290</v>
      </c>
      <c r="AV115" s="102"/>
      <c r="AW115" s="30"/>
      <c r="AX115" s="102"/>
      <c r="AY115" s="30"/>
      <c r="AZ115" s="27">
        <f t="shared" si="35"/>
        <v>1</v>
      </c>
      <c r="BA115" s="30">
        <f t="shared" si="36"/>
        <v>290</v>
      </c>
      <c r="BB115" s="102"/>
      <c r="BC115" s="30"/>
      <c r="BD115" s="102"/>
      <c r="BE115" s="30"/>
      <c r="BF115" s="27">
        <f t="shared" si="37"/>
        <v>1</v>
      </c>
      <c r="BG115" s="30">
        <f t="shared" si="38"/>
        <v>290</v>
      </c>
      <c r="BH115" s="102"/>
      <c r="BI115" s="30"/>
      <c r="BJ115" s="102"/>
      <c r="BK115" s="30"/>
      <c r="BL115" s="27">
        <f t="shared" si="39"/>
        <v>1</v>
      </c>
      <c r="BM115" s="30">
        <f t="shared" si="40"/>
        <v>290</v>
      </c>
      <c r="BN115" s="29"/>
      <c r="BO115" s="32"/>
      <c r="BP115" s="29"/>
      <c r="BQ115" s="32"/>
      <c r="BR115" s="31">
        <f t="shared" si="41"/>
        <v>1</v>
      </c>
      <c r="BS115" s="32">
        <f t="shared" si="42"/>
        <v>290</v>
      </c>
      <c r="BT115" s="29"/>
      <c r="BU115" s="32"/>
      <c r="BV115" s="29"/>
      <c r="BW115" s="32"/>
      <c r="BX115" s="27">
        <f t="shared" si="43"/>
        <v>1</v>
      </c>
      <c r="BY115" s="30">
        <f t="shared" si="44"/>
        <v>290</v>
      </c>
      <c r="BZ115" s="29"/>
      <c r="CA115" s="32"/>
      <c r="CB115" s="29"/>
      <c r="CC115" s="32"/>
      <c r="CD115" s="27">
        <f t="shared" si="45"/>
        <v>1</v>
      </c>
      <c r="CE115" s="245">
        <f t="shared" si="46"/>
        <v>290</v>
      </c>
      <c r="CF115" s="55">
        <v>145</v>
      </c>
      <c r="CG115" s="53"/>
    </row>
    <row r="116" spans="1:85" s="38" customFormat="1" ht="15.75" x14ac:dyDescent="0.25">
      <c r="B116" s="71" t="s">
        <v>202</v>
      </c>
      <c r="C116" s="71" t="s">
        <v>148</v>
      </c>
      <c r="D116" s="71" t="s">
        <v>25</v>
      </c>
      <c r="E116" s="71" t="s">
        <v>151</v>
      </c>
      <c r="F116" s="137" t="s">
        <v>202</v>
      </c>
      <c r="G116" s="119">
        <v>111303494</v>
      </c>
      <c r="H116" s="92" t="s">
        <v>128</v>
      </c>
      <c r="I116" s="53" t="s">
        <v>7</v>
      </c>
      <c r="J116" s="27"/>
      <c r="K116" s="46"/>
      <c r="L116" s="27"/>
      <c r="M116" s="46"/>
      <c r="N116" s="102"/>
      <c r="O116" s="30"/>
      <c r="P116" s="53">
        <f t="shared" si="48"/>
        <v>0</v>
      </c>
      <c r="Q116" s="91">
        <f t="shared" si="48"/>
        <v>0</v>
      </c>
      <c r="R116" s="102"/>
      <c r="S116" s="30"/>
      <c r="T116" s="102"/>
      <c r="U116" s="30"/>
      <c r="V116" s="27">
        <f t="shared" si="25"/>
        <v>0</v>
      </c>
      <c r="W116" s="30">
        <f t="shared" si="26"/>
        <v>0</v>
      </c>
      <c r="X116" s="27">
        <v>1</v>
      </c>
      <c r="Y116" s="30">
        <v>310</v>
      </c>
      <c r="Z116" s="102"/>
      <c r="AA116" s="30"/>
      <c r="AB116" s="27">
        <f t="shared" si="27"/>
        <v>1</v>
      </c>
      <c r="AC116" s="30">
        <f t="shared" si="28"/>
        <v>310</v>
      </c>
      <c r="AD116" s="102"/>
      <c r="AE116" s="30"/>
      <c r="AF116" s="102"/>
      <c r="AG116" s="30"/>
      <c r="AH116" s="27">
        <f t="shared" si="29"/>
        <v>1</v>
      </c>
      <c r="AI116" s="30">
        <f t="shared" si="30"/>
        <v>310</v>
      </c>
      <c r="AJ116" s="102"/>
      <c r="AK116" s="30"/>
      <c r="AL116" s="102"/>
      <c r="AM116" s="30"/>
      <c r="AN116" s="27">
        <f t="shared" si="31"/>
        <v>1</v>
      </c>
      <c r="AO116" s="30">
        <f t="shared" si="32"/>
        <v>310</v>
      </c>
      <c r="AP116" s="102"/>
      <c r="AQ116" s="30"/>
      <c r="AR116" s="102"/>
      <c r="AS116" s="30"/>
      <c r="AT116" s="27">
        <f t="shared" si="33"/>
        <v>1</v>
      </c>
      <c r="AU116" s="30">
        <f t="shared" si="34"/>
        <v>310</v>
      </c>
      <c r="AV116" s="102"/>
      <c r="AW116" s="30"/>
      <c r="AX116" s="102"/>
      <c r="AY116" s="30"/>
      <c r="AZ116" s="27">
        <f t="shared" si="35"/>
        <v>1</v>
      </c>
      <c r="BA116" s="30">
        <f t="shared" si="36"/>
        <v>310</v>
      </c>
      <c r="BB116" s="102"/>
      <c r="BC116" s="30"/>
      <c r="BD116" s="102"/>
      <c r="BE116" s="30"/>
      <c r="BF116" s="27">
        <f t="shared" si="37"/>
        <v>1</v>
      </c>
      <c r="BG116" s="30">
        <f t="shared" si="38"/>
        <v>310</v>
      </c>
      <c r="BH116" s="102"/>
      <c r="BI116" s="30"/>
      <c r="BJ116" s="102"/>
      <c r="BK116" s="30"/>
      <c r="BL116" s="27">
        <f t="shared" si="39"/>
        <v>1</v>
      </c>
      <c r="BM116" s="30">
        <f t="shared" si="40"/>
        <v>310</v>
      </c>
      <c r="BN116" s="29"/>
      <c r="BO116" s="32"/>
      <c r="BP116" s="29"/>
      <c r="BQ116" s="32"/>
      <c r="BR116" s="31">
        <f t="shared" si="41"/>
        <v>1</v>
      </c>
      <c r="BS116" s="32">
        <f t="shared" si="42"/>
        <v>310</v>
      </c>
      <c r="BT116" s="29"/>
      <c r="BU116" s="32"/>
      <c r="BV116" s="29"/>
      <c r="BW116" s="32"/>
      <c r="BX116" s="27">
        <f t="shared" si="43"/>
        <v>1</v>
      </c>
      <c r="BY116" s="30">
        <f t="shared" si="44"/>
        <v>310</v>
      </c>
      <c r="BZ116" s="29"/>
      <c r="CA116" s="32"/>
      <c r="CB116" s="29"/>
      <c r="CC116" s="32"/>
      <c r="CD116" s="27">
        <f t="shared" si="45"/>
        <v>1</v>
      </c>
      <c r="CE116" s="245">
        <f t="shared" si="46"/>
        <v>310</v>
      </c>
      <c r="CF116" s="55">
        <v>155</v>
      </c>
      <c r="CG116" s="53"/>
    </row>
    <row r="117" spans="1:85" s="38" customFormat="1" ht="15.75" x14ac:dyDescent="0.25">
      <c r="B117" s="71" t="s">
        <v>202</v>
      </c>
      <c r="C117" s="71" t="s">
        <v>148</v>
      </c>
      <c r="D117" s="71" t="s">
        <v>25</v>
      </c>
      <c r="E117" s="71" t="s">
        <v>151</v>
      </c>
      <c r="F117" s="137" t="s">
        <v>202</v>
      </c>
      <c r="G117" s="119">
        <v>111303495</v>
      </c>
      <c r="H117" s="92" t="s">
        <v>126</v>
      </c>
      <c r="I117" s="53" t="s">
        <v>7</v>
      </c>
      <c r="J117" s="27"/>
      <c r="K117" s="46"/>
      <c r="L117" s="27"/>
      <c r="M117" s="46"/>
      <c r="N117" s="102"/>
      <c r="O117" s="30"/>
      <c r="P117" s="53">
        <f t="shared" si="48"/>
        <v>0</v>
      </c>
      <c r="Q117" s="91">
        <f t="shared" si="48"/>
        <v>0</v>
      </c>
      <c r="R117" s="102"/>
      <c r="S117" s="30"/>
      <c r="T117" s="102"/>
      <c r="U117" s="30"/>
      <c r="V117" s="27">
        <f t="shared" si="25"/>
        <v>0</v>
      </c>
      <c r="W117" s="30">
        <f t="shared" si="26"/>
        <v>0</v>
      </c>
      <c r="X117" s="27">
        <v>1</v>
      </c>
      <c r="Y117" s="30">
        <v>345</v>
      </c>
      <c r="Z117" s="102"/>
      <c r="AA117" s="30"/>
      <c r="AB117" s="27">
        <f t="shared" si="27"/>
        <v>1</v>
      </c>
      <c r="AC117" s="30">
        <f t="shared" si="28"/>
        <v>345</v>
      </c>
      <c r="AD117" s="102"/>
      <c r="AE117" s="30"/>
      <c r="AF117" s="102"/>
      <c r="AG117" s="30"/>
      <c r="AH117" s="27">
        <f t="shared" si="29"/>
        <v>1</v>
      </c>
      <c r="AI117" s="30">
        <f t="shared" si="30"/>
        <v>345</v>
      </c>
      <c r="AJ117" s="102"/>
      <c r="AK117" s="30"/>
      <c r="AL117" s="102"/>
      <c r="AM117" s="30"/>
      <c r="AN117" s="27">
        <f t="shared" si="31"/>
        <v>1</v>
      </c>
      <c r="AO117" s="30">
        <f t="shared" si="32"/>
        <v>345</v>
      </c>
      <c r="AP117" s="102"/>
      <c r="AQ117" s="30"/>
      <c r="AR117" s="102"/>
      <c r="AS117" s="30"/>
      <c r="AT117" s="27">
        <f t="shared" si="33"/>
        <v>1</v>
      </c>
      <c r="AU117" s="30">
        <f t="shared" si="34"/>
        <v>345</v>
      </c>
      <c r="AV117" s="102"/>
      <c r="AW117" s="30"/>
      <c r="AX117" s="102"/>
      <c r="AY117" s="30"/>
      <c r="AZ117" s="27">
        <f t="shared" si="35"/>
        <v>1</v>
      </c>
      <c r="BA117" s="30">
        <f t="shared" si="36"/>
        <v>345</v>
      </c>
      <c r="BB117" s="102"/>
      <c r="BC117" s="30"/>
      <c r="BD117" s="102"/>
      <c r="BE117" s="30"/>
      <c r="BF117" s="27">
        <f t="shared" si="37"/>
        <v>1</v>
      </c>
      <c r="BG117" s="30">
        <f t="shared" si="38"/>
        <v>345</v>
      </c>
      <c r="BH117" s="102"/>
      <c r="BI117" s="30"/>
      <c r="BJ117" s="102"/>
      <c r="BK117" s="30"/>
      <c r="BL117" s="27">
        <f t="shared" si="39"/>
        <v>1</v>
      </c>
      <c r="BM117" s="30">
        <f t="shared" si="40"/>
        <v>345</v>
      </c>
      <c r="BN117" s="29"/>
      <c r="BO117" s="32"/>
      <c r="BP117" s="29"/>
      <c r="BQ117" s="32"/>
      <c r="BR117" s="31">
        <f t="shared" si="41"/>
        <v>1</v>
      </c>
      <c r="BS117" s="32">
        <f t="shared" si="42"/>
        <v>345</v>
      </c>
      <c r="BT117" s="29"/>
      <c r="BU117" s="32"/>
      <c r="BV117" s="29"/>
      <c r="BW117" s="32"/>
      <c r="BX117" s="27">
        <f t="shared" si="43"/>
        <v>1</v>
      </c>
      <c r="BY117" s="30">
        <f t="shared" si="44"/>
        <v>345</v>
      </c>
      <c r="BZ117" s="29"/>
      <c r="CA117" s="32"/>
      <c r="CB117" s="29"/>
      <c r="CC117" s="32"/>
      <c r="CD117" s="27">
        <f t="shared" si="45"/>
        <v>1</v>
      </c>
      <c r="CE117" s="245">
        <f t="shared" si="46"/>
        <v>345</v>
      </c>
      <c r="CF117" s="55">
        <v>172</v>
      </c>
      <c r="CG117" s="53"/>
    </row>
    <row r="118" spans="1:85" s="38" customFormat="1" ht="15.75" x14ac:dyDescent="0.25">
      <c r="A118" s="38">
        <v>2210</v>
      </c>
      <c r="B118" s="71" t="s">
        <v>202</v>
      </c>
      <c r="C118" s="71" t="s">
        <v>148</v>
      </c>
      <c r="D118" s="71" t="s">
        <v>25</v>
      </c>
      <c r="E118" s="71" t="s">
        <v>151</v>
      </c>
      <c r="F118" s="137" t="s">
        <v>202</v>
      </c>
      <c r="G118" s="119">
        <v>111303496</v>
      </c>
      <c r="H118" s="92" t="s">
        <v>127</v>
      </c>
      <c r="I118" s="53" t="s">
        <v>7</v>
      </c>
      <c r="J118" s="27"/>
      <c r="K118" s="46"/>
      <c r="L118" s="27"/>
      <c r="M118" s="46"/>
      <c r="N118" s="102"/>
      <c r="O118" s="30"/>
      <c r="P118" s="53">
        <f t="shared" si="48"/>
        <v>0</v>
      </c>
      <c r="Q118" s="91">
        <f t="shared" si="48"/>
        <v>0</v>
      </c>
      <c r="R118" s="102"/>
      <c r="S118" s="30"/>
      <c r="T118" s="102"/>
      <c r="U118" s="30"/>
      <c r="V118" s="27">
        <f t="shared" si="25"/>
        <v>0</v>
      </c>
      <c r="W118" s="30">
        <f t="shared" si="26"/>
        <v>0</v>
      </c>
      <c r="X118" s="27">
        <v>1</v>
      </c>
      <c r="Y118" s="30">
        <v>400</v>
      </c>
      <c r="Z118" s="102"/>
      <c r="AA118" s="30"/>
      <c r="AB118" s="27">
        <f t="shared" si="27"/>
        <v>1</v>
      </c>
      <c r="AC118" s="30">
        <f t="shared" si="28"/>
        <v>400</v>
      </c>
      <c r="AD118" s="102"/>
      <c r="AE118" s="30"/>
      <c r="AF118" s="102"/>
      <c r="AG118" s="30"/>
      <c r="AH118" s="27">
        <f t="shared" si="29"/>
        <v>1</v>
      </c>
      <c r="AI118" s="30">
        <f t="shared" si="30"/>
        <v>400</v>
      </c>
      <c r="AJ118" s="102"/>
      <c r="AK118" s="30"/>
      <c r="AL118" s="102"/>
      <c r="AM118" s="30"/>
      <c r="AN118" s="27">
        <f t="shared" si="31"/>
        <v>1</v>
      </c>
      <c r="AO118" s="30">
        <f t="shared" si="32"/>
        <v>400</v>
      </c>
      <c r="AP118" s="102"/>
      <c r="AQ118" s="30"/>
      <c r="AR118" s="102"/>
      <c r="AS118" s="30"/>
      <c r="AT118" s="27">
        <f t="shared" si="33"/>
        <v>1</v>
      </c>
      <c r="AU118" s="30">
        <f t="shared" si="34"/>
        <v>400</v>
      </c>
      <c r="AV118" s="102"/>
      <c r="AW118" s="30"/>
      <c r="AX118" s="102"/>
      <c r="AY118" s="30"/>
      <c r="AZ118" s="27">
        <f t="shared" si="35"/>
        <v>1</v>
      </c>
      <c r="BA118" s="30">
        <f t="shared" si="36"/>
        <v>400</v>
      </c>
      <c r="BB118" s="102"/>
      <c r="BC118" s="30"/>
      <c r="BD118" s="102"/>
      <c r="BE118" s="30"/>
      <c r="BF118" s="27">
        <f t="shared" si="37"/>
        <v>1</v>
      </c>
      <c r="BG118" s="30">
        <f t="shared" si="38"/>
        <v>400</v>
      </c>
      <c r="BH118" s="102"/>
      <c r="BI118" s="30"/>
      <c r="BJ118" s="102"/>
      <c r="BK118" s="30"/>
      <c r="BL118" s="27">
        <f t="shared" si="39"/>
        <v>1</v>
      </c>
      <c r="BM118" s="30">
        <f t="shared" si="40"/>
        <v>400</v>
      </c>
      <c r="BN118" s="29"/>
      <c r="BO118" s="32"/>
      <c r="BP118" s="29"/>
      <c r="BQ118" s="32"/>
      <c r="BR118" s="31">
        <f t="shared" si="41"/>
        <v>1</v>
      </c>
      <c r="BS118" s="32">
        <f t="shared" si="42"/>
        <v>400</v>
      </c>
      <c r="BT118" s="29"/>
      <c r="BU118" s="32"/>
      <c r="BV118" s="29"/>
      <c r="BW118" s="32"/>
      <c r="BX118" s="27">
        <f t="shared" si="43"/>
        <v>1</v>
      </c>
      <c r="BY118" s="30">
        <f t="shared" si="44"/>
        <v>400</v>
      </c>
      <c r="BZ118" s="29"/>
      <c r="CA118" s="32"/>
      <c r="CB118" s="29"/>
      <c r="CC118" s="32"/>
      <c r="CD118" s="27">
        <f t="shared" si="45"/>
        <v>1</v>
      </c>
      <c r="CE118" s="245">
        <f t="shared" si="46"/>
        <v>400</v>
      </c>
      <c r="CF118" s="55">
        <v>200</v>
      </c>
      <c r="CG118" s="53"/>
    </row>
    <row r="119" spans="1:85" s="38" customFormat="1" ht="15.75" x14ac:dyDescent="0.25">
      <c r="A119" s="38">
        <v>2220</v>
      </c>
      <c r="B119" s="71" t="s">
        <v>202</v>
      </c>
      <c r="C119" s="71" t="s">
        <v>148</v>
      </c>
      <c r="D119" s="71" t="s">
        <v>25</v>
      </c>
      <c r="E119" s="71" t="s">
        <v>151</v>
      </c>
      <c r="F119" s="137" t="s">
        <v>202</v>
      </c>
      <c r="G119" s="104">
        <v>111303653</v>
      </c>
      <c r="H119" s="92" t="s">
        <v>265</v>
      </c>
      <c r="I119" s="27" t="s">
        <v>7</v>
      </c>
      <c r="J119" s="27"/>
      <c r="K119" s="46"/>
      <c r="L119" s="27"/>
      <c r="M119" s="46"/>
      <c r="N119" s="102"/>
      <c r="O119" s="30"/>
      <c r="P119" s="27"/>
      <c r="Q119" s="30"/>
      <c r="R119" s="102"/>
      <c r="S119" s="30"/>
      <c r="T119" s="102"/>
      <c r="U119" s="30"/>
      <c r="V119" s="27"/>
      <c r="W119" s="30"/>
      <c r="X119" s="27"/>
      <c r="Y119" s="30"/>
      <c r="Z119" s="102"/>
      <c r="AA119" s="30"/>
      <c r="AB119" s="27"/>
      <c r="AC119" s="30"/>
      <c r="AD119" s="102"/>
      <c r="AE119" s="30"/>
      <c r="AF119" s="102"/>
      <c r="AG119" s="30"/>
      <c r="AH119" s="27"/>
      <c r="AI119" s="30"/>
      <c r="AJ119" s="102"/>
      <c r="AK119" s="30"/>
      <c r="AL119" s="102"/>
      <c r="AM119" s="30"/>
      <c r="AN119" s="27"/>
      <c r="AO119" s="30"/>
      <c r="AP119" s="102"/>
      <c r="AQ119" s="30"/>
      <c r="AR119" s="102"/>
      <c r="AS119" s="30"/>
      <c r="AT119" s="27"/>
      <c r="AU119" s="30"/>
      <c r="AV119" s="102"/>
      <c r="AW119" s="30"/>
      <c r="AX119" s="102"/>
      <c r="AY119" s="30"/>
      <c r="AZ119" s="27"/>
      <c r="BA119" s="30"/>
      <c r="BB119" s="102">
        <v>1</v>
      </c>
      <c r="BC119" s="120">
        <v>1560</v>
      </c>
      <c r="BD119" s="102"/>
      <c r="BE119" s="30"/>
      <c r="BF119" s="27">
        <f t="shared" si="37"/>
        <v>1</v>
      </c>
      <c r="BG119" s="30">
        <f t="shared" si="38"/>
        <v>1560</v>
      </c>
      <c r="BH119" s="102"/>
      <c r="BI119" s="30"/>
      <c r="BJ119" s="102"/>
      <c r="BK119" s="30"/>
      <c r="BL119" s="27">
        <f t="shared" si="39"/>
        <v>1</v>
      </c>
      <c r="BM119" s="30">
        <f t="shared" si="40"/>
        <v>1560</v>
      </c>
      <c r="BN119" s="29"/>
      <c r="BO119" s="32"/>
      <c r="BP119" s="29"/>
      <c r="BQ119" s="32"/>
      <c r="BR119" s="31">
        <f t="shared" si="41"/>
        <v>1</v>
      </c>
      <c r="BS119" s="32">
        <f t="shared" si="42"/>
        <v>1560</v>
      </c>
      <c r="BT119" s="29"/>
      <c r="BU119" s="32"/>
      <c r="BV119" s="29"/>
      <c r="BW119" s="32"/>
      <c r="BX119" s="27">
        <f t="shared" si="43"/>
        <v>1</v>
      </c>
      <c r="BY119" s="30">
        <f t="shared" si="44"/>
        <v>1560</v>
      </c>
      <c r="BZ119" s="29"/>
      <c r="CA119" s="32"/>
      <c r="CB119" s="29"/>
      <c r="CC119" s="32"/>
      <c r="CD119" s="27">
        <f t="shared" si="45"/>
        <v>1</v>
      </c>
      <c r="CE119" s="245">
        <f t="shared" si="46"/>
        <v>1560</v>
      </c>
      <c r="CF119" s="55">
        <v>780</v>
      </c>
      <c r="CG119" s="53"/>
    </row>
    <row r="120" spans="1:85" s="38" customFormat="1" ht="47.25" x14ac:dyDescent="0.25">
      <c r="B120" s="71" t="s">
        <v>202</v>
      </c>
      <c r="C120" s="71" t="s">
        <v>148</v>
      </c>
      <c r="D120" s="71" t="s">
        <v>25</v>
      </c>
      <c r="E120" s="71" t="s">
        <v>151</v>
      </c>
      <c r="F120" s="137" t="s">
        <v>202</v>
      </c>
      <c r="G120" s="104">
        <v>111303658</v>
      </c>
      <c r="H120" s="108" t="s">
        <v>266</v>
      </c>
      <c r="I120" s="27" t="s">
        <v>7</v>
      </c>
      <c r="J120" s="27"/>
      <c r="K120" s="46"/>
      <c r="L120" s="27"/>
      <c r="M120" s="46"/>
      <c r="N120" s="102"/>
      <c r="O120" s="30"/>
      <c r="P120" s="27"/>
      <c r="Q120" s="30"/>
      <c r="R120" s="102"/>
      <c r="S120" s="30"/>
      <c r="T120" s="102"/>
      <c r="U120" s="30"/>
      <c r="V120" s="27"/>
      <c r="W120" s="30"/>
      <c r="X120" s="27"/>
      <c r="Y120" s="30"/>
      <c r="Z120" s="102"/>
      <c r="AA120" s="30"/>
      <c r="AB120" s="27"/>
      <c r="AC120" s="30"/>
      <c r="AD120" s="102"/>
      <c r="AE120" s="30"/>
      <c r="AF120" s="102"/>
      <c r="AG120" s="30"/>
      <c r="AH120" s="27"/>
      <c r="AI120" s="30"/>
      <c r="AJ120" s="102"/>
      <c r="AK120" s="30"/>
      <c r="AL120" s="102"/>
      <c r="AM120" s="30"/>
      <c r="AN120" s="27"/>
      <c r="AO120" s="30"/>
      <c r="AP120" s="102"/>
      <c r="AQ120" s="30"/>
      <c r="AR120" s="102"/>
      <c r="AS120" s="30"/>
      <c r="AT120" s="27"/>
      <c r="AU120" s="30"/>
      <c r="AV120" s="102"/>
      <c r="AW120" s="30"/>
      <c r="AX120" s="102"/>
      <c r="AY120" s="30"/>
      <c r="AZ120" s="27"/>
      <c r="BA120" s="30"/>
      <c r="BB120" s="102"/>
      <c r="BC120" s="30"/>
      <c r="BD120" s="102"/>
      <c r="BE120" s="30"/>
      <c r="BF120" s="27">
        <f t="shared" si="37"/>
        <v>0</v>
      </c>
      <c r="BG120" s="30">
        <f t="shared" si="38"/>
        <v>0</v>
      </c>
      <c r="BH120" s="102"/>
      <c r="BI120" s="30"/>
      <c r="BJ120" s="102"/>
      <c r="BK120" s="30"/>
      <c r="BL120" s="27">
        <f t="shared" si="39"/>
        <v>0</v>
      </c>
      <c r="BM120" s="30">
        <f t="shared" si="40"/>
        <v>0</v>
      </c>
      <c r="BN120" s="27">
        <v>135</v>
      </c>
      <c r="BO120" s="28">
        <v>35640</v>
      </c>
      <c r="BP120" s="29"/>
      <c r="BQ120" s="32"/>
      <c r="BR120" s="27">
        <f t="shared" si="41"/>
        <v>135</v>
      </c>
      <c r="BS120" s="30">
        <f t="shared" si="42"/>
        <v>35640</v>
      </c>
      <c r="BT120" s="29"/>
      <c r="BU120" s="32"/>
      <c r="BV120" s="29"/>
      <c r="BW120" s="32"/>
      <c r="BX120" s="27">
        <f t="shared" si="43"/>
        <v>135</v>
      </c>
      <c r="BY120" s="30">
        <f t="shared" si="44"/>
        <v>35640</v>
      </c>
      <c r="BZ120" s="29"/>
      <c r="CA120" s="32"/>
      <c r="CB120" s="29"/>
      <c r="CC120" s="32"/>
      <c r="CD120" s="27">
        <f t="shared" si="45"/>
        <v>135</v>
      </c>
      <c r="CE120" s="245">
        <f t="shared" si="46"/>
        <v>35640</v>
      </c>
      <c r="CF120" s="55">
        <v>17820</v>
      </c>
      <c r="CG120" s="53"/>
    </row>
    <row r="121" spans="1:85" s="38" customFormat="1" ht="15.75" x14ac:dyDescent="0.25">
      <c r="B121" s="71" t="s">
        <v>202</v>
      </c>
      <c r="C121" s="71" t="s">
        <v>148</v>
      </c>
      <c r="D121" s="71" t="s">
        <v>25</v>
      </c>
      <c r="E121" s="71" t="s">
        <v>151</v>
      </c>
      <c r="F121" s="137" t="s">
        <v>202</v>
      </c>
      <c r="G121" s="104">
        <v>111303657</v>
      </c>
      <c r="H121" s="108" t="s">
        <v>267</v>
      </c>
      <c r="I121" s="27" t="s">
        <v>7</v>
      </c>
      <c r="J121" s="27"/>
      <c r="K121" s="46"/>
      <c r="L121" s="27"/>
      <c r="M121" s="46"/>
      <c r="N121" s="102"/>
      <c r="O121" s="30"/>
      <c r="P121" s="27"/>
      <c r="Q121" s="30"/>
      <c r="R121" s="102"/>
      <c r="S121" s="30"/>
      <c r="T121" s="102"/>
      <c r="U121" s="30"/>
      <c r="V121" s="27"/>
      <c r="W121" s="30"/>
      <c r="X121" s="27"/>
      <c r="Y121" s="30"/>
      <c r="Z121" s="102"/>
      <c r="AA121" s="30"/>
      <c r="AB121" s="27"/>
      <c r="AC121" s="30"/>
      <c r="AD121" s="102"/>
      <c r="AE121" s="30"/>
      <c r="AF121" s="102"/>
      <c r="AG121" s="30"/>
      <c r="AH121" s="27"/>
      <c r="AI121" s="30"/>
      <c r="AJ121" s="102"/>
      <c r="AK121" s="30"/>
      <c r="AL121" s="102"/>
      <c r="AM121" s="30"/>
      <c r="AN121" s="27"/>
      <c r="AO121" s="30"/>
      <c r="AP121" s="102"/>
      <c r="AQ121" s="30"/>
      <c r="AR121" s="102"/>
      <c r="AS121" s="30"/>
      <c r="AT121" s="27"/>
      <c r="AU121" s="30"/>
      <c r="AV121" s="102"/>
      <c r="AW121" s="30"/>
      <c r="AX121" s="102"/>
      <c r="AY121" s="30"/>
      <c r="AZ121" s="27"/>
      <c r="BA121" s="30"/>
      <c r="BB121" s="102"/>
      <c r="BC121" s="30"/>
      <c r="BD121" s="102"/>
      <c r="BE121" s="30"/>
      <c r="BF121" s="27"/>
      <c r="BG121" s="30"/>
      <c r="BH121" s="102"/>
      <c r="BI121" s="30"/>
      <c r="BJ121" s="102"/>
      <c r="BK121" s="30"/>
      <c r="BL121" s="27"/>
      <c r="BM121" s="30"/>
      <c r="BN121" s="27"/>
      <c r="BO121" s="28"/>
      <c r="BP121" s="29"/>
      <c r="BQ121" s="32"/>
      <c r="BR121" s="27"/>
      <c r="BS121" s="30"/>
      <c r="BT121" s="29">
        <v>1</v>
      </c>
      <c r="BU121" s="32">
        <v>699</v>
      </c>
      <c r="BV121" s="29"/>
      <c r="BW121" s="32"/>
      <c r="BX121" s="27">
        <f t="shared" si="43"/>
        <v>1</v>
      </c>
      <c r="BY121" s="30">
        <f t="shared" si="44"/>
        <v>699</v>
      </c>
      <c r="BZ121" s="29"/>
      <c r="CA121" s="32"/>
      <c r="CB121" s="29"/>
      <c r="CC121" s="32"/>
      <c r="CD121" s="27">
        <f t="shared" si="45"/>
        <v>1</v>
      </c>
      <c r="CE121" s="245">
        <f t="shared" si="46"/>
        <v>699</v>
      </c>
      <c r="CF121" s="55">
        <v>349</v>
      </c>
      <c r="CG121" s="53"/>
    </row>
    <row r="122" spans="1:85" s="38" customFormat="1" ht="15.75" x14ac:dyDescent="0.25">
      <c r="B122" s="71" t="s">
        <v>202</v>
      </c>
      <c r="C122" s="71" t="s">
        <v>148</v>
      </c>
      <c r="D122" s="71" t="s">
        <v>25</v>
      </c>
      <c r="E122" s="71" t="s">
        <v>151</v>
      </c>
      <c r="F122" s="137" t="s">
        <v>202</v>
      </c>
      <c r="G122" s="104">
        <v>111303659</v>
      </c>
      <c r="H122" s="108" t="s">
        <v>269</v>
      </c>
      <c r="I122" s="27" t="s">
        <v>7</v>
      </c>
      <c r="J122" s="27"/>
      <c r="K122" s="46"/>
      <c r="L122" s="27"/>
      <c r="M122" s="46"/>
      <c r="N122" s="102"/>
      <c r="O122" s="30"/>
      <c r="P122" s="27"/>
      <c r="Q122" s="30"/>
      <c r="R122" s="102"/>
      <c r="S122" s="30"/>
      <c r="T122" s="102"/>
      <c r="U122" s="30"/>
      <c r="V122" s="27"/>
      <c r="W122" s="30"/>
      <c r="X122" s="27"/>
      <c r="Y122" s="30"/>
      <c r="Z122" s="102"/>
      <c r="AA122" s="30"/>
      <c r="AB122" s="27"/>
      <c r="AC122" s="30"/>
      <c r="AD122" s="102"/>
      <c r="AE122" s="30"/>
      <c r="AF122" s="102"/>
      <c r="AG122" s="30"/>
      <c r="AH122" s="27"/>
      <c r="AI122" s="30"/>
      <c r="AJ122" s="102"/>
      <c r="AK122" s="30"/>
      <c r="AL122" s="102"/>
      <c r="AM122" s="30"/>
      <c r="AN122" s="27"/>
      <c r="AO122" s="30"/>
      <c r="AP122" s="102"/>
      <c r="AQ122" s="30"/>
      <c r="AR122" s="102"/>
      <c r="AS122" s="30"/>
      <c r="AT122" s="27"/>
      <c r="AU122" s="30"/>
      <c r="AV122" s="102"/>
      <c r="AW122" s="30"/>
      <c r="AX122" s="102"/>
      <c r="AY122" s="30"/>
      <c r="AZ122" s="27"/>
      <c r="BA122" s="30"/>
      <c r="BB122" s="102"/>
      <c r="BC122" s="30"/>
      <c r="BD122" s="102"/>
      <c r="BE122" s="30"/>
      <c r="BF122" s="27"/>
      <c r="BG122" s="30"/>
      <c r="BH122" s="102"/>
      <c r="BI122" s="30"/>
      <c r="BJ122" s="102"/>
      <c r="BK122" s="30"/>
      <c r="BL122" s="27"/>
      <c r="BM122" s="30"/>
      <c r="BN122" s="27"/>
      <c r="BO122" s="28"/>
      <c r="BP122" s="29"/>
      <c r="BQ122" s="32"/>
      <c r="BR122" s="27"/>
      <c r="BS122" s="30"/>
      <c r="BT122" s="29">
        <v>134</v>
      </c>
      <c r="BU122" s="32">
        <v>47436</v>
      </c>
      <c r="BV122" s="29"/>
      <c r="BW122" s="32"/>
      <c r="BX122" s="27">
        <f t="shared" si="43"/>
        <v>134</v>
      </c>
      <c r="BY122" s="30">
        <f t="shared" si="44"/>
        <v>47436</v>
      </c>
      <c r="BZ122" s="29"/>
      <c r="CA122" s="32"/>
      <c r="CB122" s="29"/>
      <c r="CC122" s="32"/>
      <c r="CD122" s="27">
        <f t="shared" si="45"/>
        <v>134</v>
      </c>
      <c r="CE122" s="245">
        <f t="shared" si="46"/>
        <v>47436</v>
      </c>
      <c r="CF122" s="55">
        <v>23718</v>
      </c>
      <c r="CG122" s="53"/>
    </row>
    <row r="123" spans="1:85" s="38" customFormat="1" ht="15.75" x14ac:dyDescent="0.25">
      <c r="B123" s="71" t="s">
        <v>202</v>
      </c>
      <c r="C123" s="71" t="s">
        <v>148</v>
      </c>
      <c r="D123" s="71" t="s">
        <v>25</v>
      </c>
      <c r="E123" s="71" t="s">
        <v>151</v>
      </c>
      <c r="F123" s="137" t="s">
        <v>202</v>
      </c>
      <c r="G123" s="104">
        <v>111303660</v>
      </c>
      <c r="H123" s="108" t="s">
        <v>270</v>
      </c>
      <c r="I123" s="27" t="s">
        <v>7</v>
      </c>
      <c r="J123" s="27"/>
      <c r="K123" s="46"/>
      <c r="L123" s="27"/>
      <c r="M123" s="46"/>
      <c r="N123" s="102"/>
      <c r="O123" s="30"/>
      <c r="P123" s="27"/>
      <c r="Q123" s="30"/>
      <c r="R123" s="102"/>
      <c r="S123" s="30"/>
      <c r="T123" s="102"/>
      <c r="U123" s="30"/>
      <c r="V123" s="27"/>
      <c r="W123" s="30"/>
      <c r="X123" s="27"/>
      <c r="Y123" s="30"/>
      <c r="Z123" s="102"/>
      <c r="AA123" s="30"/>
      <c r="AB123" s="27"/>
      <c r="AC123" s="30"/>
      <c r="AD123" s="102"/>
      <c r="AE123" s="30"/>
      <c r="AF123" s="102"/>
      <c r="AG123" s="30"/>
      <c r="AH123" s="27"/>
      <c r="AI123" s="30"/>
      <c r="AJ123" s="102"/>
      <c r="AK123" s="30"/>
      <c r="AL123" s="102"/>
      <c r="AM123" s="30"/>
      <c r="AN123" s="27"/>
      <c r="AO123" s="30"/>
      <c r="AP123" s="102"/>
      <c r="AQ123" s="30"/>
      <c r="AR123" s="102"/>
      <c r="AS123" s="30"/>
      <c r="AT123" s="27"/>
      <c r="AU123" s="30"/>
      <c r="AV123" s="102"/>
      <c r="AW123" s="30"/>
      <c r="AX123" s="102"/>
      <c r="AY123" s="30"/>
      <c r="AZ123" s="27"/>
      <c r="BA123" s="30"/>
      <c r="BB123" s="102"/>
      <c r="BC123" s="30"/>
      <c r="BD123" s="102"/>
      <c r="BE123" s="30"/>
      <c r="BF123" s="27"/>
      <c r="BG123" s="30"/>
      <c r="BH123" s="102"/>
      <c r="BI123" s="30"/>
      <c r="BJ123" s="102"/>
      <c r="BK123" s="30"/>
      <c r="BL123" s="27"/>
      <c r="BM123" s="30"/>
      <c r="BN123" s="27"/>
      <c r="BO123" s="28"/>
      <c r="BP123" s="29"/>
      <c r="BQ123" s="32"/>
      <c r="BR123" s="27"/>
      <c r="BS123" s="30"/>
      <c r="BT123" s="29">
        <v>405</v>
      </c>
      <c r="BU123" s="32">
        <v>5346</v>
      </c>
      <c r="BV123" s="29"/>
      <c r="BW123" s="32"/>
      <c r="BX123" s="27">
        <f t="shared" si="43"/>
        <v>405</v>
      </c>
      <c r="BY123" s="30">
        <f t="shared" si="44"/>
        <v>5346</v>
      </c>
      <c r="BZ123" s="29"/>
      <c r="CA123" s="32"/>
      <c r="CB123" s="29"/>
      <c r="CC123" s="32"/>
      <c r="CD123" s="27">
        <f t="shared" si="45"/>
        <v>405</v>
      </c>
      <c r="CE123" s="245">
        <f t="shared" si="46"/>
        <v>5346</v>
      </c>
      <c r="CF123" s="55">
        <v>2673</v>
      </c>
      <c r="CG123" s="53"/>
    </row>
    <row r="124" spans="1:85" s="38" customFormat="1" ht="16.5" thickBot="1" x14ac:dyDescent="0.3">
      <c r="B124" s="71" t="s">
        <v>202</v>
      </c>
      <c r="C124" s="71" t="s">
        <v>148</v>
      </c>
      <c r="D124" s="71" t="s">
        <v>25</v>
      </c>
      <c r="E124" s="71" t="s">
        <v>151</v>
      </c>
      <c r="F124" s="137" t="s">
        <v>202</v>
      </c>
      <c r="G124" s="104">
        <v>111303661</v>
      </c>
      <c r="H124" s="108" t="s">
        <v>271</v>
      </c>
      <c r="I124" s="27" t="s">
        <v>7</v>
      </c>
      <c r="J124" s="27"/>
      <c r="K124" s="46"/>
      <c r="L124" s="27"/>
      <c r="M124" s="46"/>
      <c r="N124" s="102"/>
      <c r="O124" s="30"/>
      <c r="P124" s="27"/>
      <c r="Q124" s="30"/>
      <c r="R124" s="102"/>
      <c r="S124" s="30"/>
      <c r="T124" s="102"/>
      <c r="U124" s="30"/>
      <c r="V124" s="27"/>
      <c r="W124" s="30"/>
      <c r="X124" s="27"/>
      <c r="Y124" s="30"/>
      <c r="Z124" s="102"/>
      <c r="AA124" s="30"/>
      <c r="AB124" s="27"/>
      <c r="AC124" s="30"/>
      <c r="AD124" s="102"/>
      <c r="AE124" s="30"/>
      <c r="AF124" s="102"/>
      <c r="AG124" s="30"/>
      <c r="AH124" s="27"/>
      <c r="AI124" s="30"/>
      <c r="AJ124" s="102"/>
      <c r="AK124" s="30"/>
      <c r="AL124" s="102"/>
      <c r="AM124" s="30"/>
      <c r="AN124" s="27"/>
      <c r="AO124" s="30"/>
      <c r="AP124" s="102"/>
      <c r="AQ124" s="30"/>
      <c r="AR124" s="102"/>
      <c r="AS124" s="30"/>
      <c r="AT124" s="27"/>
      <c r="AU124" s="30"/>
      <c r="AV124" s="102"/>
      <c r="AW124" s="30"/>
      <c r="AX124" s="102"/>
      <c r="AY124" s="30"/>
      <c r="AZ124" s="27"/>
      <c r="BA124" s="30"/>
      <c r="BB124" s="102"/>
      <c r="BC124" s="30"/>
      <c r="BD124" s="102"/>
      <c r="BE124" s="30"/>
      <c r="BF124" s="27"/>
      <c r="BG124" s="30"/>
      <c r="BH124" s="102"/>
      <c r="BI124" s="30"/>
      <c r="BJ124" s="102"/>
      <c r="BK124" s="30"/>
      <c r="BL124" s="27"/>
      <c r="BM124" s="30"/>
      <c r="BN124" s="27"/>
      <c r="BO124" s="28"/>
      <c r="BP124" s="29"/>
      <c r="BQ124" s="32"/>
      <c r="BR124" s="27"/>
      <c r="BS124" s="30"/>
      <c r="BT124" s="29">
        <v>2</v>
      </c>
      <c r="BU124" s="32">
        <v>9228</v>
      </c>
      <c r="BV124" s="29"/>
      <c r="BW124" s="32"/>
      <c r="BX124" s="27">
        <f t="shared" si="43"/>
        <v>2</v>
      </c>
      <c r="BY124" s="30">
        <f t="shared" si="44"/>
        <v>9228</v>
      </c>
      <c r="BZ124" s="29"/>
      <c r="CA124" s="32"/>
      <c r="CB124" s="29"/>
      <c r="CC124" s="32"/>
      <c r="CD124" s="27">
        <f t="shared" si="45"/>
        <v>2</v>
      </c>
      <c r="CE124" s="245">
        <f t="shared" si="46"/>
        <v>9228</v>
      </c>
      <c r="CF124" s="55">
        <v>4614</v>
      </c>
      <c r="CG124" s="53"/>
    </row>
    <row r="125" spans="1:85" ht="19.5" thickBot="1" x14ac:dyDescent="0.3">
      <c r="B125" s="114"/>
      <c r="C125" s="275" t="s">
        <v>20</v>
      </c>
      <c r="D125" s="276"/>
      <c r="E125" s="276"/>
      <c r="F125" s="276"/>
      <c r="G125" s="276"/>
      <c r="H125" s="276"/>
      <c r="I125" s="276"/>
      <c r="J125" s="138"/>
      <c r="K125" s="139" t="e">
        <f>#REF!+#REF!+#REF!+#REF!+#REF!+#REF!+#REF!</f>
        <v>#REF!</v>
      </c>
      <c r="L125" s="138"/>
      <c r="M125" s="139" t="e">
        <f>#REF!+#REF!+#REF!+#REF!+#REF!+#REF!+#REF!</f>
        <v>#REF!</v>
      </c>
      <c r="N125" s="138"/>
      <c r="O125" s="139" t="e">
        <f>#REF!+#REF!+#REF!+#REF!+#REF!+#REF!+#REF!</f>
        <v>#REF!</v>
      </c>
      <c r="P125" s="138"/>
      <c r="Q125" s="139" t="e">
        <f>#REF!+#REF!+#REF!+#REF!+#REF!+#REF!+#REF!</f>
        <v>#REF!</v>
      </c>
      <c r="R125" s="138"/>
      <c r="S125" s="139" t="e">
        <f>#REF!+#REF!+#REF!+#REF!+#REF!+#REF!+#REF!</f>
        <v>#REF!</v>
      </c>
      <c r="T125" s="138"/>
      <c r="U125" s="139" t="e">
        <f>#REF!+#REF!+#REF!+#REF!+#REF!+#REF!+#REF!</f>
        <v>#REF!</v>
      </c>
      <c r="V125" s="138"/>
      <c r="W125" s="139" t="e">
        <f>#REF!+#REF!+#REF!+#REF!+#REF!+#REF!+#REF!</f>
        <v>#REF!</v>
      </c>
      <c r="X125" s="138"/>
      <c r="Y125" s="139" t="e">
        <f>#REF!+#REF!+#REF!+#REF!+#REF!+#REF!+#REF!</f>
        <v>#REF!</v>
      </c>
      <c r="Z125" s="138"/>
      <c r="AA125" s="139" t="e">
        <f>#REF!+#REF!+#REF!+#REF!+#REF!+#REF!+#REF!</f>
        <v>#REF!</v>
      </c>
      <c r="AB125" s="138"/>
      <c r="AC125" s="139" t="e">
        <f>#REF!+#REF!+#REF!+#REF!+#REF!+#REF!+#REF!</f>
        <v>#REF!</v>
      </c>
      <c r="AD125" s="138"/>
      <c r="AE125" s="139" t="e">
        <f>#REF!+#REF!+#REF!+#REF!+#REF!+#REF!+#REF!</f>
        <v>#REF!</v>
      </c>
      <c r="AF125" s="138"/>
      <c r="AG125" s="139" t="e">
        <f>#REF!+#REF!+#REF!+#REF!+#REF!+#REF!+#REF!</f>
        <v>#REF!</v>
      </c>
      <c r="AH125" s="138"/>
      <c r="AI125" s="139" t="e">
        <f>#REF!+#REF!+#REF!+#REF!+#REF!+#REF!+#REF!</f>
        <v>#REF!</v>
      </c>
      <c r="AJ125" s="138"/>
      <c r="AK125" s="139" t="e">
        <f>#REF!+#REF!+#REF!+#REF!+#REF!+#REF!+#REF!</f>
        <v>#REF!</v>
      </c>
      <c r="AL125" s="138"/>
      <c r="AM125" s="139" t="e">
        <f>#REF!+#REF!+#REF!+#REF!+#REF!+#REF!+#REF!</f>
        <v>#REF!</v>
      </c>
      <c r="AN125" s="138"/>
      <c r="AO125" s="139" t="e">
        <f>#REF!+#REF!+#REF!+#REF!+#REF!+#REF!+#REF!</f>
        <v>#REF!</v>
      </c>
      <c r="AP125" s="138"/>
      <c r="AQ125" s="139" t="e">
        <f>#REF!+#REF!+#REF!+#REF!+#REF!+#REF!+#REF!</f>
        <v>#REF!</v>
      </c>
      <c r="AR125" s="138"/>
      <c r="AS125" s="139" t="e">
        <f>#REF!+#REF!+#REF!+#REF!+#REF!+#REF!+#REF!</f>
        <v>#REF!</v>
      </c>
      <c r="AT125" s="138"/>
      <c r="AU125" s="140" t="e">
        <f>#REF!+#REF!+#REF!+#REF!+#REF!+#REF!+#REF!</f>
        <v>#REF!</v>
      </c>
      <c r="AV125" s="141"/>
      <c r="AW125" s="139" t="e">
        <f>#REF!+#REF!+#REF!+#REF!+#REF!+#REF!+#REF!</f>
        <v>#REF!</v>
      </c>
      <c r="AX125" s="138"/>
      <c r="AY125" s="139" t="e">
        <f>#REF!+#REF!+#REF!+#REF!+#REF!+#REF!+#REF!</f>
        <v>#REF!</v>
      </c>
      <c r="AZ125" s="138"/>
      <c r="BA125" s="139" t="e">
        <f>#REF!+#REF!+#REF!+#REF!+#REF!+#REF!+#REF!</f>
        <v>#REF!</v>
      </c>
      <c r="BB125" s="138"/>
      <c r="BC125" s="139" t="e">
        <f>#REF!+#REF!+#REF!+#REF!+#REF!+#REF!+#REF!</f>
        <v>#REF!</v>
      </c>
      <c r="BD125" s="138"/>
      <c r="BE125" s="139" t="e">
        <f>#REF!+#REF!+#REF!+#REF!+#REF!+#REF!+#REF!</f>
        <v>#REF!</v>
      </c>
      <c r="BF125" s="138"/>
      <c r="BG125" s="139" t="e">
        <f>#REF!+#REF!+#REF!+#REF!+#REF!+#REF!+#REF!</f>
        <v>#REF!</v>
      </c>
      <c r="BH125" s="138"/>
      <c r="BI125" s="139" t="e">
        <f>#REF!+#REF!+#REF!+#REF!+#REF!+#REF!+#REF!</f>
        <v>#REF!</v>
      </c>
      <c r="BJ125" s="138"/>
      <c r="BK125" s="139" t="e">
        <f>#REF!+#REF!+#REF!+#REF!+#REF!+#REF!+#REF!</f>
        <v>#REF!</v>
      </c>
      <c r="BL125" s="138"/>
      <c r="BM125" s="139" t="e">
        <f>#REF!+#REF!+#REF!+#REF!+#REF!+#REF!+#REF!</f>
        <v>#REF!</v>
      </c>
      <c r="BN125" s="138"/>
      <c r="BO125" s="139"/>
      <c r="BP125" s="138"/>
      <c r="BQ125" s="139"/>
      <c r="BR125" s="138"/>
      <c r="BS125" s="139"/>
      <c r="BT125" s="138"/>
      <c r="BU125" s="139"/>
      <c r="BV125" s="138"/>
      <c r="BW125" s="139"/>
      <c r="BX125" s="138"/>
      <c r="BY125" s="139"/>
      <c r="BZ125" s="138"/>
      <c r="CA125" s="139"/>
      <c r="CB125" s="138"/>
      <c r="CC125" s="139"/>
      <c r="CD125" s="138"/>
      <c r="CE125" s="142">
        <f>SUM(CE9:CE124)</f>
        <v>192079</v>
      </c>
      <c r="CF125" s="142">
        <f t="shared" ref="CF125" si="49">SUM(CF9:CF124)</f>
        <v>96038.5</v>
      </c>
      <c r="CG125" s="142"/>
    </row>
  </sheetData>
  <autoFilter ref="B7:CE125">
    <filterColumn colId="8" showButton="0"/>
    <filterColumn colId="10" showButton="0"/>
    <filterColumn colId="11" showButton="0"/>
    <filterColumn colId="12" showButton="0"/>
    <filterColumn colId="14" showButton="0"/>
    <filterColumn colId="16" showButton="0"/>
    <filterColumn colId="17" showButton="0"/>
    <filterColumn colId="18" showButton="0"/>
    <filterColumn colId="20" showButton="0"/>
    <filterColumn colId="22" showButton="0"/>
    <filterColumn colId="23" showButton="0"/>
    <filterColumn colId="24" showButton="0"/>
    <filterColumn colId="26" showButton="0"/>
    <filterColumn colId="28" showButton="0"/>
    <filterColumn colId="29" showButton="0"/>
    <filterColumn colId="30" showButton="0"/>
    <filterColumn colId="32" showButton="0"/>
    <filterColumn colId="34" showButton="0"/>
    <filterColumn colId="35" showButton="0"/>
    <filterColumn colId="36" showButton="0"/>
    <filterColumn colId="38" showButton="0"/>
    <filterColumn colId="40" showButton="0"/>
    <filterColumn colId="41" showButton="0"/>
    <filterColumn colId="42" showButton="0"/>
    <filterColumn colId="44" showButton="0"/>
    <filterColumn colId="46" showButton="0"/>
    <filterColumn colId="47" showButton="0"/>
    <filterColumn colId="48" showButton="0"/>
    <filterColumn colId="50" showButton="0"/>
    <filterColumn colId="52" showButton="0"/>
    <filterColumn colId="53" showButton="0"/>
    <filterColumn colId="54" showButton="0"/>
    <filterColumn colId="56" showButton="0"/>
    <filterColumn colId="58" showButton="0"/>
    <filterColumn colId="59" showButton="0"/>
    <filterColumn colId="60" showButton="0"/>
    <filterColumn colId="62" showButton="0"/>
    <filterColumn colId="64" showButton="0"/>
    <filterColumn colId="65" showButton="0"/>
    <filterColumn colId="66" showButton="0"/>
    <filterColumn colId="68" showButton="0"/>
    <filterColumn colId="70" showButton="0"/>
    <filterColumn colId="71" showButton="0"/>
    <filterColumn colId="72" showButton="0"/>
    <filterColumn colId="74" showButton="0"/>
    <filterColumn colId="76" showButton="0"/>
    <filterColumn colId="77" showButton="0"/>
    <filterColumn colId="78" showButton="0"/>
    <filterColumn colId="80" showButton="0"/>
  </autoFilter>
  <sortState ref="H6:H94">
    <sortCondition ref="H6"/>
  </sortState>
  <mergeCells count="37">
    <mergeCell ref="CE2:CG2"/>
    <mergeCell ref="C125:I125"/>
    <mergeCell ref="L7:O7"/>
    <mergeCell ref="C7:C8"/>
    <mergeCell ref="G7:G8"/>
    <mergeCell ref="H7:H8"/>
    <mergeCell ref="I7:I8"/>
    <mergeCell ref="J7:K7"/>
    <mergeCell ref="AH7:AI7"/>
    <mergeCell ref="AJ7:AM7"/>
    <mergeCell ref="AN7:AO7"/>
    <mergeCell ref="AP7:AS7"/>
    <mergeCell ref="AT7:AU7"/>
    <mergeCell ref="AV7:AY7"/>
    <mergeCell ref="BB7:BE7"/>
    <mergeCell ref="C4:CG4"/>
    <mergeCell ref="BF7:BG7"/>
    <mergeCell ref="BH7:BK7"/>
    <mergeCell ref="BL7:BM7"/>
    <mergeCell ref="BN7:BQ7"/>
    <mergeCell ref="CG7:CG8"/>
    <mergeCell ref="BX7:BY7"/>
    <mergeCell ref="BZ7:CC7"/>
    <mergeCell ref="CD7:CE7"/>
    <mergeCell ref="BR7:BS7"/>
    <mergeCell ref="BT7:BW7"/>
    <mergeCell ref="AZ7:BA7"/>
    <mergeCell ref="B7:B8"/>
    <mergeCell ref="F7:F8"/>
    <mergeCell ref="AD7:AG7"/>
    <mergeCell ref="AB7:AC7"/>
    <mergeCell ref="P7:Q7"/>
    <mergeCell ref="R7:U7"/>
    <mergeCell ref="V7:W7"/>
    <mergeCell ref="X7:AA7"/>
    <mergeCell ref="E7:E8"/>
    <mergeCell ref="D7:D8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colBreaks count="1" manualBreakCount="1">
    <brk id="8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29"/>
  <sheetViews>
    <sheetView zoomScaleNormal="100" workbookViewId="0">
      <selection activeCell="CC2" sqref="CC2:CE2"/>
    </sheetView>
  </sheetViews>
  <sheetFormatPr defaultRowHeight="15" x14ac:dyDescent="0.25"/>
  <cols>
    <col min="1" max="1" width="7.85546875" customWidth="1"/>
    <col min="2" max="2" width="14.5703125" customWidth="1"/>
    <col min="3" max="3" width="7.28515625" customWidth="1"/>
    <col min="4" max="4" width="18.28515625" customWidth="1"/>
    <col min="5" max="5" width="15.85546875" customWidth="1"/>
    <col min="6" max="6" width="41.7109375" customWidth="1"/>
    <col min="7" max="7" width="7.28515625" customWidth="1"/>
    <col min="8" max="8" width="8.85546875" hidden="1" customWidth="1"/>
    <col min="9" max="9" width="12.28515625" hidden="1" customWidth="1"/>
    <col min="10" max="10" width="8.85546875" hidden="1" customWidth="1"/>
    <col min="11" max="11" width="13.140625" hidden="1" customWidth="1"/>
    <col min="12" max="14" width="8.85546875" hidden="1" customWidth="1"/>
    <col min="15" max="15" width="13.5703125" hidden="1" customWidth="1"/>
    <col min="16" max="20" width="9.140625" hidden="1" customWidth="1"/>
    <col min="21" max="21" width="11.140625" hidden="1" customWidth="1"/>
    <col min="22" max="26" width="9.140625" hidden="1" customWidth="1"/>
    <col min="27" max="27" width="11" hidden="1" customWidth="1"/>
    <col min="28" max="32" width="9.140625" hidden="1" customWidth="1"/>
    <col min="33" max="33" width="11" hidden="1" customWidth="1"/>
    <col min="34" max="38" width="9.140625" hidden="1" customWidth="1"/>
    <col min="39" max="39" width="11" hidden="1" customWidth="1"/>
    <col min="40" max="44" width="9.140625" hidden="1" customWidth="1"/>
    <col min="45" max="45" width="11" hidden="1" customWidth="1"/>
    <col min="46" max="50" width="9.140625" hidden="1" customWidth="1"/>
    <col min="51" max="51" width="11" hidden="1" customWidth="1"/>
    <col min="52" max="56" width="9.140625" hidden="1" customWidth="1"/>
    <col min="57" max="57" width="13.7109375" hidden="1" customWidth="1"/>
    <col min="58" max="62" width="9.140625" hidden="1" customWidth="1"/>
    <col min="63" max="63" width="11" hidden="1" customWidth="1"/>
    <col min="64" max="68" width="9.140625" hidden="1" customWidth="1"/>
    <col min="69" max="69" width="11" hidden="1" customWidth="1"/>
    <col min="70" max="74" width="9.140625" hidden="1" customWidth="1"/>
    <col min="75" max="75" width="11" hidden="1" customWidth="1"/>
    <col min="76" max="79" width="9.140625" hidden="1" customWidth="1"/>
    <col min="80" max="80" width="9.140625" customWidth="1"/>
    <col min="81" max="81" width="11" customWidth="1"/>
    <col min="82" max="82" width="14.85546875" customWidth="1"/>
  </cols>
  <sheetData>
    <row r="2" spans="1:83" x14ac:dyDescent="0.25">
      <c r="CC2" s="310" t="s">
        <v>490</v>
      </c>
      <c r="CD2" s="310"/>
      <c r="CE2" s="310"/>
    </row>
    <row r="3" spans="1:83" ht="19.5" x14ac:dyDescent="0.25">
      <c r="A3" s="259" t="s">
        <v>488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259"/>
      <c r="BL3" s="259"/>
      <c r="BM3" s="259"/>
      <c r="BN3" s="259"/>
      <c r="BO3" s="259"/>
      <c r="BP3" s="259"/>
      <c r="BQ3" s="259"/>
      <c r="BR3" s="259"/>
      <c r="BS3" s="259"/>
      <c r="BT3" s="259"/>
      <c r="BU3" s="259"/>
      <c r="BV3" s="259"/>
      <c r="BW3" s="259"/>
      <c r="BX3" s="259"/>
      <c r="BY3" s="259"/>
      <c r="BZ3" s="259"/>
      <c r="CA3" s="259"/>
      <c r="CB3" s="259"/>
      <c r="CC3" s="259"/>
      <c r="CD3" s="259"/>
      <c r="CE3" s="259"/>
    </row>
    <row r="6" spans="1:83" ht="63" customHeight="1" x14ac:dyDescent="0.25">
      <c r="A6" s="255" t="s">
        <v>0</v>
      </c>
      <c r="B6" s="255" t="s">
        <v>147</v>
      </c>
      <c r="C6" s="255" t="s">
        <v>150</v>
      </c>
      <c r="D6" s="257" t="s">
        <v>205</v>
      </c>
      <c r="E6" s="257" t="s">
        <v>1</v>
      </c>
      <c r="F6" s="262" t="s">
        <v>2</v>
      </c>
      <c r="G6" s="257" t="s">
        <v>3</v>
      </c>
      <c r="H6" s="247" t="s">
        <v>232</v>
      </c>
      <c r="I6" s="252"/>
      <c r="J6" s="251" t="s">
        <v>8</v>
      </c>
      <c r="K6" s="251"/>
      <c r="L6" s="251"/>
      <c r="M6" s="251"/>
      <c r="N6" s="247" t="s">
        <v>255</v>
      </c>
      <c r="O6" s="252"/>
      <c r="P6" s="251" t="s">
        <v>9</v>
      </c>
      <c r="Q6" s="251"/>
      <c r="R6" s="251"/>
      <c r="S6" s="251"/>
      <c r="T6" s="247" t="s">
        <v>230</v>
      </c>
      <c r="U6" s="252"/>
      <c r="V6" s="251" t="s">
        <v>10</v>
      </c>
      <c r="W6" s="251"/>
      <c r="X6" s="251"/>
      <c r="Y6" s="251"/>
      <c r="Z6" s="247" t="s">
        <v>242</v>
      </c>
      <c r="AA6" s="252"/>
      <c r="AB6" s="277" t="s">
        <v>19</v>
      </c>
      <c r="AC6" s="278"/>
      <c r="AD6" s="278"/>
      <c r="AE6" s="279"/>
      <c r="AF6" s="247" t="s">
        <v>243</v>
      </c>
      <c r="AG6" s="252"/>
      <c r="AH6" s="277" t="s">
        <v>11</v>
      </c>
      <c r="AI6" s="278"/>
      <c r="AJ6" s="278"/>
      <c r="AK6" s="279"/>
      <c r="AL6" s="247" t="s">
        <v>234</v>
      </c>
      <c r="AM6" s="252"/>
      <c r="AN6" s="277" t="s">
        <v>12</v>
      </c>
      <c r="AO6" s="278"/>
      <c r="AP6" s="278"/>
      <c r="AQ6" s="279"/>
      <c r="AR6" s="247" t="s">
        <v>235</v>
      </c>
      <c r="AS6" s="252"/>
      <c r="AT6" s="277" t="s">
        <v>13</v>
      </c>
      <c r="AU6" s="278"/>
      <c r="AV6" s="278"/>
      <c r="AW6" s="279"/>
      <c r="AX6" s="247" t="s">
        <v>236</v>
      </c>
      <c r="AY6" s="252"/>
      <c r="AZ6" s="277" t="s">
        <v>14</v>
      </c>
      <c r="BA6" s="278"/>
      <c r="BB6" s="278"/>
      <c r="BC6" s="279"/>
      <c r="BD6" s="247" t="s">
        <v>237</v>
      </c>
      <c r="BE6" s="252"/>
      <c r="BF6" s="277" t="s">
        <v>15</v>
      </c>
      <c r="BG6" s="278"/>
      <c r="BH6" s="278"/>
      <c r="BI6" s="279"/>
      <c r="BJ6" s="247" t="s">
        <v>238</v>
      </c>
      <c r="BK6" s="252"/>
      <c r="BL6" s="277" t="s">
        <v>16</v>
      </c>
      <c r="BM6" s="278"/>
      <c r="BN6" s="278"/>
      <c r="BO6" s="279"/>
      <c r="BP6" s="247" t="s">
        <v>257</v>
      </c>
      <c r="BQ6" s="252"/>
      <c r="BR6" s="277" t="s">
        <v>17</v>
      </c>
      <c r="BS6" s="278"/>
      <c r="BT6" s="278"/>
      <c r="BU6" s="279"/>
      <c r="BV6" s="247" t="s">
        <v>260</v>
      </c>
      <c r="BW6" s="252"/>
      <c r="BX6" s="277" t="s">
        <v>18</v>
      </c>
      <c r="BY6" s="278"/>
      <c r="BZ6" s="278"/>
      <c r="CA6" s="279"/>
      <c r="CB6" s="247" t="s">
        <v>241</v>
      </c>
      <c r="CC6" s="252"/>
      <c r="CD6" s="241" t="s">
        <v>483</v>
      </c>
      <c r="CE6" s="249" t="s">
        <v>484</v>
      </c>
    </row>
    <row r="7" spans="1:83" ht="57" customHeight="1" x14ac:dyDescent="0.3">
      <c r="A7" s="260"/>
      <c r="B7" s="256"/>
      <c r="C7" s="256"/>
      <c r="D7" s="258"/>
      <c r="E7" s="261"/>
      <c r="F7" s="263"/>
      <c r="G7" s="261"/>
      <c r="H7" s="3" t="s">
        <v>4</v>
      </c>
      <c r="I7" s="3" t="s">
        <v>5</v>
      </c>
      <c r="J7" s="3" t="s">
        <v>4</v>
      </c>
      <c r="K7" s="3" t="s">
        <v>5</v>
      </c>
      <c r="L7" s="3" t="s">
        <v>4</v>
      </c>
      <c r="M7" s="3" t="s">
        <v>5</v>
      </c>
      <c r="N7" s="3" t="s">
        <v>4</v>
      </c>
      <c r="O7" s="3" t="s">
        <v>5</v>
      </c>
      <c r="P7" s="3" t="s">
        <v>4</v>
      </c>
      <c r="Q7" s="3" t="s">
        <v>5</v>
      </c>
      <c r="R7" s="3" t="s">
        <v>4</v>
      </c>
      <c r="S7" s="3" t="s">
        <v>5</v>
      </c>
      <c r="T7" s="3" t="s">
        <v>4</v>
      </c>
      <c r="U7" s="3" t="s">
        <v>5</v>
      </c>
      <c r="V7" s="3" t="s">
        <v>4</v>
      </c>
      <c r="W7" s="3" t="s">
        <v>5</v>
      </c>
      <c r="X7" s="3" t="s">
        <v>4</v>
      </c>
      <c r="Y7" s="3" t="s">
        <v>5</v>
      </c>
      <c r="Z7" s="3" t="s">
        <v>4</v>
      </c>
      <c r="AA7" s="3" t="s">
        <v>5</v>
      </c>
      <c r="AB7" s="3" t="s">
        <v>4</v>
      </c>
      <c r="AC7" s="3" t="s">
        <v>5</v>
      </c>
      <c r="AD7" s="3" t="s">
        <v>4</v>
      </c>
      <c r="AE7" s="3" t="s">
        <v>5</v>
      </c>
      <c r="AF7" s="3" t="s">
        <v>4</v>
      </c>
      <c r="AG7" s="3" t="s">
        <v>5</v>
      </c>
      <c r="AH7" s="3" t="s">
        <v>4</v>
      </c>
      <c r="AI7" s="3" t="s">
        <v>5</v>
      </c>
      <c r="AJ7" s="3" t="s">
        <v>4</v>
      </c>
      <c r="AK7" s="3" t="s">
        <v>5</v>
      </c>
      <c r="AL7" s="3" t="s">
        <v>4</v>
      </c>
      <c r="AM7" s="3" t="s">
        <v>5</v>
      </c>
      <c r="AN7" s="3" t="s">
        <v>4</v>
      </c>
      <c r="AO7" s="3" t="s">
        <v>5</v>
      </c>
      <c r="AP7" s="3" t="s">
        <v>4</v>
      </c>
      <c r="AQ7" s="3" t="s">
        <v>5</v>
      </c>
      <c r="AR7" s="3" t="s">
        <v>4</v>
      </c>
      <c r="AS7" s="3" t="s">
        <v>5</v>
      </c>
      <c r="AT7" s="3" t="s">
        <v>4</v>
      </c>
      <c r="AU7" s="3" t="s">
        <v>5</v>
      </c>
      <c r="AV7" s="3" t="s">
        <v>4</v>
      </c>
      <c r="AW7" s="3" t="s">
        <v>5</v>
      </c>
      <c r="AX7" s="3" t="s">
        <v>4</v>
      </c>
      <c r="AY7" s="3" t="s">
        <v>5</v>
      </c>
      <c r="AZ7" s="3" t="s">
        <v>4</v>
      </c>
      <c r="BA7" s="3" t="s">
        <v>5</v>
      </c>
      <c r="BB7" s="3" t="s">
        <v>4</v>
      </c>
      <c r="BC7" s="3" t="s">
        <v>5</v>
      </c>
      <c r="BD7" s="3" t="s">
        <v>4</v>
      </c>
      <c r="BE7" s="3" t="s">
        <v>5</v>
      </c>
      <c r="BF7" s="3" t="s">
        <v>4</v>
      </c>
      <c r="BG7" s="3" t="s">
        <v>5</v>
      </c>
      <c r="BH7" s="3" t="s">
        <v>4</v>
      </c>
      <c r="BI7" s="3" t="s">
        <v>5</v>
      </c>
      <c r="BJ7" s="3" t="s">
        <v>4</v>
      </c>
      <c r="BK7" s="3" t="s">
        <v>5</v>
      </c>
      <c r="BL7" s="3" t="s">
        <v>4</v>
      </c>
      <c r="BM7" s="3" t="s">
        <v>5</v>
      </c>
      <c r="BN7" s="3" t="s">
        <v>4</v>
      </c>
      <c r="BO7" s="3" t="s">
        <v>5</v>
      </c>
      <c r="BP7" s="3" t="s">
        <v>4</v>
      </c>
      <c r="BQ7" s="3" t="s">
        <v>5</v>
      </c>
      <c r="BR7" s="3" t="s">
        <v>4</v>
      </c>
      <c r="BS7" s="3" t="s">
        <v>5</v>
      </c>
      <c r="BT7" s="3" t="s">
        <v>4</v>
      </c>
      <c r="BU7" s="3" t="s">
        <v>5</v>
      </c>
      <c r="BV7" s="3" t="s">
        <v>4</v>
      </c>
      <c r="BW7" s="3" t="s">
        <v>5</v>
      </c>
      <c r="BX7" s="3" t="s">
        <v>4</v>
      </c>
      <c r="BY7" s="3" t="s">
        <v>5</v>
      </c>
      <c r="BZ7" s="3" t="s">
        <v>4</v>
      </c>
      <c r="CA7" s="3" t="s">
        <v>5</v>
      </c>
      <c r="CB7" s="3" t="s">
        <v>4</v>
      </c>
      <c r="CC7" s="3" t="s">
        <v>5</v>
      </c>
      <c r="CD7" s="154" t="s">
        <v>5</v>
      </c>
      <c r="CE7" s="250"/>
    </row>
    <row r="8" spans="1:83" ht="31.5" x14ac:dyDescent="0.25">
      <c r="A8" s="86" t="s">
        <v>149</v>
      </c>
      <c r="B8" s="86" t="s">
        <v>25</v>
      </c>
      <c r="C8" s="86" t="s">
        <v>152</v>
      </c>
      <c r="D8" s="81" t="s">
        <v>202</v>
      </c>
      <c r="E8" s="84" t="s">
        <v>208</v>
      </c>
      <c r="F8" s="93" t="s">
        <v>131</v>
      </c>
      <c r="G8" s="48" t="s">
        <v>7</v>
      </c>
      <c r="H8" s="41">
        <v>73</v>
      </c>
      <c r="I8" s="42">
        <v>10220</v>
      </c>
      <c r="J8" s="59"/>
      <c r="K8" s="101"/>
      <c r="L8" s="43"/>
      <c r="M8" s="43"/>
      <c r="N8" s="41">
        <f t="shared" ref="N8:O26" si="0">H8+J8-L8</f>
        <v>73</v>
      </c>
      <c r="O8" s="42">
        <f t="shared" si="0"/>
        <v>10220</v>
      </c>
      <c r="P8" s="43"/>
      <c r="Q8" s="43"/>
      <c r="R8" s="43"/>
      <c r="S8" s="43"/>
      <c r="T8" s="41">
        <f t="shared" ref="T8:U23" si="1">N8+P8-R8</f>
        <v>73</v>
      </c>
      <c r="U8" s="42">
        <f t="shared" si="1"/>
        <v>10220</v>
      </c>
      <c r="V8" s="43"/>
      <c r="W8" s="43"/>
      <c r="X8" s="43"/>
      <c r="Y8" s="43"/>
      <c r="Z8" s="41">
        <f t="shared" ref="Z8:AA19" si="2">T8+V8-X8</f>
        <v>73</v>
      </c>
      <c r="AA8" s="42">
        <f t="shared" si="2"/>
        <v>10220</v>
      </c>
      <c r="AB8" s="43"/>
      <c r="AC8" s="43"/>
      <c r="AD8" s="43"/>
      <c r="AE8" s="43"/>
      <c r="AF8" s="41">
        <f>Z8+AB8-AD8</f>
        <v>73</v>
      </c>
      <c r="AG8" s="42">
        <f>AA8+AC8-AE8</f>
        <v>10220</v>
      </c>
      <c r="AH8" s="43"/>
      <c r="AI8" s="43"/>
      <c r="AJ8" s="43"/>
      <c r="AK8" s="43"/>
      <c r="AL8" s="41">
        <f t="shared" ref="AL8:AM19" si="3">AF8+AH8-AJ8</f>
        <v>73</v>
      </c>
      <c r="AM8" s="42">
        <f t="shared" si="3"/>
        <v>10220</v>
      </c>
      <c r="AN8" s="43"/>
      <c r="AO8" s="43"/>
      <c r="AP8" s="43"/>
      <c r="AQ8" s="43"/>
      <c r="AR8" s="41">
        <f t="shared" ref="AR8:AS18" si="4">AL8+AN8-AP8</f>
        <v>73</v>
      </c>
      <c r="AS8" s="42">
        <f t="shared" si="4"/>
        <v>10220</v>
      </c>
      <c r="AT8" s="43"/>
      <c r="AU8" s="43"/>
      <c r="AV8" s="43"/>
      <c r="AW8" s="43"/>
      <c r="AX8" s="41">
        <f>AR8+AT8-AV8</f>
        <v>73</v>
      </c>
      <c r="AY8" s="42">
        <f>AS8+AU8-AW8</f>
        <v>10220</v>
      </c>
      <c r="AZ8" s="43"/>
      <c r="BA8" s="43"/>
      <c r="BB8" s="43"/>
      <c r="BC8" s="43"/>
      <c r="BD8" s="41">
        <f t="shared" ref="BD8:BE19" si="5">AX8+AZ8-BB8</f>
        <v>73</v>
      </c>
      <c r="BE8" s="42">
        <f t="shared" si="5"/>
        <v>10220</v>
      </c>
      <c r="BF8" s="43"/>
      <c r="BG8" s="43"/>
      <c r="BH8" s="43"/>
      <c r="BI8" s="43"/>
      <c r="BJ8" s="41">
        <f t="shared" ref="BJ8:BK18" si="6">BD8+BF8-BH8</f>
        <v>73</v>
      </c>
      <c r="BK8" s="42">
        <f t="shared" si="6"/>
        <v>10220</v>
      </c>
      <c r="BL8" s="43"/>
      <c r="BM8" s="43"/>
      <c r="BN8" s="43"/>
      <c r="BO8" s="43"/>
      <c r="BP8" s="41">
        <f>BJ8+BL8-BN8</f>
        <v>73</v>
      </c>
      <c r="BQ8" s="49">
        <f>BK8+BM8-BO8</f>
        <v>10220</v>
      </c>
      <c r="BR8" s="50"/>
      <c r="BS8" s="43"/>
      <c r="BT8" s="43"/>
      <c r="BU8" s="43"/>
      <c r="BV8" s="41">
        <f t="shared" ref="BV8:BW19" si="7">BP8+BR8-BT8</f>
        <v>73</v>
      </c>
      <c r="BW8" s="42">
        <f t="shared" si="7"/>
        <v>10220</v>
      </c>
      <c r="BX8" s="43"/>
      <c r="BY8" s="43"/>
      <c r="BZ8" s="43"/>
      <c r="CA8" s="43"/>
      <c r="CB8" s="59">
        <f t="shared" ref="CB8:CC18" si="8">BV8+BX8-BZ8</f>
        <v>73</v>
      </c>
      <c r="CC8" s="246">
        <f t="shared" si="8"/>
        <v>10220</v>
      </c>
      <c r="CD8" s="17">
        <v>5110</v>
      </c>
      <c r="CE8" s="16"/>
    </row>
    <row r="9" spans="1:83" ht="31.5" x14ac:dyDescent="0.25">
      <c r="A9" s="72" t="s">
        <v>149</v>
      </c>
      <c r="B9" s="72" t="s">
        <v>25</v>
      </c>
      <c r="C9" s="72" t="s">
        <v>152</v>
      </c>
      <c r="D9" s="79" t="s">
        <v>202</v>
      </c>
      <c r="E9" s="15" t="s">
        <v>209</v>
      </c>
      <c r="F9" s="19" t="s">
        <v>132</v>
      </c>
      <c r="G9" s="39" t="s">
        <v>7</v>
      </c>
      <c r="H9" s="6">
        <v>73</v>
      </c>
      <c r="I9" s="7">
        <v>14600</v>
      </c>
      <c r="J9" s="16"/>
      <c r="K9" s="91"/>
      <c r="L9" s="4"/>
      <c r="M9" s="4"/>
      <c r="N9" s="6">
        <f t="shared" si="0"/>
        <v>73</v>
      </c>
      <c r="O9" s="7">
        <f t="shared" si="0"/>
        <v>14600</v>
      </c>
      <c r="P9" s="4"/>
      <c r="Q9" s="4"/>
      <c r="R9" s="4"/>
      <c r="S9" s="4"/>
      <c r="T9" s="6">
        <f t="shared" si="1"/>
        <v>73</v>
      </c>
      <c r="U9" s="7">
        <f t="shared" si="1"/>
        <v>14600</v>
      </c>
      <c r="V9" s="4"/>
      <c r="W9" s="4"/>
      <c r="X9" s="4"/>
      <c r="Y9" s="4"/>
      <c r="Z9" s="6">
        <f t="shared" si="2"/>
        <v>73</v>
      </c>
      <c r="AA9" s="7">
        <f t="shared" si="2"/>
        <v>14600</v>
      </c>
      <c r="AB9" s="4"/>
      <c r="AC9" s="4"/>
      <c r="AD9" s="4"/>
      <c r="AE9" s="4"/>
      <c r="AF9" s="6">
        <f>Z9+AB9-AD9</f>
        <v>73</v>
      </c>
      <c r="AG9" s="7">
        <f>AA9+AC9-AE9</f>
        <v>14600</v>
      </c>
      <c r="AH9" s="4"/>
      <c r="AI9" s="4"/>
      <c r="AJ9" s="4"/>
      <c r="AK9" s="4"/>
      <c r="AL9" s="6">
        <f t="shared" si="3"/>
        <v>73</v>
      </c>
      <c r="AM9" s="7">
        <f t="shared" si="3"/>
        <v>14600</v>
      </c>
      <c r="AN9" s="4"/>
      <c r="AO9" s="4"/>
      <c r="AP9" s="4"/>
      <c r="AQ9" s="4"/>
      <c r="AR9" s="6">
        <f t="shared" si="4"/>
        <v>73</v>
      </c>
      <c r="AS9" s="7">
        <f t="shared" si="4"/>
        <v>14600</v>
      </c>
      <c r="AT9" s="4"/>
      <c r="AU9" s="4"/>
      <c r="AV9" s="4"/>
      <c r="AW9" s="4"/>
      <c r="AX9" s="6">
        <f>AR9+AT9-AV9</f>
        <v>73</v>
      </c>
      <c r="AY9" s="7">
        <f>AS9+AU9-AW9</f>
        <v>14600</v>
      </c>
      <c r="AZ9" s="4"/>
      <c r="BA9" s="4"/>
      <c r="BB9" s="4"/>
      <c r="BC9" s="4"/>
      <c r="BD9" s="6">
        <f t="shared" si="5"/>
        <v>73</v>
      </c>
      <c r="BE9" s="7">
        <f t="shared" si="5"/>
        <v>14600</v>
      </c>
      <c r="BF9" s="4"/>
      <c r="BG9" s="4"/>
      <c r="BH9" s="4"/>
      <c r="BI9" s="4"/>
      <c r="BJ9" s="6">
        <f t="shared" si="6"/>
        <v>73</v>
      </c>
      <c r="BK9" s="7">
        <f t="shared" si="6"/>
        <v>14600</v>
      </c>
      <c r="BL9" s="4"/>
      <c r="BM9" s="4"/>
      <c r="BN9" s="4"/>
      <c r="BO9" s="4"/>
      <c r="BP9" s="41">
        <f>BJ9+BL9-BN9</f>
        <v>73</v>
      </c>
      <c r="BQ9" s="49">
        <f>BK9+BM9-BO9</f>
        <v>14600</v>
      </c>
      <c r="BR9" s="25"/>
      <c r="BS9" s="4"/>
      <c r="BT9" s="4"/>
      <c r="BU9" s="4"/>
      <c r="BV9" s="41">
        <f t="shared" si="7"/>
        <v>73</v>
      </c>
      <c r="BW9" s="42">
        <f t="shared" si="7"/>
        <v>14600</v>
      </c>
      <c r="BX9" s="4"/>
      <c r="BY9" s="4"/>
      <c r="BZ9" s="4"/>
      <c r="CA9" s="4"/>
      <c r="CB9" s="59">
        <f t="shared" si="8"/>
        <v>73</v>
      </c>
      <c r="CC9" s="246">
        <f t="shared" si="8"/>
        <v>14600</v>
      </c>
      <c r="CD9" s="17">
        <v>7300</v>
      </c>
      <c r="CE9" s="16"/>
    </row>
    <row r="10" spans="1:83" ht="31.5" x14ac:dyDescent="0.25">
      <c r="A10" s="72" t="s">
        <v>149</v>
      </c>
      <c r="B10" s="72" t="s">
        <v>25</v>
      </c>
      <c r="C10" s="72" t="s">
        <v>152</v>
      </c>
      <c r="D10" s="79" t="s">
        <v>202</v>
      </c>
      <c r="E10" s="15" t="s">
        <v>210</v>
      </c>
      <c r="F10" s="109" t="s">
        <v>133</v>
      </c>
      <c r="G10" s="95" t="s">
        <v>7</v>
      </c>
      <c r="H10" s="16">
        <v>44</v>
      </c>
      <c r="I10" s="18">
        <v>704</v>
      </c>
      <c r="J10" s="16"/>
      <c r="K10" s="91"/>
      <c r="L10" s="4"/>
      <c r="M10" s="4"/>
      <c r="N10" s="6">
        <f t="shared" si="0"/>
        <v>44</v>
      </c>
      <c r="O10" s="7">
        <f t="shared" si="0"/>
        <v>704</v>
      </c>
      <c r="P10" s="4"/>
      <c r="Q10" s="4"/>
      <c r="R10" s="4"/>
      <c r="S10" s="4"/>
      <c r="T10" s="6">
        <f t="shared" si="1"/>
        <v>44</v>
      </c>
      <c r="U10" s="7">
        <f t="shared" si="1"/>
        <v>704</v>
      </c>
      <c r="V10" s="4"/>
      <c r="W10" s="4"/>
      <c r="X10" s="4"/>
      <c r="Y10" s="4"/>
      <c r="Z10" s="6">
        <f t="shared" si="2"/>
        <v>44</v>
      </c>
      <c r="AA10" s="7">
        <f t="shared" si="2"/>
        <v>704</v>
      </c>
      <c r="AB10" s="4"/>
      <c r="AC10" s="4"/>
      <c r="AD10" s="4"/>
      <c r="AE10" s="4"/>
      <c r="AF10" s="6">
        <f t="shared" ref="AF10:AG25" si="9">Z10+AB10-AD10</f>
        <v>44</v>
      </c>
      <c r="AG10" s="7">
        <f t="shared" si="9"/>
        <v>704</v>
      </c>
      <c r="AH10" s="4"/>
      <c r="AI10" s="4"/>
      <c r="AJ10" s="4"/>
      <c r="AK10" s="4"/>
      <c r="AL10" s="6">
        <f t="shared" si="3"/>
        <v>44</v>
      </c>
      <c r="AM10" s="7">
        <f t="shared" si="3"/>
        <v>704</v>
      </c>
      <c r="AN10" s="4"/>
      <c r="AO10" s="4"/>
      <c r="AP10" s="4"/>
      <c r="AQ10" s="4"/>
      <c r="AR10" s="6">
        <f t="shared" si="4"/>
        <v>44</v>
      </c>
      <c r="AS10" s="7">
        <f t="shared" si="4"/>
        <v>704</v>
      </c>
      <c r="AT10" s="4"/>
      <c r="AU10" s="4"/>
      <c r="AV10" s="4"/>
      <c r="AW10" s="4"/>
      <c r="AX10" s="6">
        <f t="shared" ref="AX10:AY25" si="10">AR10+AT10-AV10</f>
        <v>44</v>
      </c>
      <c r="AY10" s="7">
        <f t="shared" si="10"/>
        <v>704</v>
      </c>
      <c r="AZ10" s="4"/>
      <c r="BA10" s="4"/>
      <c r="BB10" s="4"/>
      <c r="BC10" s="4"/>
      <c r="BD10" s="6">
        <f t="shared" si="5"/>
        <v>44</v>
      </c>
      <c r="BE10" s="7">
        <f t="shared" si="5"/>
        <v>704</v>
      </c>
      <c r="BF10" s="4"/>
      <c r="BG10" s="4"/>
      <c r="BH10" s="4"/>
      <c r="BI10" s="4"/>
      <c r="BJ10" s="6">
        <f t="shared" si="6"/>
        <v>44</v>
      </c>
      <c r="BK10" s="7">
        <f t="shared" si="6"/>
        <v>704</v>
      </c>
      <c r="BL10" s="4"/>
      <c r="BM10" s="4"/>
      <c r="BN10" s="4"/>
      <c r="BO10" s="4"/>
      <c r="BP10" s="6">
        <f t="shared" ref="BP10:BQ25" si="11">BJ10+BL10-BN10</f>
        <v>44</v>
      </c>
      <c r="BQ10" s="40">
        <f t="shared" si="11"/>
        <v>704</v>
      </c>
      <c r="BR10" s="25"/>
      <c r="BS10" s="4"/>
      <c r="BT10" s="4"/>
      <c r="BU10" s="4"/>
      <c r="BV10" s="6">
        <f t="shared" si="7"/>
        <v>44</v>
      </c>
      <c r="BW10" s="7">
        <f t="shared" si="7"/>
        <v>704</v>
      </c>
      <c r="BX10" s="4"/>
      <c r="BY10" s="4"/>
      <c r="BZ10" s="4"/>
      <c r="CA10" s="4"/>
      <c r="CB10" s="16">
        <f t="shared" si="8"/>
        <v>44</v>
      </c>
      <c r="CC10" s="55">
        <f t="shared" si="8"/>
        <v>704</v>
      </c>
      <c r="CD10" s="17">
        <v>352</v>
      </c>
      <c r="CE10" s="16"/>
    </row>
    <row r="11" spans="1:83" ht="31.5" x14ac:dyDescent="0.25">
      <c r="A11" s="72" t="s">
        <v>149</v>
      </c>
      <c r="B11" s="72" t="s">
        <v>25</v>
      </c>
      <c r="C11" s="72" t="s">
        <v>152</v>
      </c>
      <c r="D11" s="81" t="s">
        <v>202</v>
      </c>
      <c r="E11" s="84" t="s">
        <v>211</v>
      </c>
      <c r="F11" s="109" t="s">
        <v>134</v>
      </c>
      <c r="G11" s="16" t="s">
        <v>7</v>
      </c>
      <c r="H11" s="16">
        <v>40</v>
      </c>
      <c r="I11" s="18">
        <v>1200</v>
      </c>
      <c r="J11" s="16"/>
      <c r="K11" s="91"/>
      <c r="L11" s="4"/>
      <c r="M11" s="4"/>
      <c r="N11" s="6">
        <f t="shared" si="0"/>
        <v>40</v>
      </c>
      <c r="O11" s="7">
        <f t="shared" si="0"/>
        <v>1200</v>
      </c>
      <c r="P11" s="4"/>
      <c r="Q11" s="4"/>
      <c r="R11" s="4"/>
      <c r="S11" s="4"/>
      <c r="T11" s="6">
        <f t="shared" si="1"/>
        <v>40</v>
      </c>
      <c r="U11" s="7">
        <f t="shared" si="1"/>
        <v>1200</v>
      </c>
      <c r="V11" s="4"/>
      <c r="W11" s="4"/>
      <c r="X11" s="4"/>
      <c r="Y11" s="4"/>
      <c r="Z11" s="6">
        <f t="shared" si="2"/>
        <v>40</v>
      </c>
      <c r="AA11" s="7">
        <f t="shared" si="2"/>
        <v>1200</v>
      </c>
      <c r="AB11" s="4"/>
      <c r="AC11" s="4"/>
      <c r="AD11" s="4"/>
      <c r="AE11" s="4"/>
      <c r="AF11" s="6">
        <f t="shared" si="9"/>
        <v>40</v>
      </c>
      <c r="AG11" s="7">
        <f t="shared" si="9"/>
        <v>1200</v>
      </c>
      <c r="AH11" s="4"/>
      <c r="AI11" s="4"/>
      <c r="AJ11" s="4"/>
      <c r="AK11" s="4"/>
      <c r="AL11" s="6">
        <f t="shared" si="3"/>
        <v>40</v>
      </c>
      <c r="AM11" s="7">
        <f t="shared" si="3"/>
        <v>1200</v>
      </c>
      <c r="AN11" s="4"/>
      <c r="AO11" s="4"/>
      <c r="AP11" s="4"/>
      <c r="AQ11" s="4"/>
      <c r="AR11" s="6">
        <f t="shared" si="4"/>
        <v>40</v>
      </c>
      <c r="AS11" s="7">
        <f t="shared" si="4"/>
        <v>1200</v>
      </c>
      <c r="AT11" s="4"/>
      <c r="AU11" s="4"/>
      <c r="AV11" s="4"/>
      <c r="AW11" s="4"/>
      <c r="AX11" s="6">
        <f t="shared" si="10"/>
        <v>40</v>
      </c>
      <c r="AY11" s="7">
        <f t="shared" si="10"/>
        <v>1200</v>
      </c>
      <c r="AZ11" s="4"/>
      <c r="BA11" s="4"/>
      <c r="BB11" s="4"/>
      <c r="BC11" s="4"/>
      <c r="BD11" s="6">
        <f t="shared" si="5"/>
        <v>40</v>
      </c>
      <c r="BE11" s="7">
        <f t="shared" si="5"/>
        <v>1200</v>
      </c>
      <c r="BF11" s="4"/>
      <c r="BG11" s="4"/>
      <c r="BH11" s="4"/>
      <c r="BI11" s="4"/>
      <c r="BJ11" s="6">
        <f t="shared" si="6"/>
        <v>40</v>
      </c>
      <c r="BK11" s="7">
        <f t="shared" si="6"/>
        <v>1200</v>
      </c>
      <c r="BL11" s="4"/>
      <c r="BM11" s="4"/>
      <c r="BN11" s="4"/>
      <c r="BO11" s="4"/>
      <c r="BP11" s="6">
        <f t="shared" si="11"/>
        <v>40</v>
      </c>
      <c r="BQ11" s="7">
        <f t="shared" si="11"/>
        <v>1200</v>
      </c>
      <c r="BR11" s="4"/>
      <c r="BS11" s="4"/>
      <c r="BT11" s="4"/>
      <c r="BU11" s="4"/>
      <c r="BV11" s="6">
        <f t="shared" si="7"/>
        <v>40</v>
      </c>
      <c r="BW11" s="7">
        <f t="shared" si="7"/>
        <v>1200</v>
      </c>
      <c r="BX11" s="4"/>
      <c r="BY11" s="4"/>
      <c r="BZ11" s="4"/>
      <c r="CA11" s="4"/>
      <c r="CB11" s="16">
        <f t="shared" si="8"/>
        <v>40</v>
      </c>
      <c r="CC11" s="55">
        <f t="shared" si="8"/>
        <v>1200</v>
      </c>
      <c r="CD11" s="17">
        <v>600</v>
      </c>
      <c r="CE11" s="16"/>
    </row>
    <row r="12" spans="1:83" ht="31.5" x14ac:dyDescent="0.25">
      <c r="A12" s="69" t="s">
        <v>149</v>
      </c>
      <c r="B12" s="69" t="s">
        <v>25</v>
      </c>
      <c r="C12" s="69" t="s">
        <v>152</v>
      </c>
      <c r="D12" s="136" t="s">
        <v>202</v>
      </c>
      <c r="E12" s="15" t="s">
        <v>213</v>
      </c>
      <c r="F12" s="109" t="s">
        <v>135</v>
      </c>
      <c r="G12" s="16" t="s">
        <v>7</v>
      </c>
      <c r="H12" s="16">
        <v>220</v>
      </c>
      <c r="I12" s="18">
        <v>4180</v>
      </c>
      <c r="J12" s="16"/>
      <c r="K12" s="91"/>
      <c r="L12" s="4"/>
      <c r="M12" s="4"/>
      <c r="N12" s="6">
        <v>220</v>
      </c>
      <c r="O12" s="7">
        <f t="shared" si="0"/>
        <v>4180</v>
      </c>
      <c r="P12" s="4"/>
      <c r="Q12" s="7"/>
      <c r="R12" s="4"/>
      <c r="S12" s="4"/>
      <c r="T12" s="6">
        <v>220</v>
      </c>
      <c r="U12" s="7">
        <f t="shared" si="1"/>
        <v>4180</v>
      </c>
      <c r="V12" s="4"/>
      <c r="W12" s="7"/>
      <c r="X12" s="4"/>
      <c r="Y12" s="4"/>
      <c r="Z12" s="6">
        <v>220</v>
      </c>
      <c r="AA12" s="7">
        <f t="shared" si="2"/>
        <v>4180</v>
      </c>
      <c r="AB12" s="4"/>
      <c r="AC12" s="7"/>
      <c r="AD12" s="4"/>
      <c r="AE12" s="4"/>
      <c r="AF12" s="6">
        <f t="shared" si="9"/>
        <v>220</v>
      </c>
      <c r="AG12" s="7">
        <f t="shared" si="9"/>
        <v>4180</v>
      </c>
      <c r="AH12" s="4"/>
      <c r="AI12" s="7"/>
      <c r="AJ12" s="4"/>
      <c r="AK12" s="4"/>
      <c r="AL12" s="6">
        <v>220</v>
      </c>
      <c r="AM12" s="7">
        <f t="shared" si="3"/>
        <v>4180</v>
      </c>
      <c r="AN12" s="4"/>
      <c r="AO12" s="7"/>
      <c r="AP12" s="4"/>
      <c r="AQ12" s="4"/>
      <c r="AR12" s="6">
        <v>220</v>
      </c>
      <c r="AS12" s="7">
        <f t="shared" si="4"/>
        <v>4180</v>
      </c>
      <c r="AT12" s="4"/>
      <c r="AU12" s="7"/>
      <c r="AV12" s="4"/>
      <c r="AW12" s="4"/>
      <c r="AX12" s="6">
        <f t="shared" si="10"/>
        <v>220</v>
      </c>
      <c r="AY12" s="7">
        <f t="shared" si="10"/>
        <v>4180</v>
      </c>
      <c r="AZ12" s="4"/>
      <c r="BA12" s="7"/>
      <c r="BB12" s="4"/>
      <c r="BC12" s="4"/>
      <c r="BD12" s="6">
        <v>220</v>
      </c>
      <c r="BE12" s="7">
        <f t="shared" si="5"/>
        <v>4180</v>
      </c>
      <c r="BF12" s="4"/>
      <c r="BG12" s="7"/>
      <c r="BH12" s="4"/>
      <c r="BI12" s="4"/>
      <c r="BJ12" s="6">
        <v>220</v>
      </c>
      <c r="BK12" s="7">
        <f t="shared" si="6"/>
        <v>4180</v>
      </c>
      <c r="BL12" s="4"/>
      <c r="BM12" s="7"/>
      <c r="BN12" s="4"/>
      <c r="BO12" s="4"/>
      <c r="BP12" s="6">
        <f t="shared" si="11"/>
        <v>220</v>
      </c>
      <c r="BQ12" s="7">
        <f t="shared" si="11"/>
        <v>4180</v>
      </c>
      <c r="BR12" s="4"/>
      <c r="BS12" s="7"/>
      <c r="BT12" s="4"/>
      <c r="BU12" s="4"/>
      <c r="BV12" s="6">
        <v>220</v>
      </c>
      <c r="BW12" s="7">
        <f t="shared" si="7"/>
        <v>4180</v>
      </c>
      <c r="BX12" s="4"/>
      <c r="BY12" s="7"/>
      <c r="BZ12" s="4"/>
      <c r="CA12" s="4"/>
      <c r="CB12" s="16">
        <v>220</v>
      </c>
      <c r="CC12" s="55">
        <f t="shared" si="8"/>
        <v>4180</v>
      </c>
      <c r="CD12" s="17">
        <v>2090</v>
      </c>
      <c r="CE12" s="16"/>
    </row>
    <row r="13" spans="1:83" ht="31.5" x14ac:dyDescent="0.25">
      <c r="A13" s="69" t="s">
        <v>149</v>
      </c>
      <c r="B13" s="69" t="s">
        <v>25</v>
      </c>
      <c r="C13" s="69" t="s">
        <v>152</v>
      </c>
      <c r="D13" s="136" t="s">
        <v>202</v>
      </c>
      <c r="E13" s="15" t="s">
        <v>212</v>
      </c>
      <c r="F13" s="109" t="s">
        <v>33</v>
      </c>
      <c r="G13" s="16" t="s">
        <v>7</v>
      </c>
      <c r="H13" s="16">
        <v>43</v>
      </c>
      <c r="I13" s="18">
        <v>172</v>
      </c>
      <c r="J13" s="16"/>
      <c r="K13" s="91"/>
      <c r="L13" s="4"/>
      <c r="M13" s="4"/>
      <c r="N13" s="6">
        <v>1</v>
      </c>
      <c r="O13" s="7">
        <f t="shared" si="0"/>
        <v>172</v>
      </c>
      <c r="P13" s="4"/>
      <c r="Q13" s="7"/>
      <c r="R13" s="4"/>
      <c r="S13" s="4"/>
      <c r="T13" s="6">
        <v>1</v>
      </c>
      <c r="U13" s="7">
        <f t="shared" si="1"/>
        <v>172</v>
      </c>
      <c r="V13" s="4"/>
      <c r="W13" s="7"/>
      <c r="X13" s="4"/>
      <c r="Y13" s="4"/>
      <c r="Z13" s="6">
        <v>1</v>
      </c>
      <c r="AA13" s="7">
        <f t="shared" si="2"/>
        <v>172</v>
      </c>
      <c r="AB13" s="4"/>
      <c r="AC13" s="7"/>
      <c r="AD13" s="4"/>
      <c r="AE13" s="4"/>
      <c r="AF13" s="6">
        <f t="shared" si="9"/>
        <v>1</v>
      </c>
      <c r="AG13" s="7">
        <f t="shared" si="9"/>
        <v>172</v>
      </c>
      <c r="AH13" s="4"/>
      <c r="AI13" s="7"/>
      <c r="AJ13" s="4"/>
      <c r="AK13" s="4"/>
      <c r="AL13" s="6">
        <v>1</v>
      </c>
      <c r="AM13" s="7">
        <f t="shared" si="3"/>
        <v>172</v>
      </c>
      <c r="AN13" s="4"/>
      <c r="AO13" s="7"/>
      <c r="AP13" s="4"/>
      <c r="AQ13" s="4"/>
      <c r="AR13" s="6">
        <v>1</v>
      </c>
      <c r="AS13" s="7">
        <f t="shared" si="4"/>
        <v>172</v>
      </c>
      <c r="AT13" s="4"/>
      <c r="AU13" s="7"/>
      <c r="AV13" s="4"/>
      <c r="AW13" s="4"/>
      <c r="AX13" s="6">
        <f t="shared" si="10"/>
        <v>1</v>
      </c>
      <c r="AY13" s="7">
        <f t="shared" si="10"/>
        <v>172</v>
      </c>
      <c r="AZ13" s="4"/>
      <c r="BA13" s="7"/>
      <c r="BB13" s="4"/>
      <c r="BC13" s="4"/>
      <c r="BD13" s="6">
        <v>1</v>
      </c>
      <c r="BE13" s="7">
        <f t="shared" si="5"/>
        <v>172</v>
      </c>
      <c r="BF13" s="4"/>
      <c r="BG13" s="7"/>
      <c r="BH13" s="4"/>
      <c r="BI13" s="4"/>
      <c r="BJ13" s="6">
        <v>1</v>
      </c>
      <c r="BK13" s="7">
        <f t="shared" si="6"/>
        <v>172</v>
      </c>
      <c r="BL13" s="4"/>
      <c r="BM13" s="7"/>
      <c r="BN13" s="4"/>
      <c r="BO13" s="4"/>
      <c r="BP13" s="6">
        <f t="shared" si="11"/>
        <v>1</v>
      </c>
      <c r="BQ13" s="7">
        <f t="shared" si="11"/>
        <v>172</v>
      </c>
      <c r="BR13" s="4"/>
      <c r="BS13" s="7"/>
      <c r="BT13" s="4"/>
      <c r="BU13" s="4"/>
      <c r="BV13" s="6">
        <v>1</v>
      </c>
      <c r="BW13" s="7">
        <f t="shared" si="7"/>
        <v>172</v>
      </c>
      <c r="BX13" s="4"/>
      <c r="BY13" s="7"/>
      <c r="BZ13" s="4"/>
      <c r="CA13" s="4"/>
      <c r="CB13" s="16">
        <v>1</v>
      </c>
      <c r="CC13" s="55">
        <f t="shared" si="8"/>
        <v>172</v>
      </c>
      <c r="CD13" s="17">
        <v>86</v>
      </c>
      <c r="CE13" s="16"/>
    </row>
    <row r="14" spans="1:83" ht="31.5" x14ac:dyDescent="0.25">
      <c r="A14" s="69" t="s">
        <v>149</v>
      </c>
      <c r="B14" s="69" t="s">
        <v>25</v>
      </c>
      <c r="C14" s="69" t="s">
        <v>152</v>
      </c>
      <c r="D14" s="143" t="s">
        <v>202</v>
      </c>
      <c r="E14" s="84" t="s">
        <v>214</v>
      </c>
      <c r="F14" s="110" t="s">
        <v>136</v>
      </c>
      <c r="G14" s="111" t="s">
        <v>7</v>
      </c>
      <c r="H14" s="59">
        <v>20</v>
      </c>
      <c r="I14" s="94">
        <v>900</v>
      </c>
      <c r="J14" s="59"/>
      <c r="K14" s="101"/>
      <c r="L14" s="43"/>
      <c r="M14" s="43"/>
      <c r="N14" s="41">
        <f t="shared" si="0"/>
        <v>20</v>
      </c>
      <c r="O14" s="42">
        <f t="shared" si="0"/>
        <v>900</v>
      </c>
      <c r="P14" s="43"/>
      <c r="Q14" s="42"/>
      <c r="R14" s="43"/>
      <c r="S14" s="43"/>
      <c r="T14" s="41">
        <f t="shared" ref="T14:U28" si="12">N14+P14-R14</f>
        <v>20</v>
      </c>
      <c r="U14" s="42">
        <f t="shared" si="1"/>
        <v>900</v>
      </c>
      <c r="V14" s="43"/>
      <c r="W14" s="42"/>
      <c r="X14" s="43"/>
      <c r="Y14" s="43"/>
      <c r="Z14" s="41">
        <f t="shared" ref="Z14:AA28" si="13">T14+V14-X14</f>
        <v>20</v>
      </c>
      <c r="AA14" s="42">
        <f t="shared" si="2"/>
        <v>900</v>
      </c>
      <c r="AB14" s="43"/>
      <c r="AC14" s="42"/>
      <c r="AD14" s="43"/>
      <c r="AE14" s="43"/>
      <c r="AF14" s="6">
        <f t="shared" si="9"/>
        <v>20</v>
      </c>
      <c r="AG14" s="7">
        <f t="shared" si="9"/>
        <v>900</v>
      </c>
      <c r="AH14" s="43"/>
      <c r="AI14" s="42"/>
      <c r="AJ14" s="43"/>
      <c r="AK14" s="43"/>
      <c r="AL14" s="41">
        <f t="shared" ref="AL14:AM28" si="14">AF14+AH14-AJ14</f>
        <v>20</v>
      </c>
      <c r="AM14" s="42">
        <f t="shared" si="3"/>
        <v>900</v>
      </c>
      <c r="AN14" s="43"/>
      <c r="AO14" s="42"/>
      <c r="AP14" s="43"/>
      <c r="AQ14" s="43"/>
      <c r="AR14" s="41">
        <f t="shared" ref="AR14:AS28" si="15">AL14+AN14-AP14</f>
        <v>20</v>
      </c>
      <c r="AS14" s="42">
        <f t="shared" si="4"/>
        <v>900</v>
      </c>
      <c r="AT14" s="43"/>
      <c r="AU14" s="42"/>
      <c r="AV14" s="43"/>
      <c r="AW14" s="43"/>
      <c r="AX14" s="6">
        <f t="shared" si="10"/>
        <v>20</v>
      </c>
      <c r="AY14" s="7">
        <f t="shared" si="10"/>
        <v>900</v>
      </c>
      <c r="AZ14" s="43"/>
      <c r="BA14" s="42"/>
      <c r="BB14" s="43"/>
      <c r="BC14" s="43"/>
      <c r="BD14" s="41">
        <f t="shared" ref="BD14:BE28" si="16">AX14+AZ14-BB14</f>
        <v>20</v>
      </c>
      <c r="BE14" s="42">
        <f t="shared" si="5"/>
        <v>900</v>
      </c>
      <c r="BF14" s="43"/>
      <c r="BG14" s="42"/>
      <c r="BH14" s="43"/>
      <c r="BI14" s="43"/>
      <c r="BJ14" s="41">
        <f t="shared" ref="BJ14:BK28" si="17">BD14+BF14-BH14</f>
        <v>20</v>
      </c>
      <c r="BK14" s="42">
        <f t="shared" si="6"/>
        <v>900</v>
      </c>
      <c r="BL14" s="43"/>
      <c r="BM14" s="42"/>
      <c r="BN14" s="43"/>
      <c r="BO14" s="43"/>
      <c r="BP14" s="6">
        <f t="shared" si="11"/>
        <v>20</v>
      </c>
      <c r="BQ14" s="7">
        <f t="shared" si="11"/>
        <v>900</v>
      </c>
      <c r="BR14" s="43"/>
      <c r="BS14" s="42"/>
      <c r="BT14" s="43"/>
      <c r="BU14" s="43"/>
      <c r="BV14" s="41">
        <f t="shared" ref="BV14:BW28" si="18">BP14+BR14-BT14</f>
        <v>20</v>
      </c>
      <c r="BW14" s="42">
        <f t="shared" si="7"/>
        <v>900</v>
      </c>
      <c r="BX14" s="43"/>
      <c r="BY14" s="42"/>
      <c r="BZ14" s="43"/>
      <c r="CA14" s="43"/>
      <c r="CB14" s="59">
        <f t="shared" ref="CB14:CC28" si="19">BV14+BX14-BZ14</f>
        <v>20</v>
      </c>
      <c r="CC14" s="246">
        <f t="shared" si="8"/>
        <v>900</v>
      </c>
      <c r="CD14" s="17">
        <v>450</v>
      </c>
      <c r="CE14" s="16"/>
    </row>
    <row r="15" spans="1:83" ht="31.5" x14ac:dyDescent="0.25">
      <c r="A15" s="69" t="s">
        <v>149</v>
      </c>
      <c r="B15" s="69" t="s">
        <v>25</v>
      </c>
      <c r="C15" s="69" t="s">
        <v>152</v>
      </c>
      <c r="D15" s="136" t="s">
        <v>202</v>
      </c>
      <c r="E15" s="15" t="s">
        <v>215</v>
      </c>
      <c r="F15" s="96" t="s">
        <v>137</v>
      </c>
      <c r="G15" s="97" t="s">
        <v>7</v>
      </c>
      <c r="H15" s="16">
        <v>115</v>
      </c>
      <c r="I15" s="18">
        <v>1495</v>
      </c>
      <c r="J15" s="16"/>
      <c r="K15" s="91"/>
      <c r="L15" s="4"/>
      <c r="M15" s="4"/>
      <c r="N15" s="6">
        <f t="shared" si="0"/>
        <v>115</v>
      </c>
      <c r="O15" s="7">
        <f t="shared" si="0"/>
        <v>1495</v>
      </c>
      <c r="P15" s="4"/>
      <c r="Q15" s="7"/>
      <c r="R15" s="4"/>
      <c r="S15" s="4"/>
      <c r="T15" s="6">
        <f t="shared" si="12"/>
        <v>115</v>
      </c>
      <c r="U15" s="7">
        <f t="shared" si="1"/>
        <v>1495</v>
      </c>
      <c r="V15" s="4"/>
      <c r="W15" s="7"/>
      <c r="X15" s="4"/>
      <c r="Y15" s="4"/>
      <c r="Z15" s="6">
        <f t="shared" si="13"/>
        <v>115</v>
      </c>
      <c r="AA15" s="7">
        <f t="shared" si="2"/>
        <v>1495</v>
      </c>
      <c r="AB15" s="4"/>
      <c r="AC15" s="7"/>
      <c r="AD15" s="4"/>
      <c r="AE15" s="4"/>
      <c r="AF15" s="6">
        <f t="shared" si="9"/>
        <v>115</v>
      </c>
      <c r="AG15" s="7">
        <f t="shared" si="9"/>
        <v>1495</v>
      </c>
      <c r="AH15" s="4"/>
      <c r="AI15" s="7"/>
      <c r="AJ15" s="4"/>
      <c r="AK15" s="4"/>
      <c r="AL15" s="6">
        <f t="shared" si="14"/>
        <v>115</v>
      </c>
      <c r="AM15" s="7">
        <f t="shared" si="3"/>
        <v>1495</v>
      </c>
      <c r="AN15" s="4"/>
      <c r="AO15" s="7"/>
      <c r="AP15" s="4"/>
      <c r="AQ15" s="4"/>
      <c r="AR15" s="6">
        <f t="shared" si="15"/>
        <v>115</v>
      </c>
      <c r="AS15" s="7">
        <f t="shared" si="4"/>
        <v>1495</v>
      </c>
      <c r="AT15" s="4"/>
      <c r="AU15" s="7"/>
      <c r="AV15" s="4"/>
      <c r="AW15" s="4"/>
      <c r="AX15" s="6">
        <f t="shared" si="10"/>
        <v>115</v>
      </c>
      <c r="AY15" s="7">
        <f t="shared" si="10"/>
        <v>1495</v>
      </c>
      <c r="AZ15" s="4"/>
      <c r="BA15" s="7"/>
      <c r="BB15" s="4"/>
      <c r="BC15" s="4"/>
      <c r="BD15" s="6">
        <f t="shared" si="16"/>
        <v>115</v>
      </c>
      <c r="BE15" s="7">
        <f t="shared" si="5"/>
        <v>1495</v>
      </c>
      <c r="BF15" s="4"/>
      <c r="BG15" s="7"/>
      <c r="BH15" s="4"/>
      <c r="BI15" s="4"/>
      <c r="BJ15" s="6">
        <f t="shared" si="17"/>
        <v>115</v>
      </c>
      <c r="BK15" s="7">
        <f t="shared" si="6"/>
        <v>1495</v>
      </c>
      <c r="BL15" s="4"/>
      <c r="BM15" s="7"/>
      <c r="BN15" s="4"/>
      <c r="BO15" s="4"/>
      <c r="BP15" s="6">
        <f t="shared" si="11"/>
        <v>115</v>
      </c>
      <c r="BQ15" s="7">
        <f t="shared" si="11"/>
        <v>1495</v>
      </c>
      <c r="BR15" s="4"/>
      <c r="BS15" s="7"/>
      <c r="BT15" s="4"/>
      <c r="BU15" s="4"/>
      <c r="BV15" s="6">
        <f t="shared" si="18"/>
        <v>115</v>
      </c>
      <c r="BW15" s="7">
        <f t="shared" si="7"/>
        <v>1495</v>
      </c>
      <c r="BX15" s="4"/>
      <c r="BY15" s="7"/>
      <c r="BZ15" s="4"/>
      <c r="CA15" s="4"/>
      <c r="CB15" s="16">
        <f t="shared" si="19"/>
        <v>115</v>
      </c>
      <c r="CC15" s="55">
        <f t="shared" si="8"/>
        <v>1495</v>
      </c>
      <c r="CD15" s="17">
        <v>747.5</v>
      </c>
      <c r="CE15" s="16"/>
    </row>
    <row r="16" spans="1:83" ht="31.5" x14ac:dyDescent="0.25">
      <c r="A16" s="69" t="s">
        <v>149</v>
      </c>
      <c r="B16" s="69" t="s">
        <v>25</v>
      </c>
      <c r="C16" s="69" t="s">
        <v>152</v>
      </c>
      <c r="D16" s="136" t="s">
        <v>202</v>
      </c>
      <c r="E16" s="15" t="s">
        <v>216</v>
      </c>
      <c r="F16" s="96" t="s">
        <v>138</v>
      </c>
      <c r="G16" s="97" t="s">
        <v>7</v>
      </c>
      <c r="H16" s="16">
        <v>58</v>
      </c>
      <c r="I16" s="18">
        <v>928</v>
      </c>
      <c r="J16" s="16"/>
      <c r="K16" s="91"/>
      <c r="L16" s="4"/>
      <c r="M16" s="4"/>
      <c r="N16" s="6">
        <f t="shared" si="0"/>
        <v>58</v>
      </c>
      <c r="O16" s="7">
        <f t="shared" si="0"/>
        <v>928</v>
      </c>
      <c r="P16" s="4"/>
      <c r="Q16" s="7"/>
      <c r="R16" s="4"/>
      <c r="S16" s="4"/>
      <c r="T16" s="6">
        <f t="shared" si="12"/>
        <v>58</v>
      </c>
      <c r="U16" s="7">
        <f t="shared" si="1"/>
        <v>928</v>
      </c>
      <c r="V16" s="4"/>
      <c r="W16" s="7"/>
      <c r="X16" s="4"/>
      <c r="Y16" s="4"/>
      <c r="Z16" s="6">
        <f t="shared" si="13"/>
        <v>58</v>
      </c>
      <c r="AA16" s="7">
        <f t="shared" si="2"/>
        <v>928</v>
      </c>
      <c r="AB16" s="4"/>
      <c r="AC16" s="7"/>
      <c r="AD16" s="4"/>
      <c r="AE16" s="4"/>
      <c r="AF16" s="6">
        <f t="shared" si="9"/>
        <v>58</v>
      </c>
      <c r="AG16" s="7">
        <f t="shared" si="9"/>
        <v>928</v>
      </c>
      <c r="AH16" s="4"/>
      <c r="AI16" s="7"/>
      <c r="AJ16" s="4"/>
      <c r="AK16" s="4"/>
      <c r="AL16" s="6">
        <f t="shared" si="14"/>
        <v>58</v>
      </c>
      <c r="AM16" s="7">
        <f t="shared" si="3"/>
        <v>928</v>
      </c>
      <c r="AN16" s="4"/>
      <c r="AO16" s="7"/>
      <c r="AP16" s="4"/>
      <c r="AQ16" s="4"/>
      <c r="AR16" s="6">
        <f t="shared" si="15"/>
        <v>58</v>
      </c>
      <c r="AS16" s="7">
        <f t="shared" si="4"/>
        <v>928</v>
      </c>
      <c r="AT16" s="4"/>
      <c r="AU16" s="7"/>
      <c r="AV16" s="4"/>
      <c r="AW16" s="4"/>
      <c r="AX16" s="6">
        <f t="shared" si="10"/>
        <v>58</v>
      </c>
      <c r="AY16" s="7">
        <f t="shared" si="10"/>
        <v>928</v>
      </c>
      <c r="AZ16" s="4"/>
      <c r="BA16" s="7"/>
      <c r="BB16" s="4"/>
      <c r="BC16" s="4"/>
      <c r="BD16" s="6">
        <f t="shared" si="16"/>
        <v>58</v>
      </c>
      <c r="BE16" s="7">
        <f t="shared" si="5"/>
        <v>928</v>
      </c>
      <c r="BF16" s="4"/>
      <c r="BG16" s="7"/>
      <c r="BH16" s="4"/>
      <c r="BI16" s="4"/>
      <c r="BJ16" s="6">
        <f t="shared" si="17"/>
        <v>58</v>
      </c>
      <c r="BK16" s="7">
        <f t="shared" si="6"/>
        <v>928</v>
      </c>
      <c r="BL16" s="4"/>
      <c r="BM16" s="7"/>
      <c r="BN16" s="4"/>
      <c r="BO16" s="4"/>
      <c r="BP16" s="6">
        <f t="shared" si="11"/>
        <v>58</v>
      </c>
      <c r="BQ16" s="7">
        <f t="shared" si="11"/>
        <v>928</v>
      </c>
      <c r="BR16" s="4"/>
      <c r="BS16" s="7"/>
      <c r="BT16" s="4"/>
      <c r="BU16" s="4"/>
      <c r="BV16" s="6">
        <f t="shared" si="18"/>
        <v>58</v>
      </c>
      <c r="BW16" s="7">
        <f t="shared" si="7"/>
        <v>928</v>
      </c>
      <c r="BX16" s="4"/>
      <c r="BY16" s="7"/>
      <c r="BZ16" s="4"/>
      <c r="CA16" s="4"/>
      <c r="CB16" s="16">
        <f t="shared" si="19"/>
        <v>58</v>
      </c>
      <c r="CC16" s="55">
        <f t="shared" si="8"/>
        <v>928</v>
      </c>
      <c r="CD16" s="17">
        <v>464</v>
      </c>
      <c r="CE16" s="16"/>
    </row>
    <row r="17" spans="1:83" ht="31.5" x14ac:dyDescent="0.25">
      <c r="A17" s="69" t="s">
        <v>149</v>
      </c>
      <c r="B17" s="69" t="s">
        <v>25</v>
      </c>
      <c r="C17" s="69" t="s">
        <v>152</v>
      </c>
      <c r="D17" s="143" t="s">
        <v>202</v>
      </c>
      <c r="E17" s="84" t="s">
        <v>217</v>
      </c>
      <c r="F17" s="96" t="s">
        <v>139</v>
      </c>
      <c r="G17" s="97" t="s">
        <v>7</v>
      </c>
      <c r="H17" s="16">
        <v>10</v>
      </c>
      <c r="I17" s="18">
        <v>1100</v>
      </c>
      <c r="J17" s="16"/>
      <c r="K17" s="91"/>
      <c r="L17" s="4"/>
      <c r="M17" s="4"/>
      <c r="N17" s="6">
        <f t="shared" si="0"/>
        <v>10</v>
      </c>
      <c r="O17" s="7">
        <f t="shared" si="0"/>
        <v>1100</v>
      </c>
      <c r="P17" s="4"/>
      <c r="Q17" s="7"/>
      <c r="R17" s="4"/>
      <c r="S17" s="4"/>
      <c r="T17" s="6">
        <f t="shared" si="12"/>
        <v>10</v>
      </c>
      <c r="U17" s="7">
        <f t="shared" si="1"/>
        <v>1100</v>
      </c>
      <c r="V17" s="4"/>
      <c r="W17" s="7"/>
      <c r="X17" s="4"/>
      <c r="Y17" s="4"/>
      <c r="Z17" s="6">
        <f t="shared" si="13"/>
        <v>10</v>
      </c>
      <c r="AA17" s="7">
        <f t="shared" si="2"/>
        <v>1100</v>
      </c>
      <c r="AB17" s="4"/>
      <c r="AC17" s="7"/>
      <c r="AD17" s="4"/>
      <c r="AE17" s="4"/>
      <c r="AF17" s="6">
        <f t="shared" si="9"/>
        <v>10</v>
      </c>
      <c r="AG17" s="7">
        <f t="shared" si="9"/>
        <v>1100</v>
      </c>
      <c r="AH17" s="4"/>
      <c r="AI17" s="7"/>
      <c r="AJ17" s="4"/>
      <c r="AK17" s="4"/>
      <c r="AL17" s="6">
        <f t="shared" si="14"/>
        <v>10</v>
      </c>
      <c r="AM17" s="7">
        <f t="shared" si="3"/>
        <v>1100</v>
      </c>
      <c r="AN17" s="4"/>
      <c r="AO17" s="7"/>
      <c r="AP17" s="4"/>
      <c r="AQ17" s="4"/>
      <c r="AR17" s="6">
        <f t="shared" si="15"/>
        <v>10</v>
      </c>
      <c r="AS17" s="7">
        <f t="shared" si="4"/>
        <v>1100</v>
      </c>
      <c r="AT17" s="4"/>
      <c r="AU17" s="7"/>
      <c r="AV17" s="4"/>
      <c r="AW17" s="4"/>
      <c r="AX17" s="6">
        <f t="shared" si="10"/>
        <v>10</v>
      </c>
      <c r="AY17" s="7">
        <f t="shared" si="10"/>
        <v>1100</v>
      </c>
      <c r="AZ17" s="4"/>
      <c r="BA17" s="7"/>
      <c r="BB17" s="4"/>
      <c r="BC17" s="4"/>
      <c r="BD17" s="6">
        <f t="shared" si="16"/>
        <v>10</v>
      </c>
      <c r="BE17" s="7">
        <f t="shared" si="5"/>
        <v>1100</v>
      </c>
      <c r="BF17" s="4"/>
      <c r="BG17" s="7"/>
      <c r="BH17" s="4"/>
      <c r="BI17" s="4"/>
      <c r="BJ17" s="6">
        <f t="shared" si="17"/>
        <v>10</v>
      </c>
      <c r="BK17" s="7">
        <f t="shared" si="6"/>
        <v>1100</v>
      </c>
      <c r="BL17" s="4"/>
      <c r="BM17" s="7"/>
      <c r="BN17" s="4"/>
      <c r="BO17" s="4"/>
      <c r="BP17" s="6">
        <f t="shared" si="11"/>
        <v>10</v>
      </c>
      <c r="BQ17" s="7">
        <f t="shared" si="11"/>
        <v>1100</v>
      </c>
      <c r="BR17" s="4"/>
      <c r="BS17" s="7"/>
      <c r="BT17" s="4"/>
      <c r="BU17" s="4"/>
      <c r="BV17" s="6">
        <f t="shared" si="18"/>
        <v>10</v>
      </c>
      <c r="BW17" s="7">
        <f t="shared" si="7"/>
        <v>1100</v>
      </c>
      <c r="BX17" s="4"/>
      <c r="BY17" s="7"/>
      <c r="BZ17" s="4"/>
      <c r="CA17" s="4"/>
      <c r="CB17" s="16">
        <f t="shared" si="19"/>
        <v>10</v>
      </c>
      <c r="CC17" s="55">
        <f t="shared" si="8"/>
        <v>1100</v>
      </c>
      <c r="CD17" s="17">
        <v>550</v>
      </c>
      <c r="CE17" s="16"/>
    </row>
    <row r="18" spans="1:83" ht="31.5" x14ac:dyDescent="0.25">
      <c r="A18" s="69" t="s">
        <v>149</v>
      </c>
      <c r="B18" s="69" t="s">
        <v>25</v>
      </c>
      <c r="C18" s="69" t="s">
        <v>152</v>
      </c>
      <c r="D18" s="136" t="s">
        <v>202</v>
      </c>
      <c r="E18" s="15" t="s">
        <v>218</v>
      </c>
      <c r="F18" s="96" t="s">
        <v>140</v>
      </c>
      <c r="G18" s="97" t="s">
        <v>7</v>
      </c>
      <c r="H18" s="16">
        <v>28</v>
      </c>
      <c r="I18" s="18">
        <v>84</v>
      </c>
      <c r="J18" s="16"/>
      <c r="K18" s="91"/>
      <c r="L18" s="4"/>
      <c r="M18" s="4"/>
      <c r="N18" s="6">
        <f t="shared" si="0"/>
        <v>28</v>
      </c>
      <c r="O18" s="7">
        <f t="shared" si="0"/>
        <v>84</v>
      </c>
      <c r="P18" s="4"/>
      <c r="Q18" s="7"/>
      <c r="R18" s="4"/>
      <c r="S18" s="4"/>
      <c r="T18" s="6">
        <f t="shared" si="12"/>
        <v>28</v>
      </c>
      <c r="U18" s="7">
        <f t="shared" si="1"/>
        <v>84</v>
      </c>
      <c r="V18" s="4"/>
      <c r="W18" s="7"/>
      <c r="X18" s="4"/>
      <c r="Y18" s="4"/>
      <c r="Z18" s="6">
        <f t="shared" si="13"/>
        <v>28</v>
      </c>
      <c r="AA18" s="7">
        <f t="shared" si="2"/>
        <v>84</v>
      </c>
      <c r="AB18" s="4"/>
      <c r="AC18" s="7"/>
      <c r="AD18" s="4"/>
      <c r="AE18" s="4"/>
      <c r="AF18" s="6">
        <f t="shared" si="9"/>
        <v>28</v>
      </c>
      <c r="AG18" s="7">
        <f t="shared" si="9"/>
        <v>84</v>
      </c>
      <c r="AH18" s="4"/>
      <c r="AI18" s="7"/>
      <c r="AJ18" s="4"/>
      <c r="AK18" s="4"/>
      <c r="AL18" s="6">
        <f t="shared" si="14"/>
        <v>28</v>
      </c>
      <c r="AM18" s="7">
        <f t="shared" si="3"/>
        <v>84</v>
      </c>
      <c r="AN18" s="4"/>
      <c r="AO18" s="7"/>
      <c r="AP18" s="4"/>
      <c r="AQ18" s="4"/>
      <c r="AR18" s="6">
        <f t="shared" si="15"/>
        <v>28</v>
      </c>
      <c r="AS18" s="7">
        <f t="shared" si="4"/>
        <v>84</v>
      </c>
      <c r="AT18" s="4"/>
      <c r="AU18" s="7"/>
      <c r="AV18" s="4"/>
      <c r="AW18" s="4"/>
      <c r="AX18" s="6">
        <f t="shared" si="10"/>
        <v>28</v>
      </c>
      <c r="AY18" s="7">
        <f t="shared" si="10"/>
        <v>84</v>
      </c>
      <c r="AZ18" s="4"/>
      <c r="BA18" s="7"/>
      <c r="BB18" s="4"/>
      <c r="BC18" s="4"/>
      <c r="BD18" s="6">
        <f t="shared" si="16"/>
        <v>28</v>
      </c>
      <c r="BE18" s="7">
        <f t="shared" si="5"/>
        <v>84</v>
      </c>
      <c r="BF18" s="4"/>
      <c r="BG18" s="7"/>
      <c r="BH18" s="4"/>
      <c r="BI18" s="4"/>
      <c r="BJ18" s="6">
        <f t="shared" si="17"/>
        <v>28</v>
      </c>
      <c r="BK18" s="7">
        <f t="shared" si="6"/>
        <v>84</v>
      </c>
      <c r="BL18" s="4"/>
      <c r="BM18" s="7"/>
      <c r="BN18" s="4"/>
      <c r="BO18" s="4"/>
      <c r="BP18" s="6">
        <f t="shared" si="11"/>
        <v>28</v>
      </c>
      <c r="BQ18" s="7">
        <f t="shared" si="11"/>
        <v>84</v>
      </c>
      <c r="BR18" s="4"/>
      <c r="BS18" s="7"/>
      <c r="BT18" s="4"/>
      <c r="BU18" s="4"/>
      <c r="BV18" s="6">
        <f t="shared" si="18"/>
        <v>28</v>
      </c>
      <c r="BW18" s="7">
        <f t="shared" si="7"/>
        <v>84</v>
      </c>
      <c r="BX18" s="4"/>
      <c r="BY18" s="7"/>
      <c r="BZ18" s="4"/>
      <c r="CA18" s="4"/>
      <c r="CB18" s="16">
        <f t="shared" si="19"/>
        <v>28</v>
      </c>
      <c r="CC18" s="55">
        <f t="shared" si="8"/>
        <v>84</v>
      </c>
      <c r="CD18" s="17">
        <v>42</v>
      </c>
      <c r="CE18" s="16"/>
    </row>
    <row r="19" spans="1:83" ht="31.5" x14ac:dyDescent="0.25">
      <c r="A19" s="69" t="s">
        <v>149</v>
      </c>
      <c r="B19" s="69" t="s">
        <v>25</v>
      </c>
      <c r="C19" s="69" t="s">
        <v>152</v>
      </c>
      <c r="D19" s="136" t="s">
        <v>202</v>
      </c>
      <c r="E19" s="15" t="s">
        <v>219</v>
      </c>
      <c r="F19" s="96" t="s">
        <v>140</v>
      </c>
      <c r="G19" s="97" t="s">
        <v>7</v>
      </c>
      <c r="H19" s="16">
        <v>40</v>
      </c>
      <c r="I19" s="18">
        <v>360</v>
      </c>
      <c r="J19" s="16"/>
      <c r="K19" s="91"/>
      <c r="L19" s="4"/>
      <c r="M19" s="4"/>
      <c r="N19" s="6">
        <f t="shared" si="0"/>
        <v>40</v>
      </c>
      <c r="O19" s="7">
        <f t="shared" si="0"/>
        <v>360</v>
      </c>
      <c r="P19" s="4"/>
      <c r="Q19" s="7"/>
      <c r="R19" s="4"/>
      <c r="S19" s="4"/>
      <c r="T19" s="6">
        <f t="shared" si="12"/>
        <v>40</v>
      </c>
      <c r="U19" s="7">
        <f t="shared" si="1"/>
        <v>360</v>
      </c>
      <c r="V19" s="4"/>
      <c r="W19" s="7"/>
      <c r="X19" s="4"/>
      <c r="Y19" s="4"/>
      <c r="Z19" s="6">
        <f t="shared" si="13"/>
        <v>40</v>
      </c>
      <c r="AA19" s="7">
        <f t="shared" si="2"/>
        <v>360</v>
      </c>
      <c r="AB19" s="4"/>
      <c r="AC19" s="7"/>
      <c r="AD19" s="4"/>
      <c r="AE19" s="4"/>
      <c r="AF19" s="6">
        <f t="shared" si="9"/>
        <v>40</v>
      </c>
      <c r="AG19" s="7">
        <f t="shared" si="9"/>
        <v>360</v>
      </c>
      <c r="AH19" s="4"/>
      <c r="AI19" s="7"/>
      <c r="AJ19" s="4"/>
      <c r="AK19" s="4"/>
      <c r="AL19" s="6">
        <f t="shared" si="14"/>
        <v>40</v>
      </c>
      <c r="AM19" s="7">
        <f t="shared" si="3"/>
        <v>360</v>
      </c>
      <c r="AN19" s="4"/>
      <c r="AO19" s="7"/>
      <c r="AP19" s="4"/>
      <c r="AQ19" s="4"/>
      <c r="AR19" s="6">
        <f t="shared" si="15"/>
        <v>40</v>
      </c>
      <c r="AS19" s="7">
        <f t="shared" si="15"/>
        <v>360</v>
      </c>
      <c r="AT19" s="4"/>
      <c r="AU19" s="7"/>
      <c r="AV19" s="4"/>
      <c r="AW19" s="4"/>
      <c r="AX19" s="6">
        <f t="shared" si="10"/>
        <v>40</v>
      </c>
      <c r="AY19" s="7">
        <f t="shared" si="10"/>
        <v>360</v>
      </c>
      <c r="AZ19" s="4"/>
      <c r="BA19" s="7"/>
      <c r="BB19" s="4"/>
      <c r="BC19" s="4"/>
      <c r="BD19" s="6">
        <f t="shared" si="16"/>
        <v>40</v>
      </c>
      <c r="BE19" s="7">
        <f t="shared" si="5"/>
        <v>360</v>
      </c>
      <c r="BF19" s="4"/>
      <c r="BG19" s="7"/>
      <c r="BH19" s="4"/>
      <c r="BI19" s="4"/>
      <c r="BJ19" s="6">
        <f t="shared" si="17"/>
        <v>40</v>
      </c>
      <c r="BK19" s="7">
        <f t="shared" si="17"/>
        <v>360</v>
      </c>
      <c r="BL19" s="4"/>
      <c r="BM19" s="7"/>
      <c r="BN19" s="4"/>
      <c r="BO19" s="4"/>
      <c r="BP19" s="6">
        <f t="shared" si="11"/>
        <v>40</v>
      </c>
      <c r="BQ19" s="7">
        <f t="shared" si="11"/>
        <v>360</v>
      </c>
      <c r="BR19" s="4"/>
      <c r="BS19" s="7"/>
      <c r="BT19" s="4"/>
      <c r="BU19" s="4"/>
      <c r="BV19" s="6">
        <f t="shared" si="18"/>
        <v>40</v>
      </c>
      <c r="BW19" s="7">
        <f t="shared" si="7"/>
        <v>360</v>
      </c>
      <c r="BX19" s="4"/>
      <c r="BY19" s="7"/>
      <c r="BZ19" s="4"/>
      <c r="CA19" s="4"/>
      <c r="CB19" s="16">
        <f t="shared" si="19"/>
        <v>40</v>
      </c>
      <c r="CC19" s="55">
        <f t="shared" si="19"/>
        <v>360</v>
      </c>
      <c r="CD19" s="17">
        <v>180</v>
      </c>
      <c r="CE19" s="16"/>
    </row>
    <row r="20" spans="1:83" ht="31.5" x14ac:dyDescent="0.25">
      <c r="A20" s="69" t="s">
        <v>149</v>
      </c>
      <c r="B20" s="69" t="s">
        <v>25</v>
      </c>
      <c r="C20" s="69" t="s">
        <v>152</v>
      </c>
      <c r="D20" s="143" t="s">
        <v>202</v>
      </c>
      <c r="E20" s="84" t="s">
        <v>220</v>
      </c>
      <c r="F20" s="96" t="s">
        <v>141</v>
      </c>
      <c r="G20" s="97" t="s">
        <v>7</v>
      </c>
      <c r="H20" s="16">
        <v>10</v>
      </c>
      <c r="I20" s="18">
        <v>900</v>
      </c>
      <c r="J20" s="16"/>
      <c r="K20" s="91"/>
      <c r="L20" s="4"/>
      <c r="M20" s="4"/>
      <c r="N20" s="6">
        <f t="shared" si="0"/>
        <v>10</v>
      </c>
      <c r="O20" s="7">
        <f t="shared" si="0"/>
        <v>900</v>
      </c>
      <c r="P20" s="4"/>
      <c r="Q20" s="7"/>
      <c r="R20" s="4"/>
      <c r="S20" s="4"/>
      <c r="T20" s="6">
        <f t="shared" si="12"/>
        <v>10</v>
      </c>
      <c r="U20" s="7">
        <f t="shared" si="1"/>
        <v>900</v>
      </c>
      <c r="V20" s="4"/>
      <c r="W20" s="7"/>
      <c r="X20" s="4"/>
      <c r="Y20" s="4"/>
      <c r="Z20" s="6">
        <f t="shared" si="13"/>
        <v>10</v>
      </c>
      <c r="AA20" s="7">
        <f t="shared" si="13"/>
        <v>900</v>
      </c>
      <c r="AB20" s="4"/>
      <c r="AC20" s="7"/>
      <c r="AD20" s="4"/>
      <c r="AE20" s="4"/>
      <c r="AF20" s="6">
        <f t="shared" si="9"/>
        <v>10</v>
      </c>
      <c r="AG20" s="7">
        <f t="shared" si="9"/>
        <v>900</v>
      </c>
      <c r="AH20" s="4"/>
      <c r="AI20" s="7"/>
      <c r="AJ20" s="4"/>
      <c r="AK20" s="4"/>
      <c r="AL20" s="6">
        <f t="shared" si="14"/>
        <v>10</v>
      </c>
      <c r="AM20" s="7">
        <f t="shared" si="14"/>
        <v>900</v>
      </c>
      <c r="AN20" s="4"/>
      <c r="AO20" s="7"/>
      <c r="AP20" s="4"/>
      <c r="AQ20" s="4"/>
      <c r="AR20" s="6">
        <f t="shared" si="15"/>
        <v>10</v>
      </c>
      <c r="AS20" s="7">
        <f t="shared" si="15"/>
        <v>900</v>
      </c>
      <c r="AT20" s="4"/>
      <c r="AU20" s="7"/>
      <c r="AV20" s="4"/>
      <c r="AW20" s="4"/>
      <c r="AX20" s="6">
        <f t="shared" si="10"/>
        <v>10</v>
      </c>
      <c r="AY20" s="7">
        <f t="shared" si="10"/>
        <v>900</v>
      </c>
      <c r="AZ20" s="4"/>
      <c r="BA20" s="7"/>
      <c r="BB20" s="4"/>
      <c r="BC20" s="4"/>
      <c r="BD20" s="6">
        <f t="shared" si="16"/>
        <v>10</v>
      </c>
      <c r="BE20" s="7">
        <f t="shared" si="16"/>
        <v>900</v>
      </c>
      <c r="BF20" s="4"/>
      <c r="BG20" s="7"/>
      <c r="BH20" s="4"/>
      <c r="BI20" s="4"/>
      <c r="BJ20" s="6">
        <f t="shared" si="17"/>
        <v>10</v>
      </c>
      <c r="BK20" s="7">
        <f t="shared" si="17"/>
        <v>900</v>
      </c>
      <c r="BL20" s="4"/>
      <c r="BM20" s="7"/>
      <c r="BN20" s="4"/>
      <c r="BO20" s="4"/>
      <c r="BP20" s="6">
        <f t="shared" si="11"/>
        <v>10</v>
      </c>
      <c r="BQ20" s="7">
        <f t="shared" si="11"/>
        <v>900</v>
      </c>
      <c r="BR20" s="4"/>
      <c r="BS20" s="7"/>
      <c r="BT20" s="4"/>
      <c r="BU20" s="4"/>
      <c r="BV20" s="6">
        <f t="shared" si="18"/>
        <v>10</v>
      </c>
      <c r="BW20" s="7">
        <f t="shared" si="18"/>
        <v>900</v>
      </c>
      <c r="BX20" s="4"/>
      <c r="BY20" s="7"/>
      <c r="BZ20" s="4"/>
      <c r="CA20" s="4"/>
      <c r="CB20" s="16">
        <f t="shared" si="19"/>
        <v>10</v>
      </c>
      <c r="CC20" s="55">
        <f t="shared" si="19"/>
        <v>900</v>
      </c>
      <c r="CD20" s="17">
        <v>450</v>
      </c>
      <c r="CE20" s="16"/>
    </row>
    <row r="21" spans="1:83" ht="31.5" x14ac:dyDescent="0.25">
      <c r="A21" s="69" t="s">
        <v>149</v>
      </c>
      <c r="B21" s="69" t="s">
        <v>25</v>
      </c>
      <c r="C21" s="69" t="s">
        <v>152</v>
      </c>
      <c r="D21" s="136" t="s">
        <v>202</v>
      </c>
      <c r="E21" s="15" t="s">
        <v>221</v>
      </c>
      <c r="F21" s="96" t="s">
        <v>136</v>
      </c>
      <c r="G21" s="97" t="s">
        <v>7</v>
      </c>
      <c r="H21" s="16">
        <v>10</v>
      </c>
      <c r="I21" s="18">
        <v>450</v>
      </c>
      <c r="J21" s="16"/>
      <c r="K21" s="91"/>
      <c r="L21" s="4"/>
      <c r="M21" s="4"/>
      <c r="N21" s="6">
        <f t="shared" si="0"/>
        <v>10</v>
      </c>
      <c r="O21" s="7">
        <f t="shared" si="0"/>
        <v>450</v>
      </c>
      <c r="P21" s="4"/>
      <c r="Q21" s="7"/>
      <c r="R21" s="4"/>
      <c r="S21" s="4"/>
      <c r="T21" s="6">
        <f t="shared" si="12"/>
        <v>10</v>
      </c>
      <c r="U21" s="7">
        <f t="shared" si="1"/>
        <v>450</v>
      </c>
      <c r="V21" s="4"/>
      <c r="W21" s="7"/>
      <c r="X21" s="4"/>
      <c r="Y21" s="4"/>
      <c r="Z21" s="6">
        <f t="shared" si="13"/>
        <v>10</v>
      </c>
      <c r="AA21" s="7">
        <f t="shared" si="13"/>
        <v>450</v>
      </c>
      <c r="AB21" s="4"/>
      <c r="AC21" s="7"/>
      <c r="AD21" s="4"/>
      <c r="AE21" s="4"/>
      <c r="AF21" s="6">
        <f t="shared" si="9"/>
        <v>10</v>
      </c>
      <c r="AG21" s="7">
        <f t="shared" si="9"/>
        <v>450</v>
      </c>
      <c r="AH21" s="4"/>
      <c r="AI21" s="7"/>
      <c r="AJ21" s="4"/>
      <c r="AK21" s="4"/>
      <c r="AL21" s="6">
        <f t="shared" si="14"/>
        <v>10</v>
      </c>
      <c r="AM21" s="7">
        <f t="shared" si="14"/>
        <v>450</v>
      </c>
      <c r="AN21" s="4"/>
      <c r="AO21" s="7"/>
      <c r="AP21" s="4"/>
      <c r="AQ21" s="4"/>
      <c r="AR21" s="6">
        <f t="shared" si="15"/>
        <v>10</v>
      </c>
      <c r="AS21" s="7">
        <f t="shared" si="15"/>
        <v>450</v>
      </c>
      <c r="AT21" s="4"/>
      <c r="AU21" s="7"/>
      <c r="AV21" s="4"/>
      <c r="AW21" s="4"/>
      <c r="AX21" s="6">
        <f t="shared" si="10"/>
        <v>10</v>
      </c>
      <c r="AY21" s="7">
        <f t="shared" si="10"/>
        <v>450</v>
      </c>
      <c r="AZ21" s="4"/>
      <c r="BA21" s="7"/>
      <c r="BB21" s="4"/>
      <c r="BC21" s="4"/>
      <c r="BD21" s="6">
        <f t="shared" si="16"/>
        <v>10</v>
      </c>
      <c r="BE21" s="7">
        <f t="shared" si="16"/>
        <v>450</v>
      </c>
      <c r="BF21" s="4"/>
      <c r="BG21" s="7"/>
      <c r="BH21" s="4"/>
      <c r="BI21" s="4"/>
      <c r="BJ21" s="6">
        <f t="shared" si="17"/>
        <v>10</v>
      </c>
      <c r="BK21" s="7">
        <f t="shared" si="17"/>
        <v>450</v>
      </c>
      <c r="BL21" s="4"/>
      <c r="BM21" s="7"/>
      <c r="BN21" s="4"/>
      <c r="BO21" s="4"/>
      <c r="BP21" s="6">
        <f t="shared" si="11"/>
        <v>10</v>
      </c>
      <c r="BQ21" s="7">
        <f t="shared" si="11"/>
        <v>450</v>
      </c>
      <c r="BR21" s="4"/>
      <c r="BS21" s="7"/>
      <c r="BT21" s="4"/>
      <c r="BU21" s="4"/>
      <c r="BV21" s="6">
        <f t="shared" si="18"/>
        <v>10</v>
      </c>
      <c r="BW21" s="7">
        <f t="shared" si="18"/>
        <v>450</v>
      </c>
      <c r="BX21" s="4"/>
      <c r="BY21" s="7"/>
      <c r="BZ21" s="4"/>
      <c r="CA21" s="4"/>
      <c r="CB21" s="16">
        <f t="shared" si="19"/>
        <v>10</v>
      </c>
      <c r="CC21" s="55">
        <f t="shared" si="19"/>
        <v>450</v>
      </c>
      <c r="CD21" s="17">
        <v>225</v>
      </c>
      <c r="CE21" s="16"/>
    </row>
    <row r="22" spans="1:83" ht="31.5" x14ac:dyDescent="0.25">
      <c r="A22" s="69" t="s">
        <v>149</v>
      </c>
      <c r="B22" s="69" t="s">
        <v>25</v>
      </c>
      <c r="C22" s="69" t="s">
        <v>152</v>
      </c>
      <c r="D22" s="136" t="s">
        <v>202</v>
      </c>
      <c r="E22" s="15" t="s">
        <v>222</v>
      </c>
      <c r="F22" s="96" t="s">
        <v>137</v>
      </c>
      <c r="G22" s="97" t="s">
        <v>7</v>
      </c>
      <c r="H22" s="16">
        <v>40</v>
      </c>
      <c r="I22" s="18">
        <v>600</v>
      </c>
      <c r="J22" s="16"/>
      <c r="K22" s="91"/>
      <c r="L22" s="4"/>
      <c r="M22" s="4"/>
      <c r="N22" s="6">
        <f t="shared" si="0"/>
        <v>40</v>
      </c>
      <c r="O22" s="7">
        <f t="shared" si="0"/>
        <v>600</v>
      </c>
      <c r="P22" s="4"/>
      <c r="Q22" s="7"/>
      <c r="R22" s="4"/>
      <c r="S22" s="4"/>
      <c r="T22" s="6">
        <f t="shared" si="12"/>
        <v>40</v>
      </c>
      <c r="U22" s="7">
        <f t="shared" si="1"/>
        <v>600</v>
      </c>
      <c r="V22" s="4"/>
      <c r="W22" s="7"/>
      <c r="X22" s="4"/>
      <c r="Y22" s="4"/>
      <c r="Z22" s="6">
        <f t="shared" si="13"/>
        <v>40</v>
      </c>
      <c r="AA22" s="7">
        <f t="shared" si="13"/>
        <v>600</v>
      </c>
      <c r="AB22" s="4"/>
      <c r="AC22" s="7"/>
      <c r="AD22" s="4"/>
      <c r="AE22" s="4"/>
      <c r="AF22" s="6">
        <f t="shared" si="9"/>
        <v>40</v>
      </c>
      <c r="AG22" s="7">
        <f t="shared" si="9"/>
        <v>600</v>
      </c>
      <c r="AH22" s="4"/>
      <c r="AI22" s="7"/>
      <c r="AJ22" s="4"/>
      <c r="AK22" s="4"/>
      <c r="AL22" s="6">
        <f t="shared" si="14"/>
        <v>40</v>
      </c>
      <c r="AM22" s="7">
        <f t="shared" si="14"/>
        <v>600</v>
      </c>
      <c r="AN22" s="4"/>
      <c r="AO22" s="7"/>
      <c r="AP22" s="4"/>
      <c r="AQ22" s="4"/>
      <c r="AR22" s="6">
        <f t="shared" si="15"/>
        <v>40</v>
      </c>
      <c r="AS22" s="7">
        <f t="shared" si="15"/>
        <v>600</v>
      </c>
      <c r="AT22" s="4"/>
      <c r="AU22" s="7"/>
      <c r="AV22" s="4"/>
      <c r="AW22" s="4"/>
      <c r="AX22" s="6">
        <f t="shared" si="10"/>
        <v>40</v>
      </c>
      <c r="AY22" s="7">
        <f t="shared" si="10"/>
        <v>600</v>
      </c>
      <c r="AZ22" s="4"/>
      <c r="BA22" s="7"/>
      <c r="BB22" s="4"/>
      <c r="BC22" s="4"/>
      <c r="BD22" s="6">
        <f t="shared" si="16"/>
        <v>40</v>
      </c>
      <c r="BE22" s="7">
        <f t="shared" si="16"/>
        <v>600</v>
      </c>
      <c r="BF22" s="4"/>
      <c r="BG22" s="7"/>
      <c r="BH22" s="4"/>
      <c r="BI22" s="4"/>
      <c r="BJ22" s="6">
        <f t="shared" si="17"/>
        <v>40</v>
      </c>
      <c r="BK22" s="7">
        <f t="shared" si="17"/>
        <v>600</v>
      </c>
      <c r="BL22" s="4"/>
      <c r="BM22" s="7"/>
      <c r="BN22" s="4"/>
      <c r="BO22" s="4"/>
      <c r="BP22" s="6">
        <f t="shared" si="11"/>
        <v>40</v>
      </c>
      <c r="BQ22" s="7">
        <f t="shared" si="11"/>
        <v>600</v>
      </c>
      <c r="BR22" s="4"/>
      <c r="BS22" s="7"/>
      <c r="BT22" s="4"/>
      <c r="BU22" s="4"/>
      <c r="BV22" s="6">
        <f t="shared" si="18"/>
        <v>40</v>
      </c>
      <c r="BW22" s="7">
        <f t="shared" si="18"/>
        <v>600</v>
      </c>
      <c r="BX22" s="4"/>
      <c r="BY22" s="7"/>
      <c r="BZ22" s="4"/>
      <c r="CA22" s="4"/>
      <c r="CB22" s="16">
        <f t="shared" si="19"/>
        <v>40</v>
      </c>
      <c r="CC22" s="55">
        <f t="shared" si="19"/>
        <v>600</v>
      </c>
      <c r="CD22" s="17">
        <v>300</v>
      </c>
      <c r="CE22" s="16"/>
    </row>
    <row r="23" spans="1:83" ht="31.5" x14ac:dyDescent="0.25">
      <c r="A23" s="69" t="s">
        <v>149</v>
      </c>
      <c r="B23" s="69" t="s">
        <v>25</v>
      </c>
      <c r="C23" s="69" t="s">
        <v>152</v>
      </c>
      <c r="D23" s="143" t="s">
        <v>202</v>
      </c>
      <c r="E23" s="84" t="s">
        <v>223</v>
      </c>
      <c r="F23" s="96" t="s">
        <v>142</v>
      </c>
      <c r="G23" s="97" t="s">
        <v>7</v>
      </c>
      <c r="H23" s="16">
        <v>74</v>
      </c>
      <c r="I23" s="18">
        <v>1184</v>
      </c>
      <c r="J23" s="16"/>
      <c r="K23" s="91"/>
      <c r="L23" s="4"/>
      <c r="M23" s="4"/>
      <c r="N23" s="6">
        <f t="shared" si="0"/>
        <v>74</v>
      </c>
      <c r="O23" s="7">
        <f t="shared" si="0"/>
        <v>1184</v>
      </c>
      <c r="P23" s="4"/>
      <c r="Q23" s="7"/>
      <c r="R23" s="4"/>
      <c r="S23" s="4"/>
      <c r="T23" s="6">
        <f t="shared" si="12"/>
        <v>74</v>
      </c>
      <c r="U23" s="7">
        <f t="shared" si="1"/>
        <v>1184</v>
      </c>
      <c r="V23" s="4"/>
      <c r="W23" s="7"/>
      <c r="X23" s="4"/>
      <c r="Y23" s="4"/>
      <c r="Z23" s="6">
        <f t="shared" si="13"/>
        <v>74</v>
      </c>
      <c r="AA23" s="7">
        <f t="shared" si="13"/>
        <v>1184</v>
      </c>
      <c r="AB23" s="4"/>
      <c r="AC23" s="7"/>
      <c r="AD23" s="4"/>
      <c r="AE23" s="4"/>
      <c r="AF23" s="6">
        <f t="shared" si="9"/>
        <v>74</v>
      </c>
      <c r="AG23" s="7">
        <f t="shared" si="9"/>
        <v>1184</v>
      </c>
      <c r="AH23" s="4"/>
      <c r="AI23" s="7"/>
      <c r="AJ23" s="4"/>
      <c r="AK23" s="4"/>
      <c r="AL23" s="6">
        <f t="shared" si="14"/>
        <v>74</v>
      </c>
      <c r="AM23" s="7">
        <f t="shared" si="14"/>
        <v>1184</v>
      </c>
      <c r="AN23" s="4"/>
      <c r="AO23" s="7"/>
      <c r="AP23" s="4"/>
      <c r="AQ23" s="4"/>
      <c r="AR23" s="6">
        <f t="shared" si="15"/>
        <v>74</v>
      </c>
      <c r="AS23" s="7">
        <f t="shared" si="15"/>
        <v>1184</v>
      </c>
      <c r="AT23" s="4"/>
      <c r="AU23" s="7"/>
      <c r="AV23" s="4"/>
      <c r="AW23" s="4"/>
      <c r="AX23" s="6">
        <f t="shared" si="10"/>
        <v>74</v>
      </c>
      <c r="AY23" s="7">
        <f t="shared" si="10"/>
        <v>1184</v>
      </c>
      <c r="AZ23" s="4"/>
      <c r="BA23" s="7"/>
      <c r="BB23" s="4"/>
      <c r="BC23" s="4"/>
      <c r="BD23" s="6">
        <f t="shared" si="16"/>
        <v>74</v>
      </c>
      <c r="BE23" s="7">
        <f t="shared" si="16"/>
        <v>1184</v>
      </c>
      <c r="BF23" s="4"/>
      <c r="BG23" s="7"/>
      <c r="BH23" s="4"/>
      <c r="BI23" s="4"/>
      <c r="BJ23" s="6">
        <f t="shared" si="17"/>
        <v>74</v>
      </c>
      <c r="BK23" s="7">
        <f t="shared" si="17"/>
        <v>1184</v>
      </c>
      <c r="BL23" s="4"/>
      <c r="BM23" s="7"/>
      <c r="BN23" s="4"/>
      <c r="BO23" s="4"/>
      <c r="BP23" s="6">
        <f t="shared" si="11"/>
        <v>74</v>
      </c>
      <c r="BQ23" s="7">
        <f t="shared" si="11"/>
        <v>1184</v>
      </c>
      <c r="BR23" s="4"/>
      <c r="BS23" s="7"/>
      <c r="BT23" s="4"/>
      <c r="BU23" s="4"/>
      <c r="BV23" s="6">
        <f t="shared" si="18"/>
        <v>74</v>
      </c>
      <c r="BW23" s="7">
        <f t="shared" si="18"/>
        <v>1184</v>
      </c>
      <c r="BX23" s="4"/>
      <c r="BY23" s="7"/>
      <c r="BZ23" s="4"/>
      <c r="CA23" s="4"/>
      <c r="CB23" s="16">
        <f t="shared" si="19"/>
        <v>74</v>
      </c>
      <c r="CC23" s="55">
        <f t="shared" si="19"/>
        <v>1184</v>
      </c>
      <c r="CD23" s="17">
        <v>592</v>
      </c>
      <c r="CE23" s="16"/>
    </row>
    <row r="24" spans="1:83" ht="31.5" x14ac:dyDescent="0.25">
      <c r="A24" s="69" t="s">
        <v>149</v>
      </c>
      <c r="B24" s="69" t="s">
        <v>25</v>
      </c>
      <c r="C24" s="69" t="s">
        <v>152</v>
      </c>
      <c r="D24" s="136" t="s">
        <v>202</v>
      </c>
      <c r="E24" s="15" t="s">
        <v>224</v>
      </c>
      <c r="F24" s="96" t="s">
        <v>143</v>
      </c>
      <c r="G24" s="97" t="s">
        <v>7</v>
      </c>
      <c r="H24" s="60">
        <v>40</v>
      </c>
      <c r="I24" s="112">
        <v>240</v>
      </c>
      <c r="J24" s="60"/>
      <c r="K24" s="30"/>
      <c r="L24" s="47"/>
      <c r="M24" s="47"/>
      <c r="N24" s="45">
        <f t="shared" si="0"/>
        <v>40</v>
      </c>
      <c r="O24" s="51">
        <f t="shared" si="0"/>
        <v>240</v>
      </c>
      <c r="P24" s="47"/>
      <c r="Q24" s="51"/>
      <c r="R24" s="47"/>
      <c r="S24" s="47"/>
      <c r="T24" s="45">
        <f t="shared" si="12"/>
        <v>40</v>
      </c>
      <c r="U24" s="51">
        <f t="shared" si="12"/>
        <v>240</v>
      </c>
      <c r="V24" s="47"/>
      <c r="W24" s="51"/>
      <c r="X24" s="47"/>
      <c r="Y24" s="47"/>
      <c r="Z24" s="45">
        <f t="shared" si="13"/>
        <v>40</v>
      </c>
      <c r="AA24" s="51">
        <f t="shared" si="13"/>
        <v>240</v>
      </c>
      <c r="AB24" s="47"/>
      <c r="AC24" s="51"/>
      <c r="AD24" s="47"/>
      <c r="AE24" s="47"/>
      <c r="AF24" s="45">
        <f t="shared" si="9"/>
        <v>40</v>
      </c>
      <c r="AG24" s="51">
        <f t="shared" si="9"/>
        <v>240</v>
      </c>
      <c r="AH24" s="47"/>
      <c r="AI24" s="51"/>
      <c r="AJ24" s="47"/>
      <c r="AK24" s="47"/>
      <c r="AL24" s="45">
        <f t="shared" si="14"/>
        <v>40</v>
      </c>
      <c r="AM24" s="51">
        <f t="shared" si="14"/>
        <v>240</v>
      </c>
      <c r="AN24" s="47"/>
      <c r="AO24" s="51"/>
      <c r="AP24" s="47"/>
      <c r="AQ24" s="47"/>
      <c r="AR24" s="45">
        <f t="shared" si="15"/>
        <v>40</v>
      </c>
      <c r="AS24" s="51">
        <f t="shared" si="15"/>
        <v>240</v>
      </c>
      <c r="AT24" s="47"/>
      <c r="AU24" s="51"/>
      <c r="AV24" s="47"/>
      <c r="AW24" s="47"/>
      <c r="AX24" s="45">
        <f t="shared" si="10"/>
        <v>40</v>
      </c>
      <c r="AY24" s="51">
        <f t="shared" si="10"/>
        <v>240</v>
      </c>
      <c r="AZ24" s="47"/>
      <c r="BA24" s="51"/>
      <c r="BB24" s="47"/>
      <c r="BC24" s="47"/>
      <c r="BD24" s="45">
        <f t="shared" si="16"/>
        <v>40</v>
      </c>
      <c r="BE24" s="51">
        <f t="shared" si="16"/>
        <v>240</v>
      </c>
      <c r="BF24" s="47"/>
      <c r="BG24" s="51"/>
      <c r="BH24" s="47"/>
      <c r="BI24" s="47"/>
      <c r="BJ24" s="45">
        <f t="shared" si="17"/>
        <v>40</v>
      </c>
      <c r="BK24" s="51">
        <f t="shared" si="17"/>
        <v>240</v>
      </c>
      <c r="BL24" s="47"/>
      <c r="BM24" s="51"/>
      <c r="BN24" s="47"/>
      <c r="BO24" s="47"/>
      <c r="BP24" s="45">
        <f t="shared" si="11"/>
        <v>40</v>
      </c>
      <c r="BQ24" s="51">
        <f t="shared" si="11"/>
        <v>240</v>
      </c>
      <c r="BR24" s="47"/>
      <c r="BS24" s="51"/>
      <c r="BT24" s="47"/>
      <c r="BU24" s="47"/>
      <c r="BV24" s="45">
        <f t="shared" si="18"/>
        <v>40</v>
      </c>
      <c r="BW24" s="51">
        <f t="shared" si="18"/>
        <v>240</v>
      </c>
      <c r="BX24" s="47"/>
      <c r="BY24" s="51"/>
      <c r="BZ24" s="47"/>
      <c r="CA24" s="47"/>
      <c r="CB24" s="60">
        <f t="shared" si="19"/>
        <v>40</v>
      </c>
      <c r="CC24" s="28">
        <f t="shared" si="19"/>
        <v>240</v>
      </c>
      <c r="CD24" s="17">
        <v>120</v>
      </c>
      <c r="CE24" s="16"/>
    </row>
    <row r="25" spans="1:83" ht="31.5" x14ac:dyDescent="0.25">
      <c r="A25" s="69" t="s">
        <v>149</v>
      </c>
      <c r="B25" s="69" t="s">
        <v>25</v>
      </c>
      <c r="C25" s="69" t="s">
        <v>152</v>
      </c>
      <c r="D25" s="136" t="s">
        <v>202</v>
      </c>
      <c r="E25" s="15" t="s">
        <v>225</v>
      </c>
      <c r="F25" s="106" t="s">
        <v>144</v>
      </c>
      <c r="G25" s="53" t="s">
        <v>7</v>
      </c>
      <c r="H25" s="53">
        <v>20</v>
      </c>
      <c r="I25" s="44">
        <v>1380</v>
      </c>
      <c r="J25" s="53"/>
      <c r="K25" s="44"/>
      <c r="L25" s="9"/>
      <c r="M25" s="11"/>
      <c r="N25" s="10">
        <f t="shared" si="0"/>
        <v>20</v>
      </c>
      <c r="O25" s="11">
        <f t="shared" si="0"/>
        <v>1380</v>
      </c>
      <c r="P25" s="9"/>
      <c r="Q25" s="11"/>
      <c r="R25" s="9"/>
      <c r="S25" s="11"/>
      <c r="T25" s="45">
        <f t="shared" si="12"/>
        <v>20</v>
      </c>
      <c r="U25" s="51">
        <f t="shared" si="12"/>
        <v>1380</v>
      </c>
      <c r="V25" s="9"/>
      <c r="W25" s="11"/>
      <c r="X25" s="9"/>
      <c r="Y25" s="11"/>
      <c r="Z25" s="45">
        <f t="shared" si="13"/>
        <v>20</v>
      </c>
      <c r="AA25" s="51">
        <f t="shared" si="13"/>
        <v>1380</v>
      </c>
      <c r="AB25" s="9"/>
      <c r="AC25" s="11"/>
      <c r="AD25" s="9"/>
      <c r="AE25" s="11"/>
      <c r="AF25" s="45">
        <f t="shared" si="9"/>
        <v>20</v>
      </c>
      <c r="AG25" s="51">
        <f t="shared" si="9"/>
        <v>1380</v>
      </c>
      <c r="AH25" s="9"/>
      <c r="AI25" s="11"/>
      <c r="AJ25" s="9"/>
      <c r="AK25" s="11"/>
      <c r="AL25" s="45">
        <f t="shared" si="14"/>
        <v>20</v>
      </c>
      <c r="AM25" s="51">
        <f t="shared" si="14"/>
        <v>1380</v>
      </c>
      <c r="AN25" s="9"/>
      <c r="AO25" s="11"/>
      <c r="AP25" s="9"/>
      <c r="AQ25" s="11"/>
      <c r="AR25" s="45">
        <f t="shared" si="15"/>
        <v>20</v>
      </c>
      <c r="AS25" s="51">
        <f t="shared" si="15"/>
        <v>1380</v>
      </c>
      <c r="AT25" s="9"/>
      <c r="AU25" s="11"/>
      <c r="AV25" s="9"/>
      <c r="AW25" s="11"/>
      <c r="AX25" s="45">
        <f t="shared" si="10"/>
        <v>20</v>
      </c>
      <c r="AY25" s="51">
        <f t="shared" si="10"/>
        <v>1380</v>
      </c>
      <c r="AZ25" s="9"/>
      <c r="BA25" s="11"/>
      <c r="BB25" s="9"/>
      <c r="BC25" s="11"/>
      <c r="BD25" s="45">
        <f t="shared" si="16"/>
        <v>20</v>
      </c>
      <c r="BE25" s="51">
        <f t="shared" si="16"/>
        <v>1380</v>
      </c>
      <c r="BF25" s="9"/>
      <c r="BG25" s="11"/>
      <c r="BH25" s="9"/>
      <c r="BI25" s="11"/>
      <c r="BJ25" s="45">
        <f t="shared" si="17"/>
        <v>20</v>
      </c>
      <c r="BK25" s="51">
        <f t="shared" si="17"/>
        <v>1380</v>
      </c>
      <c r="BL25" s="9"/>
      <c r="BM25" s="11"/>
      <c r="BN25" s="9"/>
      <c r="BO25" s="11"/>
      <c r="BP25" s="45">
        <f t="shared" si="11"/>
        <v>20</v>
      </c>
      <c r="BQ25" s="51">
        <f t="shared" si="11"/>
        <v>1380</v>
      </c>
      <c r="BR25" s="9"/>
      <c r="BS25" s="11"/>
      <c r="BT25" s="9"/>
      <c r="BU25" s="11"/>
      <c r="BV25" s="45">
        <f t="shared" si="18"/>
        <v>20</v>
      </c>
      <c r="BW25" s="51">
        <f t="shared" si="18"/>
        <v>1380</v>
      </c>
      <c r="BX25" s="9"/>
      <c r="BY25" s="11"/>
      <c r="BZ25" s="9"/>
      <c r="CA25" s="11"/>
      <c r="CB25" s="60">
        <f t="shared" si="19"/>
        <v>20</v>
      </c>
      <c r="CC25" s="28">
        <f t="shared" si="19"/>
        <v>1380</v>
      </c>
      <c r="CD25" s="17">
        <v>690</v>
      </c>
      <c r="CE25" s="16"/>
    </row>
    <row r="26" spans="1:83" ht="31.5" x14ac:dyDescent="0.25">
      <c r="A26" s="69" t="s">
        <v>149</v>
      </c>
      <c r="B26" s="69" t="s">
        <v>25</v>
      </c>
      <c r="C26" s="69" t="s">
        <v>152</v>
      </c>
      <c r="D26" s="143" t="s">
        <v>202</v>
      </c>
      <c r="E26" s="84" t="s">
        <v>226</v>
      </c>
      <c r="F26" s="106" t="s">
        <v>138</v>
      </c>
      <c r="G26" s="53" t="s">
        <v>7</v>
      </c>
      <c r="H26" s="53">
        <v>20</v>
      </c>
      <c r="I26" s="44">
        <v>1600</v>
      </c>
      <c r="J26" s="53"/>
      <c r="K26" s="44"/>
      <c r="L26" s="9"/>
      <c r="M26" s="11"/>
      <c r="N26" s="10">
        <f t="shared" si="0"/>
        <v>20</v>
      </c>
      <c r="O26" s="11">
        <f t="shared" si="0"/>
        <v>1600</v>
      </c>
      <c r="P26" s="9"/>
      <c r="Q26" s="11"/>
      <c r="R26" s="9"/>
      <c r="S26" s="11"/>
      <c r="T26" s="45">
        <f t="shared" si="12"/>
        <v>20</v>
      </c>
      <c r="U26" s="51">
        <f t="shared" si="12"/>
        <v>1600</v>
      </c>
      <c r="V26" s="9"/>
      <c r="W26" s="11"/>
      <c r="X26" s="9"/>
      <c r="Y26" s="11"/>
      <c r="Z26" s="45">
        <f t="shared" si="13"/>
        <v>20</v>
      </c>
      <c r="AA26" s="51">
        <f t="shared" si="13"/>
        <v>1600</v>
      </c>
      <c r="AB26" s="9"/>
      <c r="AC26" s="11"/>
      <c r="AD26" s="9"/>
      <c r="AE26" s="11"/>
      <c r="AF26" s="45">
        <f t="shared" ref="AF26:AG28" si="20">Z26+AB26-AD26</f>
        <v>20</v>
      </c>
      <c r="AG26" s="51">
        <f t="shared" si="20"/>
        <v>1600</v>
      </c>
      <c r="AH26" s="9"/>
      <c r="AI26" s="11"/>
      <c r="AJ26" s="9"/>
      <c r="AK26" s="11"/>
      <c r="AL26" s="45">
        <f t="shared" si="14"/>
        <v>20</v>
      </c>
      <c r="AM26" s="51">
        <f t="shared" si="14"/>
        <v>1600</v>
      </c>
      <c r="AN26" s="9"/>
      <c r="AO26" s="11"/>
      <c r="AP26" s="9"/>
      <c r="AQ26" s="11"/>
      <c r="AR26" s="45">
        <f t="shared" si="15"/>
        <v>20</v>
      </c>
      <c r="AS26" s="51">
        <f t="shared" si="15"/>
        <v>1600</v>
      </c>
      <c r="AT26" s="9"/>
      <c r="AU26" s="11"/>
      <c r="AV26" s="9"/>
      <c r="AW26" s="11"/>
      <c r="AX26" s="45">
        <f t="shared" ref="AX26:AY28" si="21">AR26+AT26-AV26</f>
        <v>20</v>
      </c>
      <c r="AY26" s="51">
        <f t="shared" si="21"/>
        <v>1600</v>
      </c>
      <c r="AZ26" s="9"/>
      <c r="BA26" s="11"/>
      <c r="BB26" s="9"/>
      <c r="BC26" s="11"/>
      <c r="BD26" s="45">
        <f t="shared" si="16"/>
        <v>20</v>
      </c>
      <c r="BE26" s="51">
        <f t="shared" si="16"/>
        <v>1600</v>
      </c>
      <c r="BF26" s="9"/>
      <c r="BG26" s="11"/>
      <c r="BH26" s="9"/>
      <c r="BI26" s="11"/>
      <c r="BJ26" s="45">
        <f t="shared" si="17"/>
        <v>20</v>
      </c>
      <c r="BK26" s="51">
        <f t="shared" si="17"/>
        <v>1600</v>
      </c>
      <c r="BL26" s="9"/>
      <c r="BM26" s="11"/>
      <c r="BN26" s="9"/>
      <c r="BO26" s="11"/>
      <c r="BP26" s="45">
        <f t="shared" ref="BP26:BQ28" si="22">BJ26+BL26-BN26</f>
        <v>20</v>
      </c>
      <c r="BQ26" s="51">
        <f t="shared" si="22"/>
        <v>1600</v>
      </c>
      <c r="BR26" s="9"/>
      <c r="BS26" s="11"/>
      <c r="BT26" s="9"/>
      <c r="BU26" s="11"/>
      <c r="BV26" s="45">
        <f t="shared" si="18"/>
        <v>20</v>
      </c>
      <c r="BW26" s="51">
        <f t="shared" si="18"/>
        <v>1600</v>
      </c>
      <c r="BX26" s="9"/>
      <c r="BY26" s="11"/>
      <c r="BZ26" s="9"/>
      <c r="CA26" s="11"/>
      <c r="CB26" s="60">
        <f t="shared" si="19"/>
        <v>20</v>
      </c>
      <c r="CC26" s="28">
        <f t="shared" si="19"/>
        <v>1600</v>
      </c>
      <c r="CD26" s="17">
        <v>800</v>
      </c>
      <c r="CE26" s="16"/>
    </row>
    <row r="27" spans="1:83" ht="31.5" x14ac:dyDescent="0.25">
      <c r="A27" s="69" t="s">
        <v>149</v>
      </c>
      <c r="B27" s="69" t="s">
        <v>25</v>
      </c>
      <c r="C27" s="69" t="s">
        <v>152</v>
      </c>
      <c r="D27" s="136" t="s">
        <v>202</v>
      </c>
      <c r="E27" s="15" t="s">
        <v>227</v>
      </c>
      <c r="F27" s="106" t="s">
        <v>145</v>
      </c>
      <c r="G27" s="53" t="s">
        <v>7</v>
      </c>
      <c r="H27" s="53">
        <v>15</v>
      </c>
      <c r="I27" s="44">
        <v>600</v>
      </c>
      <c r="J27" s="53"/>
      <c r="K27" s="44"/>
      <c r="L27" s="9"/>
      <c r="M27" s="11"/>
      <c r="N27" s="58">
        <f>H27+J27-L27</f>
        <v>15</v>
      </c>
      <c r="O27" s="56">
        <f>I27+K27-M27</f>
        <v>600</v>
      </c>
      <c r="P27" s="9"/>
      <c r="Q27" s="11"/>
      <c r="R27" s="9"/>
      <c r="S27" s="11"/>
      <c r="T27" s="45">
        <f t="shared" si="12"/>
        <v>15</v>
      </c>
      <c r="U27" s="51">
        <f t="shared" si="12"/>
        <v>600</v>
      </c>
      <c r="V27" s="9"/>
      <c r="W27" s="11"/>
      <c r="X27" s="9"/>
      <c r="Y27" s="11"/>
      <c r="Z27" s="45">
        <f t="shared" si="13"/>
        <v>15</v>
      </c>
      <c r="AA27" s="51">
        <f t="shared" si="13"/>
        <v>600</v>
      </c>
      <c r="AB27" s="9"/>
      <c r="AC27" s="11"/>
      <c r="AD27" s="9"/>
      <c r="AE27" s="11"/>
      <c r="AF27" s="45">
        <f t="shared" si="20"/>
        <v>15</v>
      </c>
      <c r="AG27" s="51">
        <f t="shared" si="20"/>
        <v>600</v>
      </c>
      <c r="AH27" s="9"/>
      <c r="AI27" s="11"/>
      <c r="AJ27" s="9"/>
      <c r="AK27" s="11"/>
      <c r="AL27" s="45">
        <f t="shared" si="14"/>
        <v>15</v>
      </c>
      <c r="AM27" s="51">
        <f t="shared" si="14"/>
        <v>600</v>
      </c>
      <c r="AN27" s="9"/>
      <c r="AO27" s="11"/>
      <c r="AP27" s="9"/>
      <c r="AQ27" s="11"/>
      <c r="AR27" s="45">
        <f t="shared" si="15"/>
        <v>15</v>
      </c>
      <c r="AS27" s="51">
        <f t="shared" si="15"/>
        <v>600</v>
      </c>
      <c r="AT27" s="9"/>
      <c r="AU27" s="11"/>
      <c r="AV27" s="9"/>
      <c r="AW27" s="11"/>
      <c r="AX27" s="45">
        <f t="shared" si="21"/>
        <v>15</v>
      </c>
      <c r="AY27" s="51">
        <f t="shared" si="21"/>
        <v>600</v>
      </c>
      <c r="AZ27" s="9"/>
      <c r="BA27" s="11"/>
      <c r="BB27" s="9"/>
      <c r="BC27" s="11"/>
      <c r="BD27" s="45">
        <f t="shared" si="16"/>
        <v>15</v>
      </c>
      <c r="BE27" s="51">
        <f t="shared" si="16"/>
        <v>600</v>
      </c>
      <c r="BF27" s="9"/>
      <c r="BG27" s="11"/>
      <c r="BH27" s="9"/>
      <c r="BI27" s="11"/>
      <c r="BJ27" s="45">
        <f t="shared" si="17"/>
        <v>15</v>
      </c>
      <c r="BK27" s="51">
        <f t="shared" si="17"/>
        <v>600</v>
      </c>
      <c r="BL27" s="9"/>
      <c r="BM27" s="11"/>
      <c r="BN27" s="9"/>
      <c r="BO27" s="11"/>
      <c r="BP27" s="45">
        <f t="shared" si="22"/>
        <v>15</v>
      </c>
      <c r="BQ27" s="51">
        <f t="shared" si="22"/>
        <v>600</v>
      </c>
      <c r="BR27" s="9"/>
      <c r="BS27" s="11"/>
      <c r="BT27" s="9"/>
      <c r="BU27" s="11"/>
      <c r="BV27" s="45">
        <f t="shared" si="18"/>
        <v>15</v>
      </c>
      <c r="BW27" s="51">
        <f t="shared" si="18"/>
        <v>600</v>
      </c>
      <c r="BX27" s="9"/>
      <c r="BY27" s="11"/>
      <c r="BZ27" s="9"/>
      <c r="CA27" s="11"/>
      <c r="CB27" s="60">
        <f t="shared" si="19"/>
        <v>15</v>
      </c>
      <c r="CC27" s="28">
        <f t="shared" si="19"/>
        <v>600</v>
      </c>
      <c r="CD27" s="17">
        <v>300</v>
      </c>
      <c r="CE27" s="16"/>
    </row>
    <row r="28" spans="1:83" ht="32.25" thickBot="1" x14ac:dyDescent="0.3">
      <c r="A28" s="71" t="s">
        <v>149</v>
      </c>
      <c r="B28" s="71" t="s">
        <v>25</v>
      </c>
      <c r="C28" s="71" t="s">
        <v>152</v>
      </c>
      <c r="D28" s="137" t="s">
        <v>202</v>
      </c>
      <c r="E28" s="85" t="s">
        <v>228</v>
      </c>
      <c r="F28" s="113" t="s">
        <v>146</v>
      </c>
      <c r="G28" s="27" t="s">
        <v>7</v>
      </c>
      <c r="H28" s="27">
        <v>20</v>
      </c>
      <c r="I28" s="46">
        <v>1160</v>
      </c>
      <c r="J28" s="27"/>
      <c r="K28" s="46"/>
      <c r="L28" s="29"/>
      <c r="M28" s="32"/>
      <c r="N28" s="82">
        <f>H28+J28-L28</f>
        <v>20</v>
      </c>
      <c r="O28" s="83">
        <f>I28+K28-M28</f>
        <v>1160</v>
      </c>
      <c r="P28" s="9"/>
      <c r="Q28" s="11"/>
      <c r="R28" s="9"/>
      <c r="S28" s="11"/>
      <c r="T28" s="45">
        <f t="shared" si="12"/>
        <v>20</v>
      </c>
      <c r="U28" s="51">
        <f t="shared" si="12"/>
        <v>1160</v>
      </c>
      <c r="V28" s="9"/>
      <c r="W28" s="11"/>
      <c r="X28" s="9"/>
      <c r="Y28" s="11"/>
      <c r="Z28" s="45">
        <f t="shared" si="13"/>
        <v>20</v>
      </c>
      <c r="AA28" s="51">
        <f t="shared" si="13"/>
        <v>1160</v>
      </c>
      <c r="AB28" s="9"/>
      <c r="AC28" s="11"/>
      <c r="AD28" s="9"/>
      <c r="AE28" s="11"/>
      <c r="AF28" s="45">
        <f t="shared" si="20"/>
        <v>20</v>
      </c>
      <c r="AG28" s="51">
        <f t="shared" si="20"/>
        <v>1160</v>
      </c>
      <c r="AH28" s="9"/>
      <c r="AI28" s="11"/>
      <c r="AJ28" s="9"/>
      <c r="AK28" s="11"/>
      <c r="AL28" s="45">
        <f t="shared" si="14"/>
        <v>20</v>
      </c>
      <c r="AM28" s="51">
        <f t="shared" si="14"/>
        <v>1160</v>
      </c>
      <c r="AN28" s="9"/>
      <c r="AO28" s="11"/>
      <c r="AP28" s="9"/>
      <c r="AQ28" s="11"/>
      <c r="AR28" s="45">
        <f t="shared" si="15"/>
        <v>20</v>
      </c>
      <c r="AS28" s="51">
        <f t="shared" si="15"/>
        <v>1160</v>
      </c>
      <c r="AT28" s="9"/>
      <c r="AU28" s="11"/>
      <c r="AV28" s="9"/>
      <c r="AW28" s="11"/>
      <c r="AX28" s="45">
        <f t="shared" si="21"/>
        <v>20</v>
      </c>
      <c r="AY28" s="51">
        <f t="shared" si="21"/>
        <v>1160</v>
      </c>
      <c r="AZ28" s="9"/>
      <c r="BA28" s="11"/>
      <c r="BB28" s="9"/>
      <c r="BC28" s="11"/>
      <c r="BD28" s="45">
        <f t="shared" si="16"/>
        <v>20</v>
      </c>
      <c r="BE28" s="51">
        <f t="shared" si="16"/>
        <v>1160</v>
      </c>
      <c r="BF28" s="9"/>
      <c r="BG28" s="11"/>
      <c r="BH28" s="9"/>
      <c r="BI28" s="11"/>
      <c r="BJ28" s="45">
        <f t="shared" si="17"/>
        <v>20</v>
      </c>
      <c r="BK28" s="51">
        <f t="shared" si="17"/>
        <v>1160</v>
      </c>
      <c r="BL28" s="9"/>
      <c r="BM28" s="11"/>
      <c r="BN28" s="9"/>
      <c r="BO28" s="11"/>
      <c r="BP28" s="45">
        <f t="shared" si="22"/>
        <v>20</v>
      </c>
      <c r="BQ28" s="51">
        <f t="shared" si="22"/>
        <v>1160</v>
      </c>
      <c r="BR28" s="9"/>
      <c r="BS28" s="11"/>
      <c r="BT28" s="9"/>
      <c r="BU28" s="11"/>
      <c r="BV28" s="45">
        <f t="shared" si="18"/>
        <v>20</v>
      </c>
      <c r="BW28" s="51">
        <f t="shared" si="18"/>
        <v>1160</v>
      </c>
      <c r="BX28" s="9"/>
      <c r="BY28" s="11"/>
      <c r="BZ28" s="9"/>
      <c r="CA28" s="11"/>
      <c r="CB28" s="60">
        <f t="shared" si="19"/>
        <v>20</v>
      </c>
      <c r="CC28" s="28">
        <f t="shared" si="19"/>
        <v>1160</v>
      </c>
      <c r="CD28" s="17">
        <v>580</v>
      </c>
      <c r="CE28" s="16"/>
    </row>
    <row r="29" spans="1:83" ht="19.5" thickBot="1" x14ac:dyDescent="0.3">
      <c r="A29" s="275" t="s">
        <v>485</v>
      </c>
      <c r="B29" s="276"/>
      <c r="C29" s="276"/>
      <c r="D29" s="276"/>
      <c r="E29" s="276"/>
      <c r="F29" s="276"/>
      <c r="G29" s="276"/>
      <c r="H29" s="138"/>
      <c r="I29" s="139"/>
      <c r="J29" s="138"/>
      <c r="K29" s="139"/>
      <c r="L29" s="138"/>
      <c r="M29" s="139"/>
      <c r="N29" s="138"/>
      <c r="O29" s="140"/>
      <c r="P29" s="144"/>
      <c r="Q29" s="145"/>
      <c r="R29" s="131"/>
      <c r="S29" s="145"/>
      <c r="T29" s="131"/>
      <c r="U29" s="145"/>
      <c r="V29" s="131"/>
      <c r="W29" s="145"/>
      <c r="X29" s="131"/>
      <c r="Y29" s="145"/>
      <c r="Z29" s="131"/>
      <c r="AA29" s="145"/>
      <c r="AB29" s="131"/>
      <c r="AC29" s="145"/>
      <c r="AD29" s="131"/>
      <c r="AE29" s="145"/>
      <c r="AF29" s="131"/>
      <c r="AG29" s="145"/>
      <c r="AH29" s="131"/>
      <c r="AI29" s="145"/>
      <c r="AJ29" s="131"/>
      <c r="AK29" s="145"/>
      <c r="AL29" s="131"/>
      <c r="AM29" s="145"/>
      <c r="AN29" s="131"/>
      <c r="AO29" s="145"/>
      <c r="AP29" s="131"/>
      <c r="AQ29" s="145"/>
      <c r="AR29" s="131"/>
      <c r="AS29" s="145"/>
      <c r="AT29" s="131"/>
      <c r="AU29" s="145"/>
      <c r="AV29" s="131"/>
      <c r="AW29" s="145"/>
      <c r="AX29" s="131"/>
      <c r="AY29" s="145"/>
      <c r="AZ29" s="131"/>
      <c r="BA29" s="145"/>
      <c r="BB29" s="131"/>
      <c r="BC29" s="145"/>
      <c r="BD29" s="131"/>
      <c r="BE29" s="145"/>
      <c r="BF29" s="131"/>
      <c r="BG29" s="145"/>
      <c r="BH29" s="131"/>
      <c r="BI29" s="145"/>
      <c r="BJ29" s="131"/>
      <c r="BK29" s="145"/>
      <c r="BL29" s="131"/>
      <c r="BM29" s="145"/>
      <c r="BN29" s="131"/>
      <c r="BO29" s="145"/>
      <c r="BP29" s="131"/>
      <c r="BQ29" s="145"/>
      <c r="BR29" s="131"/>
      <c r="BS29" s="145"/>
      <c r="BT29" s="131"/>
      <c r="BU29" s="145"/>
      <c r="BV29" s="131"/>
      <c r="BW29" s="145"/>
      <c r="BX29" s="131"/>
      <c r="BY29" s="145"/>
      <c r="BZ29" s="131"/>
      <c r="CA29" s="145"/>
      <c r="CB29" s="131"/>
      <c r="CC29" s="145">
        <f>SUM(CC8:CC28)</f>
        <v>44057</v>
      </c>
      <c r="CD29" s="145">
        <f t="shared" ref="CD29" si="23">SUM(CD8:CD28)</f>
        <v>22028.5</v>
      </c>
      <c r="CE29" s="145"/>
    </row>
  </sheetData>
  <autoFilter ref="A6:CC29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6">
    <mergeCell ref="A3:CE3"/>
    <mergeCell ref="CC2:CE2"/>
    <mergeCell ref="AX6:AY6"/>
    <mergeCell ref="AZ6:BC6"/>
    <mergeCell ref="BD6:BE6"/>
    <mergeCell ref="AF6:AG6"/>
    <mergeCell ref="AH6:AK6"/>
    <mergeCell ref="AL6:AM6"/>
    <mergeCell ref="AN6:AQ6"/>
    <mergeCell ref="AR6:AS6"/>
    <mergeCell ref="AT6:AW6"/>
    <mergeCell ref="N6:O6"/>
    <mergeCell ref="T6:U6"/>
    <mergeCell ref="G6:G7"/>
    <mergeCell ref="C6:C7"/>
    <mergeCell ref="V6:Y6"/>
    <mergeCell ref="Z6:AA6"/>
    <mergeCell ref="A29:G29"/>
    <mergeCell ref="P6:S6"/>
    <mergeCell ref="A6:A7"/>
    <mergeCell ref="E6:E7"/>
    <mergeCell ref="F6:F7"/>
    <mergeCell ref="H6:I6"/>
    <mergeCell ref="J6:M6"/>
    <mergeCell ref="B6:B7"/>
    <mergeCell ref="D6:D7"/>
    <mergeCell ref="BP6:BQ6"/>
    <mergeCell ref="BL6:BO6"/>
    <mergeCell ref="BJ6:BK6"/>
    <mergeCell ref="BF6:BI6"/>
    <mergeCell ref="AB6:AE6"/>
    <mergeCell ref="CE6:CE7"/>
    <mergeCell ref="CB6:CC6"/>
    <mergeCell ref="BX6:CA6"/>
    <mergeCell ref="BV6:BW6"/>
    <mergeCell ref="BR6:BU6"/>
  </mergeCells>
  <pageMargins left="0.70866141732283472" right="0.70866141732283472" top="0.74803149606299213" bottom="0.74803149606299213" header="0.31496062992125984" footer="0.31496062992125984"/>
  <pageSetup paperSize="9" scale="53" fitToHeight="4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4"/>
  <sheetViews>
    <sheetView workbookViewId="0">
      <selection activeCell="G2" sqref="G2:I2"/>
    </sheetView>
  </sheetViews>
  <sheetFormatPr defaultRowHeight="15" x14ac:dyDescent="0.25"/>
  <cols>
    <col min="2" max="2" width="24.7109375" customWidth="1"/>
  </cols>
  <sheetData>
    <row r="2" spans="1:9" x14ac:dyDescent="0.25">
      <c r="G2" s="310" t="s">
        <v>490</v>
      </c>
      <c r="H2" s="310"/>
      <c r="I2" s="310"/>
    </row>
    <row r="4" spans="1:9" ht="18.75" x14ac:dyDescent="0.3">
      <c r="A4" s="312" t="s">
        <v>495</v>
      </c>
      <c r="B4" s="312"/>
      <c r="C4" s="312"/>
      <c r="D4" s="312"/>
      <c r="E4" s="312"/>
      <c r="F4" s="312"/>
      <c r="G4" s="312"/>
      <c r="H4" s="312"/>
      <c r="I4" s="312"/>
    </row>
    <row r="6" spans="1:9" ht="15.6" customHeight="1" x14ac:dyDescent="0.25">
      <c r="A6" s="280" t="s">
        <v>0</v>
      </c>
      <c r="B6" s="283" t="s">
        <v>2</v>
      </c>
      <c r="C6" s="286" t="s">
        <v>3</v>
      </c>
      <c r="D6" s="289" t="s">
        <v>310</v>
      </c>
      <c r="E6" s="290"/>
      <c r="F6" s="290"/>
      <c r="G6" s="290"/>
      <c r="H6" s="290"/>
      <c r="I6" s="291"/>
    </row>
    <row r="7" spans="1:9" ht="14.45" customHeight="1" x14ac:dyDescent="0.25">
      <c r="A7" s="281"/>
      <c r="B7" s="284"/>
      <c r="C7" s="287"/>
      <c r="D7" s="292" t="s">
        <v>311</v>
      </c>
      <c r="E7" s="293"/>
      <c r="F7" s="293"/>
      <c r="G7" s="292" t="s">
        <v>312</v>
      </c>
      <c r="H7" s="293"/>
      <c r="I7" s="293"/>
    </row>
    <row r="8" spans="1:9" ht="14.45" customHeight="1" x14ac:dyDescent="0.25">
      <c r="A8" s="281"/>
      <c r="B8" s="284"/>
      <c r="C8" s="287"/>
      <c r="D8" s="293"/>
      <c r="E8" s="293"/>
      <c r="F8" s="293"/>
      <c r="G8" s="293"/>
      <c r="H8" s="293"/>
      <c r="I8" s="293"/>
    </row>
    <row r="9" spans="1:9" ht="15.75" x14ac:dyDescent="0.25">
      <c r="A9" s="281"/>
      <c r="B9" s="284"/>
      <c r="C9" s="287"/>
      <c r="D9" s="148"/>
      <c r="E9" s="148"/>
      <c r="F9" s="148"/>
      <c r="G9" s="148"/>
      <c r="H9" s="148"/>
      <c r="I9" s="148"/>
    </row>
    <row r="10" spans="1:9" ht="50.25" x14ac:dyDescent="0.25">
      <c r="A10" s="282"/>
      <c r="B10" s="285"/>
      <c r="C10" s="288"/>
      <c r="D10" s="149" t="s">
        <v>4</v>
      </c>
      <c r="E10" s="149" t="s">
        <v>313</v>
      </c>
      <c r="F10" s="149" t="s">
        <v>5</v>
      </c>
      <c r="G10" s="149" t="s">
        <v>4</v>
      </c>
      <c r="H10" s="149" t="s">
        <v>313</v>
      </c>
      <c r="I10" s="149" t="s">
        <v>5</v>
      </c>
    </row>
    <row r="11" spans="1:9" ht="15.6" customHeight="1" x14ac:dyDescent="0.25">
      <c r="A11" s="146"/>
      <c r="B11" s="147" t="s">
        <v>274</v>
      </c>
      <c r="C11" s="15" t="s">
        <v>273</v>
      </c>
      <c r="D11" s="150">
        <v>8.120000000000001</v>
      </c>
      <c r="E11" s="151">
        <v>16.2</v>
      </c>
      <c r="F11" s="152">
        <v>131.55000000000001</v>
      </c>
      <c r="G11" s="152"/>
      <c r="H11" s="152"/>
      <c r="I11" s="152"/>
    </row>
    <row r="12" spans="1:9" ht="15.75" x14ac:dyDescent="0.25">
      <c r="A12" s="146"/>
      <c r="B12" s="34" t="s">
        <v>275</v>
      </c>
      <c r="C12" s="15"/>
      <c r="D12" s="150">
        <v>4.0149999999999997</v>
      </c>
      <c r="E12" s="151">
        <v>29</v>
      </c>
      <c r="F12" s="152">
        <v>116.43</v>
      </c>
      <c r="G12" s="152"/>
      <c r="H12" s="152"/>
      <c r="I12" s="152"/>
    </row>
    <row r="13" spans="1:9" ht="15.6" customHeight="1" x14ac:dyDescent="0.25">
      <c r="A13" s="146"/>
      <c r="B13" s="34" t="s">
        <v>276</v>
      </c>
      <c r="C13" s="15" t="s">
        <v>273</v>
      </c>
      <c r="D13" s="150"/>
      <c r="E13" s="151"/>
      <c r="F13" s="152"/>
      <c r="G13" s="151">
        <v>0</v>
      </c>
      <c r="H13" s="152">
        <v>36</v>
      </c>
      <c r="I13" s="152">
        <v>0</v>
      </c>
    </row>
    <row r="14" spans="1:9" ht="15.75" x14ac:dyDescent="0.25">
      <c r="A14" s="146"/>
      <c r="B14" s="34" t="s">
        <v>277</v>
      </c>
      <c r="C14" s="15" t="s">
        <v>273</v>
      </c>
      <c r="D14" s="150">
        <v>5.1499999999999986</v>
      </c>
      <c r="E14" s="151">
        <v>9.6</v>
      </c>
      <c r="F14" s="152">
        <v>49.440000000000012</v>
      </c>
      <c r="G14" s="152"/>
      <c r="H14" s="152"/>
      <c r="I14" s="152"/>
    </row>
    <row r="15" spans="1:9" ht="15.75" x14ac:dyDescent="0.25">
      <c r="A15" s="146"/>
      <c r="B15" s="34" t="s">
        <v>278</v>
      </c>
      <c r="C15" s="15" t="s">
        <v>273</v>
      </c>
      <c r="D15" s="150">
        <v>2.9410000000000034</v>
      </c>
      <c r="E15" s="151">
        <v>8.1</v>
      </c>
      <c r="F15" s="152">
        <v>23.830000000000041</v>
      </c>
      <c r="G15" s="152"/>
      <c r="H15" s="152"/>
      <c r="I15" s="152"/>
    </row>
    <row r="16" spans="1:9" ht="15.75" x14ac:dyDescent="0.25">
      <c r="A16" s="146"/>
      <c r="B16" s="34" t="s">
        <v>279</v>
      </c>
      <c r="C16" s="15" t="s">
        <v>273</v>
      </c>
      <c r="D16" s="150"/>
      <c r="E16" s="151"/>
      <c r="F16" s="152"/>
      <c r="G16" s="152">
        <v>1.5199999999999996</v>
      </c>
      <c r="H16" s="152">
        <v>10.199999999999999</v>
      </c>
      <c r="I16" s="152">
        <v>15.510000000000005</v>
      </c>
    </row>
    <row r="17" spans="1:9" ht="15.75" x14ac:dyDescent="0.25">
      <c r="A17" s="146"/>
      <c r="B17" s="34" t="s">
        <v>281</v>
      </c>
      <c r="C17" s="15" t="s">
        <v>6</v>
      </c>
      <c r="D17" s="150">
        <v>20</v>
      </c>
      <c r="E17" s="151">
        <v>2.64</v>
      </c>
      <c r="F17" s="152">
        <v>52.800000000000004</v>
      </c>
      <c r="G17" s="152"/>
      <c r="H17" s="152"/>
      <c r="I17" s="152"/>
    </row>
    <row r="18" spans="1:9" ht="15.6" customHeight="1" x14ac:dyDescent="0.25">
      <c r="A18" s="146"/>
      <c r="B18" s="34" t="s">
        <v>282</v>
      </c>
      <c r="C18" s="15" t="s">
        <v>273</v>
      </c>
      <c r="D18" s="150">
        <v>1.9949999999999997</v>
      </c>
      <c r="E18" s="151">
        <v>54.6</v>
      </c>
      <c r="F18" s="152">
        <v>108.92999999999995</v>
      </c>
      <c r="G18" s="152"/>
      <c r="H18" s="152"/>
      <c r="I18" s="152"/>
    </row>
    <row r="19" spans="1:9" ht="15.6" customHeight="1" x14ac:dyDescent="0.25">
      <c r="A19" s="146"/>
      <c r="B19" s="34" t="s">
        <v>283</v>
      </c>
      <c r="C19" s="15" t="s">
        <v>273</v>
      </c>
      <c r="D19" s="150">
        <v>5.7850000000000001</v>
      </c>
      <c r="E19" s="151">
        <v>42</v>
      </c>
      <c r="F19" s="152">
        <v>242.96999999999997</v>
      </c>
      <c r="G19" s="152"/>
      <c r="H19" s="152"/>
      <c r="I19" s="152"/>
    </row>
    <row r="20" spans="1:9" ht="15.6" customHeight="1" x14ac:dyDescent="0.25">
      <c r="A20" s="146"/>
      <c r="B20" s="34" t="s">
        <v>284</v>
      </c>
      <c r="C20" s="15" t="s">
        <v>273</v>
      </c>
      <c r="D20" s="150">
        <v>2.7450000000000006</v>
      </c>
      <c r="E20" s="151">
        <v>58.2</v>
      </c>
      <c r="F20" s="152">
        <v>159.75000000000006</v>
      </c>
      <c r="G20" s="152"/>
      <c r="H20" s="152"/>
      <c r="I20" s="152"/>
    </row>
    <row r="21" spans="1:9" ht="15.75" x14ac:dyDescent="0.25">
      <c r="A21" s="146"/>
      <c r="B21" s="34" t="s">
        <v>285</v>
      </c>
      <c r="C21" s="15"/>
      <c r="D21" s="150">
        <v>0.8</v>
      </c>
      <c r="E21" s="151">
        <v>142.5</v>
      </c>
      <c r="F21" s="152">
        <v>114</v>
      </c>
      <c r="G21" s="152"/>
      <c r="H21" s="152"/>
      <c r="I21" s="152"/>
    </row>
    <row r="22" spans="1:9" ht="15.75" x14ac:dyDescent="0.25">
      <c r="A22" s="146"/>
      <c r="B22" s="34" t="s">
        <v>285</v>
      </c>
      <c r="C22" s="15" t="s">
        <v>273</v>
      </c>
      <c r="D22" s="150">
        <v>0.66299999999999959</v>
      </c>
      <c r="E22" s="151">
        <v>123.72</v>
      </c>
      <c r="F22" s="152">
        <v>82.029999999999987</v>
      </c>
      <c r="G22" s="152"/>
      <c r="H22" s="152"/>
      <c r="I22" s="152"/>
    </row>
    <row r="23" spans="1:9" ht="15.6" customHeight="1" x14ac:dyDescent="0.25">
      <c r="A23" s="146"/>
      <c r="B23" s="34" t="s">
        <v>286</v>
      </c>
      <c r="C23" s="15" t="s">
        <v>273</v>
      </c>
      <c r="D23" s="150">
        <v>2.65</v>
      </c>
      <c r="E23" s="151">
        <v>47.91</v>
      </c>
      <c r="F23" s="152">
        <v>124.2</v>
      </c>
      <c r="G23" s="152"/>
      <c r="H23" s="152"/>
      <c r="I23" s="152"/>
    </row>
    <row r="24" spans="1:9" ht="15.6" customHeight="1" x14ac:dyDescent="0.25">
      <c r="A24" s="146"/>
      <c r="B24" s="34" t="s">
        <v>287</v>
      </c>
      <c r="C24" s="15"/>
      <c r="D24" s="150">
        <v>25.135000000000002</v>
      </c>
      <c r="E24" s="151">
        <v>18</v>
      </c>
      <c r="F24" s="152">
        <v>452.4799999999999</v>
      </c>
      <c r="G24" s="152"/>
      <c r="H24" s="152"/>
      <c r="I24" s="152"/>
    </row>
    <row r="25" spans="1:9" ht="15.75" x14ac:dyDescent="0.25">
      <c r="A25" s="146"/>
      <c r="B25" s="34" t="s">
        <v>288</v>
      </c>
      <c r="C25" s="15" t="s">
        <v>273</v>
      </c>
      <c r="D25" s="150">
        <v>5.331999999999999</v>
      </c>
      <c r="E25" s="151">
        <v>6.18</v>
      </c>
      <c r="F25" s="152">
        <v>32.989999999999995</v>
      </c>
      <c r="G25" s="152"/>
      <c r="H25" s="152"/>
      <c r="I25" s="152"/>
    </row>
    <row r="26" spans="1:9" ht="15.6" customHeight="1" x14ac:dyDescent="0.25">
      <c r="A26" s="146"/>
      <c r="B26" s="34" t="s">
        <v>289</v>
      </c>
      <c r="C26" s="15"/>
      <c r="D26" s="150">
        <v>4.63</v>
      </c>
      <c r="E26" s="151">
        <v>15.824999999999999</v>
      </c>
      <c r="F26" s="152">
        <v>73.279999999999987</v>
      </c>
      <c r="G26" s="152"/>
      <c r="H26" s="152"/>
      <c r="I26" s="152"/>
    </row>
    <row r="27" spans="1:9" ht="15.6" customHeight="1" x14ac:dyDescent="0.25">
      <c r="A27" s="146"/>
      <c r="B27" s="34" t="s">
        <v>286</v>
      </c>
      <c r="C27" s="15" t="s">
        <v>273</v>
      </c>
      <c r="D27" s="150">
        <v>0.56199999999999928</v>
      </c>
      <c r="E27" s="151">
        <v>50</v>
      </c>
      <c r="F27" s="152">
        <v>28.09999999999998</v>
      </c>
      <c r="G27" s="152"/>
      <c r="H27" s="152"/>
      <c r="I27" s="152"/>
    </row>
    <row r="28" spans="1:9" ht="15.75" x14ac:dyDescent="0.25">
      <c r="A28" s="146"/>
      <c r="B28" s="34" t="s">
        <v>291</v>
      </c>
      <c r="C28" s="15"/>
      <c r="D28" s="150">
        <v>1.5559999999999996</v>
      </c>
      <c r="E28" s="151">
        <v>44.347000000000001</v>
      </c>
      <c r="F28" s="152">
        <v>69.009999999999991</v>
      </c>
      <c r="G28" s="152">
        <v>2.9079999999999995</v>
      </c>
      <c r="H28" s="152">
        <v>44.347000000000001</v>
      </c>
      <c r="I28" s="152">
        <v>128.95999999999998</v>
      </c>
    </row>
    <row r="29" spans="1:9" ht="15.75" x14ac:dyDescent="0.25">
      <c r="A29" s="146"/>
      <c r="B29" s="34" t="s">
        <v>292</v>
      </c>
      <c r="C29" s="15"/>
      <c r="D29" s="150">
        <v>6.4700000000000006</v>
      </c>
      <c r="E29" s="151">
        <v>79.8</v>
      </c>
      <c r="F29" s="152">
        <v>516.30999999999983</v>
      </c>
      <c r="G29" s="152"/>
      <c r="H29" s="152"/>
      <c r="I29" s="152"/>
    </row>
    <row r="30" spans="1:9" ht="15.75" x14ac:dyDescent="0.25">
      <c r="A30" s="146"/>
      <c r="B30" s="34" t="s">
        <v>293</v>
      </c>
      <c r="C30" s="15" t="s">
        <v>273</v>
      </c>
      <c r="D30" s="150">
        <v>3.4</v>
      </c>
      <c r="E30" s="151">
        <v>14</v>
      </c>
      <c r="F30" s="152">
        <v>47.6</v>
      </c>
      <c r="G30" s="152"/>
      <c r="H30" s="152"/>
      <c r="I30" s="152"/>
    </row>
    <row r="31" spans="1:9" ht="15.6" customHeight="1" x14ac:dyDescent="0.25">
      <c r="A31" s="146"/>
      <c r="B31" s="34" t="s">
        <v>294</v>
      </c>
      <c r="C31" s="15"/>
      <c r="D31" s="150">
        <v>1</v>
      </c>
      <c r="E31" s="151">
        <v>150</v>
      </c>
      <c r="F31" s="152">
        <v>150</v>
      </c>
      <c r="G31" s="152"/>
      <c r="H31" s="152"/>
      <c r="I31" s="152"/>
    </row>
    <row r="32" spans="1:9" ht="15.6" customHeight="1" x14ac:dyDescent="0.25">
      <c r="A32" s="146"/>
      <c r="B32" s="34" t="s">
        <v>294</v>
      </c>
      <c r="C32" s="15" t="s">
        <v>273</v>
      </c>
      <c r="D32" s="150">
        <v>0.45999999999999996</v>
      </c>
      <c r="E32" s="151">
        <v>193.44</v>
      </c>
      <c r="F32" s="152">
        <v>88.980000000000047</v>
      </c>
      <c r="G32" s="152"/>
      <c r="H32" s="152"/>
      <c r="I32" s="152"/>
    </row>
    <row r="33" spans="1:9" ht="15.75" x14ac:dyDescent="0.25">
      <c r="A33" s="146"/>
      <c r="B33" s="34" t="s">
        <v>295</v>
      </c>
      <c r="C33" s="15"/>
      <c r="D33" s="150">
        <v>3.3000000000000003</v>
      </c>
      <c r="E33" s="151">
        <v>14.44</v>
      </c>
      <c r="F33" s="152">
        <v>47.68</v>
      </c>
      <c r="G33" s="152"/>
      <c r="H33" s="152"/>
      <c r="I33" s="152"/>
    </row>
    <row r="34" spans="1:9" ht="15.75" x14ac:dyDescent="0.25">
      <c r="A34" s="146"/>
      <c r="B34" s="34" t="s">
        <v>296</v>
      </c>
      <c r="C34" s="15" t="s">
        <v>273</v>
      </c>
      <c r="D34" s="150">
        <v>7.9000000000000403E-2</v>
      </c>
      <c r="E34" s="151">
        <v>23.63</v>
      </c>
      <c r="F34" s="152">
        <v>1.8499999999999979</v>
      </c>
      <c r="G34" s="152"/>
      <c r="H34" s="152"/>
      <c r="I34" s="152"/>
    </row>
    <row r="35" spans="1:9" ht="15.75" x14ac:dyDescent="0.25">
      <c r="A35" s="146"/>
      <c r="B35" s="34" t="s">
        <v>296</v>
      </c>
      <c r="C35" s="15" t="s">
        <v>273</v>
      </c>
      <c r="D35" s="150">
        <v>2.2800000000000002</v>
      </c>
      <c r="E35" s="151">
        <v>21</v>
      </c>
      <c r="F35" s="152">
        <v>47.88</v>
      </c>
      <c r="G35" s="152"/>
      <c r="H35" s="152"/>
      <c r="I35" s="152"/>
    </row>
    <row r="36" spans="1:9" ht="15.6" customHeight="1" x14ac:dyDescent="0.25">
      <c r="A36" s="146"/>
      <c r="B36" s="34" t="s">
        <v>297</v>
      </c>
      <c r="C36" s="15" t="s">
        <v>273</v>
      </c>
      <c r="D36" s="150"/>
      <c r="E36" s="151"/>
      <c r="F36" s="152"/>
      <c r="G36" s="151">
        <v>1.6859999999999999</v>
      </c>
      <c r="H36" s="152">
        <v>211.5</v>
      </c>
      <c r="I36" s="152">
        <v>356.59</v>
      </c>
    </row>
    <row r="37" spans="1:9" ht="15.6" customHeight="1" x14ac:dyDescent="0.25">
      <c r="A37" s="146"/>
      <c r="B37" s="34" t="s">
        <v>298</v>
      </c>
      <c r="C37" s="15" t="s">
        <v>273</v>
      </c>
      <c r="D37" s="150">
        <v>20.77</v>
      </c>
      <c r="E37" s="151">
        <v>12</v>
      </c>
      <c r="F37" s="152">
        <v>249.25</v>
      </c>
      <c r="G37" s="152">
        <v>23.16</v>
      </c>
      <c r="H37" s="152">
        <v>12</v>
      </c>
      <c r="I37" s="152">
        <v>277.91000000000003</v>
      </c>
    </row>
    <row r="38" spans="1:9" ht="15.75" x14ac:dyDescent="0.25">
      <c r="A38" s="146"/>
      <c r="B38" s="34" t="s">
        <v>299</v>
      </c>
      <c r="C38" s="15" t="s">
        <v>273</v>
      </c>
      <c r="D38" s="150">
        <v>1.5999999999999979</v>
      </c>
      <c r="E38" s="151">
        <v>81</v>
      </c>
      <c r="F38" s="152">
        <v>129.60000000000059</v>
      </c>
      <c r="G38" s="152">
        <v>10</v>
      </c>
      <c r="H38" s="152">
        <v>81</v>
      </c>
      <c r="I38" s="152">
        <v>810</v>
      </c>
    </row>
    <row r="39" spans="1:9" ht="15.6" customHeight="1" x14ac:dyDescent="0.25">
      <c r="A39" s="146"/>
      <c r="B39" s="34" t="s">
        <v>290</v>
      </c>
      <c r="C39" s="15" t="s">
        <v>273</v>
      </c>
      <c r="D39" s="150">
        <v>2.4649999999999999</v>
      </c>
      <c r="E39" s="151">
        <v>42</v>
      </c>
      <c r="F39" s="152">
        <v>103.53000000000006</v>
      </c>
      <c r="G39" s="152"/>
      <c r="H39" s="152"/>
      <c r="I39" s="152"/>
    </row>
    <row r="40" spans="1:9" ht="15.6" customHeight="1" x14ac:dyDescent="0.25">
      <c r="A40" s="146"/>
      <c r="B40" s="34" t="s">
        <v>300</v>
      </c>
      <c r="C40" s="15" t="s">
        <v>273</v>
      </c>
      <c r="D40" s="150">
        <v>1.6250000000000004</v>
      </c>
      <c r="E40" s="151">
        <v>19.5</v>
      </c>
      <c r="F40" s="152">
        <v>31.689999999999998</v>
      </c>
      <c r="G40" s="152"/>
      <c r="H40" s="152"/>
      <c r="I40" s="152"/>
    </row>
    <row r="41" spans="1:9" ht="15.6" customHeight="1" x14ac:dyDescent="0.25">
      <c r="A41" s="146"/>
      <c r="B41" s="34" t="s">
        <v>301</v>
      </c>
      <c r="C41" s="15" t="s">
        <v>273</v>
      </c>
      <c r="D41" s="150">
        <v>0.48400000000000004</v>
      </c>
      <c r="E41" s="151">
        <v>152</v>
      </c>
      <c r="F41" s="152">
        <v>73.569999999999993</v>
      </c>
      <c r="G41" s="152"/>
      <c r="H41" s="152"/>
      <c r="I41" s="152"/>
    </row>
    <row r="42" spans="1:9" ht="15.6" customHeight="1" x14ac:dyDescent="0.25">
      <c r="A42" s="146"/>
      <c r="B42" s="34" t="s">
        <v>280</v>
      </c>
      <c r="C42" s="15" t="s">
        <v>273</v>
      </c>
      <c r="D42" s="150">
        <v>7.230999999999999</v>
      </c>
      <c r="E42" s="151">
        <v>12</v>
      </c>
      <c r="F42" s="152">
        <v>86.77000000000001</v>
      </c>
      <c r="G42" s="152"/>
      <c r="H42" s="152"/>
      <c r="I42" s="152"/>
    </row>
    <row r="43" spans="1:9" ht="15.75" x14ac:dyDescent="0.25">
      <c r="A43" s="146"/>
      <c r="B43" s="34" t="s">
        <v>302</v>
      </c>
      <c r="C43" s="15" t="s">
        <v>273</v>
      </c>
      <c r="D43" s="150">
        <v>0.23700000000000002</v>
      </c>
      <c r="E43" s="151">
        <v>282.35000000000002</v>
      </c>
      <c r="F43" s="152">
        <v>66.920000000000016</v>
      </c>
      <c r="G43" s="152"/>
      <c r="H43" s="152"/>
      <c r="I43" s="152"/>
    </row>
    <row r="44" spans="1:9" ht="15.6" customHeight="1" x14ac:dyDescent="0.25">
      <c r="A44" s="146"/>
      <c r="B44" s="34" t="s">
        <v>303</v>
      </c>
      <c r="C44" s="15"/>
      <c r="D44" s="150">
        <v>3.5199999999999996</v>
      </c>
      <c r="E44" s="151">
        <v>40.5</v>
      </c>
      <c r="F44" s="152">
        <v>142.57</v>
      </c>
      <c r="G44" s="152"/>
      <c r="H44" s="152"/>
      <c r="I44" s="152"/>
    </row>
    <row r="45" spans="1:9" ht="15.6" customHeight="1" x14ac:dyDescent="0.25">
      <c r="A45" s="146"/>
      <c r="B45" s="34" t="s">
        <v>305</v>
      </c>
      <c r="C45" s="15" t="s">
        <v>273</v>
      </c>
      <c r="D45" s="150">
        <v>2.7949999999999999</v>
      </c>
      <c r="E45" s="151">
        <v>46.67</v>
      </c>
      <c r="F45" s="152">
        <v>130.42000000000002</v>
      </c>
      <c r="G45" s="152"/>
      <c r="H45" s="152"/>
      <c r="I45" s="152"/>
    </row>
    <row r="46" spans="1:9" ht="15.6" customHeight="1" x14ac:dyDescent="0.25">
      <c r="A46" s="146"/>
      <c r="B46" s="34" t="s">
        <v>306</v>
      </c>
      <c r="C46" s="15"/>
      <c r="D46" s="150">
        <v>1.8979999999999999</v>
      </c>
      <c r="E46" s="151">
        <v>48.685000000000002</v>
      </c>
      <c r="F46" s="152">
        <v>92.4</v>
      </c>
      <c r="G46" s="152"/>
      <c r="H46" s="152"/>
      <c r="I46" s="152"/>
    </row>
    <row r="47" spans="1:9" ht="15.75" x14ac:dyDescent="0.25">
      <c r="A47" s="146"/>
      <c r="B47" s="34" t="s">
        <v>307</v>
      </c>
      <c r="C47" s="15" t="s">
        <v>273</v>
      </c>
      <c r="D47" s="150">
        <v>10</v>
      </c>
      <c r="E47" s="151">
        <v>19.8</v>
      </c>
      <c r="F47" s="152">
        <v>198.00000000000006</v>
      </c>
      <c r="G47" s="152">
        <v>14.673999999999999</v>
      </c>
      <c r="H47" s="152">
        <v>19.8</v>
      </c>
      <c r="I47" s="152">
        <v>290.54000000000002</v>
      </c>
    </row>
    <row r="48" spans="1:9" ht="15.6" customHeight="1" x14ac:dyDescent="0.25">
      <c r="A48" s="146"/>
      <c r="B48" s="34" t="s">
        <v>308</v>
      </c>
      <c r="C48" s="15" t="s">
        <v>273</v>
      </c>
      <c r="D48" s="150"/>
      <c r="E48" s="151"/>
      <c r="F48" s="152"/>
      <c r="G48" s="151">
        <v>0.13199999999999998</v>
      </c>
      <c r="H48" s="152">
        <v>51.6</v>
      </c>
      <c r="I48" s="152">
        <v>6.8099999999999987</v>
      </c>
    </row>
    <row r="49" spans="1:9" ht="15.6" customHeight="1" x14ac:dyDescent="0.25">
      <c r="A49" s="146"/>
      <c r="B49" s="34" t="s">
        <v>309</v>
      </c>
      <c r="C49" s="15" t="s">
        <v>273</v>
      </c>
      <c r="D49" s="150">
        <v>1.3</v>
      </c>
      <c r="E49" s="151">
        <v>39.692</v>
      </c>
      <c r="F49" s="152">
        <v>51.6</v>
      </c>
      <c r="G49" s="152"/>
      <c r="H49" s="152"/>
      <c r="I49" s="152"/>
    </row>
    <row r="50" spans="1:9" ht="15.75" x14ac:dyDescent="0.25">
      <c r="A50" s="146"/>
      <c r="B50" s="122" t="s">
        <v>302</v>
      </c>
      <c r="C50" s="15" t="s">
        <v>273</v>
      </c>
      <c r="D50" s="150"/>
      <c r="E50" s="151"/>
      <c r="F50" s="152"/>
      <c r="G50" s="151">
        <v>0.16800000000000004</v>
      </c>
      <c r="H50" s="152">
        <v>282.43</v>
      </c>
      <c r="I50" s="152">
        <v>46.599999999999994</v>
      </c>
    </row>
    <row r="51" spans="1:9" ht="15.6" customHeight="1" x14ac:dyDescent="0.25">
      <c r="A51" s="146"/>
      <c r="B51" s="122" t="s">
        <v>304</v>
      </c>
      <c r="C51" s="15" t="s">
        <v>273</v>
      </c>
      <c r="D51" s="150">
        <v>0.59800000000000009</v>
      </c>
      <c r="E51" s="151">
        <v>12.75</v>
      </c>
      <c r="F51" s="152">
        <v>7.63</v>
      </c>
      <c r="G51" s="152"/>
      <c r="H51" s="152"/>
      <c r="I51" s="152"/>
    </row>
    <row r="52" spans="1:9" ht="15.75" x14ac:dyDescent="0.25">
      <c r="D52" s="14"/>
      <c r="E52" s="14"/>
      <c r="F52" s="22">
        <f>SUM(F11:F51)</f>
        <v>4126.0400000000009</v>
      </c>
      <c r="G52" s="23"/>
      <c r="H52" s="23"/>
      <c r="I52" s="153">
        <f>SUM(I11:I51)</f>
        <v>1932.9199999999998</v>
      </c>
    </row>
    <row r="54" spans="1:9" x14ac:dyDescent="0.25">
      <c r="I54" s="35">
        <f>F52+I52</f>
        <v>6058.9600000000009</v>
      </c>
    </row>
  </sheetData>
  <mergeCells count="8">
    <mergeCell ref="A4:I4"/>
    <mergeCell ref="G2:I2"/>
    <mergeCell ref="A6:A10"/>
    <mergeCell ref="B6:B10"/>
    <mergeCell ref="C6:C10"/>
    <mergeCell ref="D6:I6"/>
    <mergeCell ref="D7:F8"/>
    <mergeCell ref="G7:I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B38"/>
  <sheetViews>
    <sheetView topLeftCell="A10" workbookViewId="0">
      <selection activeCell="BZ2" sqref="BZ2:CA2"/>
    </sheetView>
  </sheetViews>
  <sheetFormatPr defaultRowHeight="15" x14ac:dyDescent="0.25"/>
  <cols>
    <col min="1" max="1" width="7.28515625" customWidth="1"/>
    <col min="3" max="3" width="32.7109375" customWidth="1"/>
    <col min="4" max="4" width="9.140625" customWidth="1"/>
    <col min="5" max="76" width="0" hidden="1" customWidth="1"/>
    <col min="77" max="77" width="0.140625" customWidth="1"/>
    <col min="78" max="78" width="10.5703125" customWidth="1"/>
    <col min="79" max="79" width="13.28515625" customWidth="1"/>
  </cols>
  <sheetData>
    <row r="2" spans="1:80" ht="15.75" x14ac:dyDescent="0.25">
      <c r="BZ2" s="311" t="s">
        <v>490</v>
      </c>
      <c r="CA2" s="311"/>
    </row>
    <row r="5" spans="1:80" ht="18.75" x14ac:dyDescent="0.3">
      <c r="A5" s="312" t="s">
        <v>496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</row>
    <row r="7" spans="1:80" ht="15.75" x14ac:dyDescent="0.25">
      <c r="A7" s="280" t="s">
        <v>0</v>
      </c>
      <c r="B7" s="286" t="s">
        <v>1</v>
      </c>
      <c r="C7" s="283" t="s">
        <v>2</v>
      </c>
      <c r="D7" s="286" t="s">
        <v>3</v>
      </c>
      <c r="E7" s="289" t="s">
        <v>232</v>
      </c>
      <c r="F7" s="290"/>
      <c r="G7" s="291"/>
      <c r="H7" s="295" t="s">
        <v>8</v>
      </c>
      <c r="I7" s="295"/>
      <c r="J7" s="295"/>
      <c r="K7" s="295"/>
      <c r="L7" s="289" t="s">
        <v>229</v>
      </c>
      <c r="M7" s="291"/>
      <c r="N7" s="295" t="s">
        <v>9</v>
      </c>
      <c r="O7" s="295"/>
      <c r="P7" s="295"/>
      <c r="Q7" s="295"/>
      <c r="R7" s="289" t="s">
        <v>230</v>
      </c>
      <c r="S7" s="291"/>
      <c r="T7" s="295" t="s">
        <v>10</v>
      </c>
      <c r="U7" s="295"/>
      <c r="V7" s="295"/>
      <c r="W7" s="295"/>
      <c r="X7" s="289" t="s">
        <v>242</v>
      </c>
      <c r="Y7" s="291"/>
      <c r="Z7" s="295" t="s">
        <v>19</v>
      </c>
      <c r="AA7" s="295"/>
      <c r="AB7" s="295"/>
      <c r="AC7" s="295"/>
      <c r="AD7" s="289" t="s">
        <v>243</v>
      </c>
      <c r="AE7" s="291"/>
      <c r="AF7" s="295" t="s">
        <v>11</v>
      </c>
      <c r="AG7" s="295"/>
      <c r="AH7" s="295"/>
      <c r="AI7" s="295"/>
      <c r="AJ7" s="289" t="s">
        <v>234</v>
      </c>
      <c r="AK7" s="291"/>
      <c r="AL7" s="295" t="s">
        <v>12</v>
      </c>
      <c r="AM7" s="295"/>
      <c r="AN7" s="295"/>
      <c r="AO7" s="295"/>
      <c r="AP7" s="289" t="s">
        <v>235</v>
      </c>
      <c r="AQ7" s="291"/>
      <c r="AR7" s="295" t="s">
        <v>13</v>
      </c>
      <c r="AS7" s="295"/>
      <c r="AT7" s="295"/>
      <c r="AU7" s="295"/>
      <c r="AV7" s="289" t="s">
        <v>236</v>
      </c>
      <c r="AW7" s="291"/>
      <c r="AX7" s="295" t="s">
        <v>14</v>
      </c>
      <c r="AY7" s="295"/>
      <c r="AZ7" s="295"/>
      <c r="BA7" s="295"/>
      <c r="BB7" s="289" t="s">
        <v>237</v>
      </c>
      <c r="BC7" s="296"/>
      <c r="BD7" s="295" t="s">
        <v>15</v>
      </c>
      <c r="BE7" s="295"/>
      <c r="BF7" s="295"/>
      <c r="BG7" s="295"/>
      <c r="BH7" s="289" t="s">
        <v>314</v>
      </c>
      <c r="BI7" s="291"/>
      <c r="BJ7" s="295" t="s">
        <v>16</v>
      </c>
      <c r="BK7" s="295"/>
      <c r="BL7" s="295"/>
      <c r="BM7" s="295"/>
      <c r="BN7" s="289" t="s">
        <v>239</v>
      </c>
      <c r="BO7" s="291"/>
      <c r="BP7" s="295" t="s">
        <v>17</v>
      </c>
      <c r="BQ7" s="295"/>
      <c r="BR7" s="295"/>
      <c r="BS7" s="295"/>
      <c r="BT7" s="289" t="s">
        <v>315</v>
      </c>
      <c r="BU7" s="291"/>
      <c r="BV7" s="295" t="s">
        <v>18</v>
      </c>
      <c r="BW7" s="295"/>
      <c r="BX7" s="295"/>
      <c r="BY7" s="295"/>
      <c r="BZ7" s="289" t="s">
        <v>241</v>
      </c>
      <c r="CA7" s="291"/>
    </row>
    <row r="8" spans="1:80" ht="53.25" x14ac:dyDescent="0.25">
      <c r="A8" s="282"/>
      <c r="B8" s="288"/>
      <c r="C8" s="285"/>
      <c r="D8" s="288"/>
      <c r="E8" s="155" t="s">
        <v>4</v>
      </c>
      <c r="F8" s="149" t="s">
        <v>316</v>
      </c>
      <c r="G8" s="155" t="s">
        <v>5</v>
      </c>
      <c r="H8" s="156" t="s">
        <v>4</v>
      </c>
      <c r="I8" s="156" t="s">
        <v>5</v>
      </c>
      <c r="J8" s="156" t="s">
        <v>4</v>
      </c>
      <c r="K8" s="156" t="s">
        <v>5</v>
      </c>
      <c r="L8" s="156" t="s">
        <v>4</v>
      </c>
      <c r="M8" s="156" t="s">
        <v>5</v>
      </c>
      <c r="N8" s="156" t="s">
        <v>4</v>
      </c>
      <c r="O8" s="156" t="s">
        <v>5</v>
      </c>
      <c r="P8" s="156" t="s">
        <v>4</v>
      </c>
      <c r="Q8" s="156" t="s">
        <v>5</v>
      </c>
      <c r="R8" s="156" t="s">
        <v>4</v>
      </c>
      <c r="S8" s="156" t="s">
        <v>5</v>
      </c>
      <c r="T8" s="156" t="s">
        <v>4</v>
      </c>
      <c r="U8" s="156" t="s">
        <v>5</v>
      </c>
      <c r="V8" s="156" t="s">
        <v>4</v>
      </c>
      <c r="W8" s="156" t="s">
        <v>5</v>
      </c>
      <c r="X8" s="156" t="s">
        <v>4</v>
      </c>
      <c r="Y8" s="156" t="s">
        <v>5</v>
      </c>
      <c r="Z8" s="156" t="s">
        <v>4</v>
      </c>
      <c r="AA8" s="156" t="s">
        <v>5</v>
      </c>
      <c r="AB8" s="156" t="s">
        <v>4</v>
      </c>
      <c r="AC8" s="156" t="s">
        <v>5</v>
      </c>
      <c r="AD8" s="156" t="s">
        <v>4</v>
      </c>
      <c r="AE8" s="156" t="s">
        <v>5</v>
      </c>
      <c r="AF8" s="156" t="s">
        <v>4</v>
      </c>
      <c r="AG8" s="156" t="s">
        <v>5</v>
      </c>
      <c r="AH8" s="156" t="s">
        <v>4</v>
      </c>
      <c r="AI8" s="156" t="s">
        <v>5</v>
      </c>
      <c r="AJ8" s="156" t="s">
        <v>4</v>
      </c>
      <c r="AK8" s="156" t="s">
        <v>5</v>
      </c>
      <c r="AL8" s="156" t="s">
        <v>4</v>
      </c>
      <c r="AM8" s="156" t="s">
        <v>5</v>
      </c>
      <c r="AN8" s="156" t="s">
        <v>4</v>
      </c>
      <c r="AO8" s="156" t="s">
        <v>5</v>
      </c>
      <c r="AP8" s="156" t="s">
        <v>4</v>
      </c>
      <c r="AQ8" s="156" t="s">
        <v>5</v>
      </c>
      <c r="AR8" s="156" t="s">
        <v>4</v>
      </c>
      <c r="AS8" s="156" t="s">
        <v>5</v>
      </c>
      <c r="AT8" s="156" t="s">
        <v>4</v>
      </c>
      <c r="AU8" s="156" t="s">
        <v>5</v>
      </c>
      <c r="AV8" s="156" t="s">
        <v>4</v>
      </c>
      <c r="AW8" s="156" t="s">
        <v>5</v>
      </c>
      <c r="AX8" s="156" t="s">
        <v>4</v>
      </c>
      <c r="AY8" s="156" t="s">
        <v>5</v>
      </c>
      <c r="AZ8" s="156" t="s">
        <v>4</v>
      </c>
      <c r="BA8" s="156" t="s">
        <v>5</v>
      </c>
      <c r="BB8" s="156" t="s">
        <v>4</v>
      </c>
      <c r="BC8" s="156" t="s">
        <v>5</v>
      </c>
      <c r="BD8" s="156" t="s">
        <v>4</v>
      </c>
      <c r="BE8" s="156" t="s">
        <v>5</v>
      </c>
      <c r="BF8" s="156" t="s">
        <v>4</v>
      </c>
      <c r="BG8" s="156" t="s">
        <v>5</v>
      </c>
      <c r="BH8" s="156" t="s">
        <v>4</v>
      </c>
      <c r="BI8" s="156" t="s">
        <v>5</v>
      </c>
      <c r="BJ8" s="156" t="s">
        <v>4</v>
      </c>
      <c r="BK8" s="156" t="s">
        <v>5</v>
      </c>
      <c r="BL8" s="156" t="s">
        <v>4</v>
      </c>
      <c r="BM8" s="156" t="s">
        <v>5</v>
      </c>
      <c r="BN8" s="156" t="s">
        <v>4</v>
      </c>
      <c r="BO8" s="156" t="s">
        <v>5</v>
      </c>
      <c r="BP8" s="156" t="s">
        <v>4</v>
      </c>
      <c r="BQ8" s="156" t="s">
        <v>5</v>
      </c>
      <c r="BR8" s="156" t="s">
        <v>4</v>
      </c>
      <c r="BS8" s="156" t="s">
        <v>5</v>
      </c>
      <c r="BT8" s="156" t="s">
        <v>4</v>
      </c>
      <c r="BU8" s="156" t="s">
        <v>5</v>
      </c>
      <c r="BV8" s="156" t="s">
        <v>4</v>
      </c>
      <c r="BW8" s="156" t="s">
        <v>5</v>
      </c>
      <c r="BX8" s="156" t="s">
        <v>4</v>
      </c>
      <c r="BY8" s="156" t="s">
        <v>5</v>
      </c>
      <c r="BZ8" s="156" t="s">
        <v>4</v>
      </c>
      <c r="CA8" s="156" t="s">
        <v>5</v>
      </c>
    </row>
    <row r="9" spans="1:80" ht="15.75" x14ac:dyDescent="0.25">
      <c r="A9" s="280"/>
      <c r="B9" s="84">
        <v>1</v>
      </c>
      <c r="C9" s="157" t="s">
        <v>317</v>
      </c>
      <c r="D9" s="85" t="s">
        <v>7</v>
      </c>
      <c r="E9" s="156"/>
      <c r="F9" s="156"/>
      <c r="G9" s="156"/>
      <c r="H9" s="158">
        <v>1</v>
      </c>
      <c r="I9" s="158">
        <v>71.989999999999995</v>
      </c>
      <c r="J9" s="158"/>
      <c r="K9" s="158"/>
      <c r="L9" s="156">
        <f>E9+H9-J9</f>
        <v>1</v>
      </c>
      <c r="M9" s="156">
        <f>G9+I9-K9</f>
        <v>71.989999999999995</v>
      </c>
      <c r="N9" s="156"/>
      <c r="O9" s="156"/>
      <c r="P9" s="158"/>
      <c r="Q9" s="158"/>
      <c r="R9" s="156">
        <f>L9+N9-P9</f>
        <v>1</v>
      </c>
      <c r="S9" s="156">
        <f>M9+O9-Q9</f>
        <v>71.989999999999995</v>
      </c>
      <c r="T9" s="156"/>
      <c r="U9" s="156"/>
      <c r="V9" s="156"/>
      <c r="W9" s="156"/>
      <c r="X9" s="156">
        <f>R9+T9-V9</f>
        <v>1</v>
      </c>
      <c r="Y9" s="156">
        <f>S9+U9-W9</f>
        <v>71.989999999999995</v>
      </c>
      <c r="Z9" s="156"/>
      <c r="AA9" s="156"/>
      <c r="AB9" s="156"/>
      <c r="AC9" s="156"/>
      <c r="AD9" s="156">
        <f>X9+Z9-AB9</f>
        <v>1</v>
      </c>
      <c r="AE9" s="156">
        <f>Y9+AA9-AC9</f>
        <v>71.989999999999995</v>
      </c>
      <c r="AF9" s="156"/>
      <c r="AG9" s="156"/>
      <c r="AH9" s="156"/>
      <c r="AI9" s="156"/>
      <c r="AJ9" s="156">
        <f>AD9+AF9-AH9</f>
        <v>1</v>
      </c>
      <c r="AK9" s="156">
        <f>AE9+AG9-AI9</f>
        <v>71.989999999999995</v>
      </c>
      <c r="AL9" s="156"/>
      <c r="AM9" s="156"/>
      <c r="AN9" s="156"/>
      <c r="AO9" s="156"/>
      <c r="AP9" s="156">
        <f>AJ9+AL9-AN9</f>
        <v>1</v>
      </c>
      <c r="AQ9" s="156">
        <f>AK9+AM9-AO9</f>
        <v>71.989999999999995</v>
      </c>
      <c r="AR9" s="156"/>
      <c r="AS9" s="156"/>
      <c r="AT9" s="156"/>
      <c r="AU9" s="156"/>
      <c r="AV9" s="156">
        <f>AP9+AR9-AT9</f>
        <v>1</v>
      </c>
      <c r="AW9" s="156">
        <f>AQ9+AS9-AU9</f>
        <v>71.989999999999995</v>
      </c>
      <c r="AX9" s="156"/>
      <c r="AY9" s="156"/>
      <c r="AZ9" s="156"/>
      <c r="BA9" s="156"/>
      <c r="BB9" s="156">
        <f>AV9+AX9-AZ9</f>
        <v>1</v>
      </c>
      <c r="BC9" s="156">
        <f>AW9+AY9-BA9</f>
        <v>71.989999999999995</v>
      </c>
      <c r="BD9" s="156"/>
      <c r="BE9" s="156"/>
      <c r="BF9" s="156"/>
      <c r="BG9" s="156"/>
      <c r="BH9" s="156">
        <f>BB9+BD9-BF9</f>
        <v>1</v>
      </c>
      <c r="BI9" s="156">
        <f>BC9+BE9-BG9</f>
        <v>71.989999999999995</v>
      </c>
      <c r="BJ9" s="158"/>
      <c r="BK9" s="158"/>
      <c r="BL9" s="158"/>
      <c r="BM9" s="158"/>
      <c r="BN9" s="156">
        <f>BH9+BJ9-BL9</f>
        <v>1</v>
      </c>
      <c r="BO9" s="156">
        <f>BI9+BK9-BM9</f>
        <v>71.989999999999995</v>
      </c>
      <c r="BP9" s="156"/>
      <c r="BQ9" s="156"/>
      <c r="BR9" s="156"/>
      <c r="BS9" s="156"/>
      <c r="BT9" s="156">
        <f>BN9+BP9-BR9</f>
        <v>1</v>
      </c>
      <c r="BU9" s="159">
        <f>BO9+BQ9-BS9</f>
        <v>71.989999999999995</v>
      </c>
      <c r="BV9" s="156"/>
      <c r="BW9" s="156"/>
      <c r="BX9" s="156"/>
      <c r="BY9" s="156"/>
      <c r="BZ9" s="156">
        <f>BT9+BV9-BX9</f>
        <v>1</v>
      </c>
      <c r="CA9" s="188">
        <f>BU9+BW9-BY9</f>
        <v>71.989999999999995</v>
      </c>
    </row>
    <row r="10" spans="1:80" ht="15.75" x14ac:dyDescent="0.25">
      <c r="A10" s="294"/>
      <c r="B10" s="84">
        <v>2</v>
      </c>
      <c r="C10" s="157" t="s">
        <v>322</v>
      </c>
      <c r="D10" s="85" t="s">
        <v>319</v>
      </c>
      <c r="E10" s="156"/>
      <c r="F10" s="159"/>
      <c r="G10" s="159"/>
      <c r="H10" s="158">
        <v>6.7</v>
      </c>
      <c r="I10" s="158">
        <v>227.8</v>
      </c>
      <c r="J10" s="158"/>
      <c r="K10" s="158"/>
      <c r="L10" s="156">
        <f t="shared" ref="L10" si="0">E10+H10-J10</f>
        <v>6.7</v>
      </c>
      <c r="M10" s="156">
        <f t="shared" ref="M10" si="1">G10+I10-K10</f>
        <v>227.8</v>
      </c>
      <c r="N10" s="156"/>
      <c r="O10" s="156"/>
      <c r="P10" s="160">
        <v>2</v>
      </c>
      <c r="Q10" s="161">
        <v>68</v>
      </c>
      <c r="R10" s="156">
        <f t="shared" ref="R10:S10" si="2">L10+N10-P10</f>
        <v>4.7</v>
      </c>
      <c r="S10" s="156">
        <f t="shared" si="2"/>
        <v>159.80000000000001</v>
      </c>
      <c r="T10" s="156"/>
      <c r="U10" s="156"/>
      <c r="V10" s="158">
        <v>1.5</v>
      </c>
      <c r="W10" s="160">
        <v>51</v>
      </c>
      <c r="X10" s="164">
        <f t="shared" ref="X10:Y10" si="3">R10+T10-V10</f>
        <v>3.2</v>
      </c>
      <c r="Y10" s="159">
        <f t="shared" si="3"/>
        <v>108.80000000000001</v>
      </c>
      <c r="Z10" s="156"/>
      <c r="AA10" s="156"/>
      <c r="AB10" s="156"/>
      <c r="AC10" s="156"/>
      <c r="AD10" s="156">
        <f t="shared" ref="AD10:AE10" si="4">X10+Z10-AB10</f>
        <v>3.2</v>
      </c>
      <c r="AE10" s="156">
        <f t="shared" si="4"/>
        <v>108.80000000000001</v>
      </c>
      <c r="AF10" s="156"/>
      <c r="AG10" s="156"/>
      <c r="AH10" s="162">
        <v>0.8</v>
      </c>
      <c r="AI10" s="160">
        <v>27.2</v>
      </c>
      <c r="AJ10" s="156">
        <f t="shared" ref="AJ10:AK10" si="5">AD10+AF10-AH10</f>
        <v>2.4000000000000004</v>
      </c>
      <c r="AK10" s="156">
        <f t="shared" si="5"/>
        <v>81.600000000000009</v>
      </c>
      <c r="AL10" s="156"/>
      <c r="AM10" s="156"/>
      <c r="AN10" s="156"/>
      <c r="AO10" s="156"/>
      <c r="AP10" s="156">
        <f t="shared" ref="AP10:AQ10" si="6">AJ10+AL10-AN10</f>
        <v>2.4000000000000004</v>
      </c>
      <c r="AQ10" s="156">
        <f t="shared" si="6"/>
        <v>81.600000000000009</v>
      </c>
      <c r="AR10" s="156"/>
      <c r="AS10" s="156"/>
      <c r="AT10" s="156"/>
      <c r="AU10" s="156"/>
      <c r="AV10" s="156">
        <f t="shared" ref="AV10:AW34" si="7">AP10+AR10-AT10</f>
        <v>2.4000000000000004</v>
      </c>
      <c r="AW10" s="156">
        <f t="shared" si="7"/>
        <v>81.600000000000009</v>
      </c>
      <c r="AX10" s="156"/>
      <c r="AY10" s="156"/>
      <c r="AZ10" s="156"/>
      <c r="BA10" s="156"/>
      <c r="BB10" s="156">
        <f t="shared" ref="BB10:BC34" si="8">AV10+AX10-AZ10</f>
        <v>2.4000000000000004</v>
      </c>
      <c r="BC10" s="156">
        <f t="shared" si="8"/>
        <v>81.600000000000009</v>
      </c>
      <c r="BD10" s="156"/>
      <c r="BE10" s="156"/>
      <c r="BF10" s="158">
        <v>2.4</v>
      </c>
      <c r="BG10" s="165">
        <v>81.599999999999994</v>
      </c>
      <c r="BH10" s="156">
        <f t="shared" ref="BH10:BI34" si="9">BB10+BD10-BF10</f>
        <v>0</v>
      </c>
      <c r="BI10" s="156">
        <f t="shared" si="9"/>
        <v>0</v>
      </c>
      <c r="BJ10" s="158">
        <v>25</v>
      </c>
      <c r="BK10" s="160">
        <v>1125</v>
      </c>
      <c r="BL10" s="158"/>
      <c r="BM10" s="158"/>
      <c r="BN10" s="156">
        <f t="shared" ref="BN10:BO36" si="10">BH10+BJ10-BL10</f>
        <v>25</v>
      </c>
      <c r="BO10" s="159">
        <f t="shared" si="10"/>
        <v>1125</v>
      </c>
      <c r="BP10" s="156"/>
      <c r="BQ10" s="156"/>
      <c r="BR10" s="158">
        <v>15</v>
      </c>
      <c r="BS10" s="166">
        <v>675</v>
      </c>
      <c r="BT10" s="156">
        <f t="shared" ref="BT10:BU36" si="11">BN10+BP10-BR10</f>
        <v>10</v>
      </c>
      <c r="BU10" s="159">
        <f t="shared" si="11"/>
        <v>450</v>
      </c>
      <c r="BV10" s="156"/>
      <c r="BW10" s="156"/>
      <c r="BX10" s="156"/>
      <c r="BY10" s="156"/>
      <c r="BZ10" s="156">
        <f t="shared" ref="BZ10:CA36" si="12">BT10+BV10-BX10</f>
        <v>10</v>
      </c>
      <c r="CA10" s="188">
        <f t="shared" si="12"/>
        <v>450</v>
      </c>
    </row>
    <row r="11" spans="1:80" ht="15.75" x14ac:dyDescent="0.25">
      <c r="A11" s="294"/>
      <c r="B11" s="84">
        <v>3</v>
      </c>
      <c r="C11" s="157" t="s">
        <v>323</v>
      </c>
      <c r="D11" s="85" t="s">
        <v>7</v>
      </c>
      <c r="E11" s="156"/>
      <c r="F11" s="159"/>
      <c r="G11" s="159"/>
      <c r="H11" s="158"/>
      <c r="I11" s="158"/>
      <c r="J11" s="158"/>
      <c r="K11" s="158"/>
      <c r="L11" s="156"/>
      <c r="M11" s="156"/>
      <c r="N11" s="156"/>
      <c r="O11" s="156"/>
      <c r="P11" s="160"/>
      <c r="Q11" s="161"/>
      <c r="R11" s="156"/>
      <c r="S11" s="156"/>
      <c r="T11" s="156"/>
      <c r="U11" s="156"/>
      <c r="V11" s="158"/>
      <c r="W11" s="160"/>
      <c r="X11" s="164"/>
      <c r="Y11" s="159"/>
      <c r="Z11" s="156"/>
      <c r="AA11" s="156"/>
      <c r="AB11" s="156"/>
      <c r="AC11" s="156"/>
      <c r="AD11" s="156"/>
      <c r="AE11" s="156"/>
      <c r="AF11" s="156"/>
      <c r="AG11" s="156"/>
      <c r="AH11" s="162"/>
      <c r="AI11" s="160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>
        <f t="shared" si="7"/>
        <v>0</v>
      </c>
      <c r="AW11" s="156">
        <f t="shared" si="7"/>
        <v>0</v>
      </c>
      <c r="AX11" s="156"/>
      <c r="AY11" s="156"/>
      <c r="AZ11" s="156"/>
      <c r="BA11" s="156"/>
      <c r="BB11" s="156"/>
      <c r="BC11" s="156"/>
      <c r="BD11" s="156"/>
      <c r="BE11" s="156"/>
      <c r="BF11" s="158"/>
      <c r="BG11" s="166"/>
      <c r="BH11" s="156">
        <f t="shared" si="9"/>
        <v>0</v>
      </c>
      <c r="BI11" s="156">
        <f t="shared" si="9"/>
        <v>0</v>
      </c>
      <c r="BJ11" s="158">
        <v>9</v>
      </c>
      <c r="BK11" s="160">
        <v>3105</v>
      </c>
      <c r="BL11" s="158"/>
      <c r="BM11" s="158"/>
      <c r="BN11" s="156">
        <f t="shared" si="10"/>
        <v>9</v>
      </c>
      <c r="BO11" s="159">
        <f t="shared" si="10"/>
        <v>3105</v>
      </c>
      <c r="BP11" s="156"/>
      <c r="BQ11" s="156"/>
      <c r="BR11" s="158">
        <v>5</v>
      </c>
      <c r="BS11" s="166">
        <v>1725</v>
      </c>
      <c r="BT11" s="156">
        <f t="shared" si="11"/>
        <v>4</v>
      </c>
      <c r="BU11" s="159">
        <f t="shared" si="11"/>
        <v>1380</v>
      </c>
      <c r="BV11" s="156"/>
      <c r="BW11" s="156"/>
      <c r="BX11" s="156"/>
      <c r="BY11" s="156"/>
      <c r="BZ11" s="156">
        <f t="shared" si="12"/>
        <v>4</v>
      </c>
      <c r="CA11" s="188">
        <f t="shared" si="12"/>
        <v>1380</v>
      </c>
    </row>
    <row r="12" spans="1:80" ht="15.75" x14ac:dyDescent="0.25">
      <c r="A12" s="294"/>
      <c r="B12" s="84">
        <v>4</v>
      </c>
      <c r="C12" s="157" t="s">
        <v>324</v>
      </c>
      <c r="D12" s="85" t="s">
        <v>7</v>
      </c>
      <c r="E12" s="156"/>
      <c r="F12" s="159"/>
      <c r="G12" s="159"/>
      <c r="H12" s="158"/>
      <c r="I12" s="158"/>
      <c r="J12" s="158"/>
      <c r="K12" s="158"/>
      <c r="L12" s="156"/>
      <c r="M12" s="156"/>
      <c r="N12" s="156"/>
      <c r="O12" s="156"/>
      <c r="P12" s="160"/>
      <c r="Q12" s="161"/>
      <c r="R12" s="156"/>
      <c r="S12" s="156"/>
      <c r="T12" s="156"/>
      <c r="U12" s="156"/>
      <c r="V12" s="158"/>
      <c r="W12" s="160"/>
      <c r="X12" s="164"/>
      <c r="Y12" s="159"/>
      <c r="Z12" s="156"/>
      <c r="AA12" s="156"/>
      <c r="AB12" s="156"/>
      <c r="AC12" s="156"/>
      <c r="AD12" s="156"/>
      <c r="AE12" s="156"/>
      <c r="AF12" s="156"/>
      <c r="AG12" s="156"/>
      <c r="AH12" s="162"/>
      <c r="AI12" s="160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>
        <f t="shared" si="7"/>
        <v>0</v>
      </c>
      <c r="AW12" s="156">
        <f t="shared" si="7"/>
        <v>0</v>
      </c>
      <c r="AX12" s="156"/>
      <c r="AY12" s="156"/>
      <c r="AZ12" s="156"/>
      <c r="BA12" s="156"/>
      <c r="BB12" s="156"/>
      <c r="BC12" s="156"/>
      <c r="BD12" s="156"/>
      <c r="BE12" s="156"/>
      <c r="BF12" s="158"/>
      <c r="BG12" s="166"/>
      <c r="BH12" s="156">
        <f t="shared" si="9"/>
        <v>0</v>
      </c>
      <c r="BI12" s="156">
        <f t="shared" si="9"/>
        <v>0</v>
      </c>
      <c r="BJ12" s="158">
        <v>1</v>
      </c>
      <c r="BK12" s="160">
        <v>1300</v>
      </c>
      <c r="BL12" s="158"/>
      <c r="BM12" s="158"/>
      <c r="BN12" s="156">
        <f t="shared" si="10"/>
        <v>1</v>
      </c>
      <c r="BO12" s="159">
        <f t="shared" si="10"/>
        <v>1300</v>
      </c>
      <c r="BP12" s="156"/>
      <c r="BQ12" s="156"/>
      <c r="BR12" s="158"/>
      <c r="BS12" s="166"/>
      <c r="BT12" s="156">
        <f t="shared" si="11"/>
        <v>1</v>
      </c>
      <c r="BU12" s="159">
        <f t="shared" si="11"/>
        <v>1300</v>
      </c>
      <c r="BV12" s="156"/>
      <c r="BW12" s="156"/>
      <c r="BX12" s="156"/>
      <c r="BY12" s="156"/>
      <c r="BZ12" s="156">
        <f t="shared" si="12"/>
        <v>1</v>
      </c>
      <c r="CA12" s="188">
        <f t="shared" si="12"/>
        <v>1300</v>
      </c>
    </row>
    <row r="13" spans="1:80" ht="15.75" x14ac:dyDescent="0.25">
      <c r="A13" s="294"/>
      <c r="B13" s="84">
        <v>5</v>
      </c>
      <c r="C13" s="157" t="s">
        <v>325</v>
      </c>
      <c r="D13" s="85" t="s">
        <v>7</v>
      </c>
      <c r="E13" s="156"/>
      <c r="F13" s="159"/>
      <c r="G13" s="159"/>
      <c r="H13" s="158"/>
      <c r="I13" s="158"/>
      <c r="J13" s="158"/>
      <c r="K13" s="158"/>
      <c r="L13" s="156"/>
      <c r="M13" s="156"/>
      <c r="N13" s="156"/>
      <c r="O13" s="156"/>
      <c r="P13" s="160"/>
      <c r="Q13" s="161"/>
      <c r="R13" s="156"/>
      <c r="S13" s="156"/>
      <c r="T13" s="156"/>
      <c r="U13" s="156"/>
      <c r="V13" s="158"/>
      <c r="W13" s="160"/>
      <c r="X13" s="164"/>
      <c r="Y13" s="159"/>
      <c r="Z13" s="156"/>
      <c r="AA13" s="156"/>
      <c r="AB13" s="156"/>
      <c r="AC13" s="156"/>
      <c r="AD13" s="156"/>
      <c r="AE13" s="156"/>
      <c r="AF13" s="156"/>
      <c r="AG13" s="156"/>
      <c r="AH13" s="162"/>
      <c r="AI13" s="160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>
        <f t="shared" si="7"/>
        <v>0</v>
      </c>
      <c r="AW13" s="156">
        <f t="shared" si="7"/>
        <v>0</v>
      </c>
      <c r="AX13" s="156"/>
      <c r="AY13" s="156"/>
      <c r="AZ13" s="156"/>
      <c r="BA13" s="156"/>
      <c r="BB13" s="156"/>
      <c r="BC13" s="156"/>
      <c r="BD13" s="156"/>
      <c r="BE13" s="156"/>
      <c r="BF13" s="158"/>
      <c r="BG13" s="166"/>
      <c r="BH13" s="156">
        <f t="shared" si="9"/>
        <v>0</v>
      </c>
      <c r="BI13" s="156">
        <f t="shared" si="9"/>
        <v>0</v>
      </c>
      <c r="BJ13" s="158">
        <v>1</v>
      </c>
      <c r="BK13" s="160">
        <v>480</v>
      </c>
      <c r="BL13" s="158"/>
      <c r="BM13" s="158"/>
      <c r="BN13" s="156">
        <f t="shared" si="10"/>
        <v>1</v>
      </c>
      <c r="BO13" s="159">
        <f t="shared" si="10"/>
        <v>480</v>
      </c>
      <c r="BP13" s="156"/>
      <c r="BQ13" s="156"/>
      <c r="BR13" s="158"/>
      <c r="BS13" s="166"/>
      <c r="BT13" s="156">
        <f t="shared" si="11"/>
        <v>1</v>
      </c>
      <c r="BU13" s="159">
        <f t="shared" si="11"/>
        <v>480</v>
      </c>
      <c r="BV13" s="156"/>
      <c r="BW13" s="156"/>
      <c r="BX13" s="156"/>
      <c r="BY13" s="156"/>
      <c r="BZ13" s="156">
        <f t="shared" si="12"/>
        <v>1</v>
      </c>
      <c r="CA13" s="188">
        <f t="shared" si="12"/>
        <v>480</v>
      </c>
    </row>
    <row r="14" spans="1:80" ht="15.75" x14ac:dyDescent="0.25">
      <c r="A14" s="294"/>
      <c r="B14" s="84">
        <v>6</v>
      </c>
      <c r="C14" s="157" t="s">
        <v>326</v>
      </c>
      <c r="D14" s="85" t="s">
        <v>7</v>
      </c>
      <c r="E14" s="156"/>
      <c r="F14" s="156"/>
      <c r="G14" s="156"/>
      <c r="H14" s="158"/>
      <c r="I14" s="158"/>
      <c r="J14" s="158"/>
      <c r="K14" s="158"/>
      <c r="L14" s="156"/>
      <c r="M14" s="156"/>
      <c r="N14" s="156"/>
      <c r="O14" s="156"/>
      <c r="P14" s="158"/>
      <c r="Q14" s="158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8"/>
      <c r="BG14" s="167"/>
      <c r="BH14" s="156"/>
      <c r="BI14" s="156"/>
      <c r="BJ14" s="158"/>
      <c r="BK14" s="158"/>
      <c r="BL14" s="158"/>
      <c r="BM14" s="158"/>
      <c r="BN14" s="156"/>
      <c r="BO14" s="159"/>
      <c r="BP14" s="158">
        <v>4</v>
      </c>
      <c r="BQ14" s="160">
        <v>17.600000000000001</v>
      </c>
      <c r="BR14" s="158">
        <v>3</v>
      </c>
      <c r="BS14" s="166">
        <v>13.2</v>
      </c>
      <c r="BT14" s="156">
        <f t="shared" si="11"/>
        <v>1</v>
      </c>
      <c r="BU14" s="159">
        <f t="shared" si="11"/>
        <v>4.4000000000000021</v>
      </c>
      <c r="BV14" s="156"/>
      <c r="BW14" s="156"/>
      <c r="BX14" s="156"/>
      <c r="BY14" s="156"/>
      <c r="BZ14" s="156">
        <f t="shared" si="12"/>
        <v>1</v>
      </c>
      <c r="CA14" s="188">
        <f t="shared" si="12"/>
        <v>4.4000000000000021</v>
      </c>
    </row>
    <row r="15" spans="1:80" ht="15.75" x14ac:dyDescent="0.25">
      <c r="A15" s="294"/>
      <c r="B15" s="84">
        <v>7</v>
      </c>
      <c r="C15" s="157" t="s">
        <v>327</v>
      </c>
      <c r="D15" s="85" t="s">
        <v>7</v>
      </c>
      <c r="E15" s="156"/>
      <c r="F15" s="156"/>
      <c r="G15" s="156"/>
      <c r="H15" s="158"/>
      <c r="I15" s="158"/>
      <c r="J15" s="158"/>
      <c r="K15" s="158"/>
      <c r="L15" s="156"/>
      <c r="M15" s="156"/>
      <c r="N15" s="156"/>
      <c r="O15" s="156"/>
      <c r="P15" s="158"/>
      <c r="Q15" s="158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8"/>
      <c r="BG15" s="167"/>
      <c r="BH15" s="156"/>
      <c r="BI15" s="156"/>
      <c r="BJ15" s="158"/>
      <c r="BK15" s="158"/>
      <c r="BL15" s="158"/>
      <c r="BM15" s="158"/>
      <c r="BN15" s="156"/>
      <c r="BO15" s="159"/>
      <c r="BP15" s="158">
        <v>25</v>
      </c>
      <c r="BQ15" s="160">
        <v>11.05</v>
      </c>
      <c r="BR15" s="158"/>
      <c r="BS15" s="166"/>
      <c r="BT15" s="156">
        <f t="shared" si="11"/>
        <v>25</v>
      </c>
      <c r="BU15" s="159">
        <f t="shared" si="11"/>
        <v>11.05</v>
      </c>
      <c r="BV15" s="156"/>
      <c r="BW15" s="156"/>
      <c r="BX15" s="156"/>
      <c r="BY15" s="156"/>
      <c r="BZ15" s="156">
        <f t="shared" si="12"/>
        <v>25</v>
      </c>
      <c r="CA15" s="188">
        <f t="shared" si="12"/>
        <v>11.05</v>
      </c>
    </row>
    <row r="16" spans="1:80" ht="15.75" x14ac:dyDescent="0.25">
      <c r="A16" s="294"/>
      <c r="B16" s="84">
        <v>8</v>
      </c>
      <c r="C16" s="157" t="s">
        <v>328</v>
      </c>
      <c r="D16" s="85" t="s">
        <v>7</v>
      </c>
      <c r="E16" s="156"/>
      <c r="F16" s="156"/>
      <c r="G16" s="156"/>
      <c r="H16" s="158"/>
      <c r="I16" s="158"/>
      <c r="J16" s="158"/>
      <c r="K16" s="158"/>
      <c r="L16" s="156"/>
      <c r="M16" s="156"/>
      <c r="N16" s="156"/>
      <c r="O16" s="156"/>
      <c r="P16" s="158"/>
      <c r="Q16" s="158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8"/>
      <c r="BG16" s="167"/>
      <c r="BH16" s="156"/>
      <c r="BI16" s="156"/>
      <c r="BJ16" s="158"/>
      <c r="BK16" s="158"/>
      <c r="BL16" s="158"/>
      <c r="BM16" s="158"/>
      <c r="BN16" s="156"/>
      <c r="BO16" s="159"/>
      <c r="BP16" s="158">
        <v>5</v>
      </c>
      <c r="BQ16" s="160">
        <v>22.25</v>
      </c>
      <c r="BR16" s="158">
        <v>3</v>
      </c>
      <c r="BS16" s="166">
        <v>13.35</v>
      </c>
      <c r="BT16" s="156">
        <f t="shared" si="11"/>
        <v>2</v>
      </c>
      <c r="BU16" s="159">
        <f t="shared" si="11"/>
        <v>8.9</v>
      </c>
      <c r="BV16" s="156"/>
      <c r="BW16" s="156"/>
      <c r="BX16" s="156"/>
      <c r="BY16" s="156"/>
      <c r="BZ16" s="156">
        <f t="shared" si="12"/>
        <v>2</v>
      </c>
      <c r="CA16" s="188">
        <f t="shared" si="12"/>
        <v>8.9</v>
      </c>
    </row>
    <row r="17" spans="1:79" ht="15.75" x14ac:dyDescent="0.25">
      <c r="A17" s="294"/>
      <c r="B17" s="84">
        <v>9</v>
      </c>
      <c r="C17" s="157" t="s">
        <v>329</v>
      </c>
      <c r="D17" s="85" t="s">
        <v>7</v>
      </c>
      <c r="E17" s="156"/>
      <c r="F17" s="156"/>
      <c r="G17" s="156"/>
      <c r="H17" s="158"/>
      <c r="I17" s="158"/>
      <c r="J17" s="158"/>
      <c r="K17" s="158"/>
      <c r="L17" s="156"/>
      <c r="M17" s="156"/>
      <c r="N17" s="156"/>
      <c r="O17" s="156"/>
      <c r="P17" s="158"/>
      <c r="Q17" s="158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8"/>
      <c r="BG17" s="167"/>
      <c r="BH17" s="156"/>
      <c r="BI17" s="156"/>
      <c r="BJ17" s="158"/>
      <c r="BK17" s="158"/>
      <c r="BL17" s="158"/>
      <c r="BM17" s="158"/>
      <c r="BN17" s="156"/>
      <c r="BO17" s="159"/>
      <c r="BP17" s="158">
        <v>3</v>
      </c>
      <c r="BQ17" s="160">
        <v>24.6</v>
      </c>
      <c r="BR17" s="158"/>
      <c r="BS17" s="166"/>
      <c r="BT17" s="156">
        <f t="shared" si="11"/>
        <v>3</v>
      </c>
      <c r="BU17" s="159">
        <f t="shared" si="11"/>
        <v>24.6</v>
      </c>
      <c r="BV17" s="156"/>
      <c r="BW17" s="156"/>
      <c r="BX17" s="156"/>
      <c r="BY17" s="156"/>
      <c r="BZ17" s="156">
        <f t="shared" si="12"/>
        <v>3</v>
      </c>
      <c r="CA17" s="188">
        <f t="shared" si="12"/>
        <v>24.6</v>
      </c>
    </row>
    <row r="18" spans="1:79" ht="15.75" x14ac:dyDescent="0.25">
      <c r="A18" s="294"/>
      <c r="B18" s="84">
        <v>10</v>
      </c>
      <c r="C18" s="157" t="s">
        <v>320</v>
      </c>
      <c r="D18" s="85" t="s">
        <v>7</v>
      </c>
      <c r="E18" s="156"/>
      <c r="F18" s="156"/>
      <c r="G18" s="156"/>
      <c r="H18" s="158"/>
      <c r="I18" s="158"/>
      <c r="J18" s="158"/>
      <c r="K18" s="158"/>
      <c r="L18" s="156"/>
      <c r="M18" s="156"/>
      <c r="N18" s="156"/>
      <c r="O18" s="156"/>
      <c r="P18" s="158"/>
      <c r="Q18" s="158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8"/>
      <c r="BG18" s="167"/>
      <c r="BH18" s="156"/>
      <c r="BI18" s="156"/>
      <c r="BJ18" s="158"/>
      <c r="BK18" s="158"/>
      <c r="BL18" s="158"/>
      <c r="BM18" s="158"/>
      <c r="BN18" s="156"/>
      <c r="BO18" s="159"/>
      <c r="BP18" s="158">
        <v>7</v>
      </c>
      <c r="BQ18" s="160">
        <v>56</v>
      </c>
      <c r="BR18" s="158">
        <v>4</v>
      </c>
      <c r="BS18" s="166">
        <v>32</v>
      </c>
      <c r="BT18" s="156">
        <f t="shared" si="11"/>
        <v>3</v>
      </c>
      <c r="BU18" s="159">
        <f t="shared" si="11"/>
        <v>24</v>
      </c>
      <c r="BV18" s="156"/>
      <c r="BW18" s="156"/>
      <c r="BX18" s="156"/>
      <c r="BY18" s="156"/>
      <c r="BZ18" s="156">
        <f t="shared" si="12"/>
        <v>3</v>
      </c>
      <c r="CA18" s="188">
        <f t="shared" si="12"/>
        <v>24</v>
      </c>
    </row>
    <row r="19" spans="1:79" ht="15.75" x14ac:dyDescent="0.25">
      <c r="A19" s="294"/>
      <c r="B19" s="84">
        <v>11</v>
      </c>
      <c r="C19" s="157" t="s">
        <v>330</v>
      </c>
      <c r="D19" s="85" t="s">
        <v>7</v>
      </c>
      <c r="E19" s="156"/>
      <c r="F19" s="156"/>
      <c r="G19" s="156"/>
      <c r="H19" s="158"/>
      <c r="I19" s="158"/>
      <c r="J19" s="158"/>
      <c r="K19" s="158"/>
      <c r="L19" s="156"/>
      <c r="M19" s="156"/>
      <c r="N19" s="156"/>
      <c r="O19" s="156"/>
      <c r="P19" s="158"/>
      <c r="Q19" s="158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8"/>
      <c r="BG19" s="167"/>
      <c r="BH19" s="156"/>
      <c r="BI19" s="156"/>
      <c r="BJ19" s="158"/>
      <c r="BK19" s="158"/>
      <c r="BL19" s="158"/>
      <c r="BM19" s="158"/>
      <c r="BN19" s="156"/>
      <c r="BO19" s="159"/>
      <c r="BP19" s="158">
        <v>4</v>
      </c>
      <c r="BQ19" s="160">
        <v>40.4</v>
      </c>
      <c r="BR19" s="158">
        <v>3</v>
      </c>
      <c r="BS19" s="166">
        <v>30.3</v>
      </c>
      <c r="BT19" s="156">
        <f t="shared" si="11"/>
        <v>1</v>
      </c>
      <c r="BU19" s="159">
        <f t="shared" si="11"/>
        <v>10.099999999999998</v>
      </c>
      <c r="BV19" s="156"/>
      <c r="BW19" s="156"/>
      <c r="BX19" s="156"/>
      <c r="BY19" s="156"/>
      <c r="BZ19" s="156">
        <f t="shared" si="12"/>
        <v>1</v>
      </c>
      <c r="CA19" s="188">
        <f t="shared" si="12"/>
        <v>10.099999999999998</v>
      </c>
    </row>
    <row r="20" spans="1:79" ht="15.75" x14ac:dyDescent="0.25">
      <c r="A20" s="294"/>
      <c r="B20" s="84">
        <v>12</v>
      </c>
      <c r="C20" s="157" t="s">
        <v>331</v>
      </c>
      <c r="D20" s="85" t="s">
        <v>7</v>
      </c>
      <c r="E20" s="156"/>
      <c r="F20" s="156"/>
      <c r="G20" s="156"/>
      <c r="H20" s="158"/>
      <c r="I20" s="158"/>
      <c r="J20" s="158"/>
      <c r="K20" s="158"/>
      <c r="L20" s="156"/>
      <c r="M20" s="156"/>
      <c r="N20" s="156"/>
      <c r="O20" s="156"/>
      <c r="P20" s="158"/>
      <c r="Q20" s="158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8"/>
      <c r="BG20" s="167"/>
      <c r="BH20" s="156"/>
      <c r="BI20" s="156"/>
      <c r="BJ20" s="158"/>
      <c r="BK20" s="158"/>
      <c r="BL20" s="158"/>
      <c r="BM20" s="158"/>
      <c r="BN20" s="156"/>
      <c r="BO20" s="159"/>
      <c r="BP20" s="158">
        <v>7</v>
      </c>
      <c r="BQ20" s="160">
        <v>69.3</v>
      </c>
      <c r="BR20" s="158">
        <v>3</v>
      </c>
      <c r="BS20" s="166">
        <v>29.7</v>
      </c>
      <c r="BT20" s="156">
        <f t="shared" si="11"/>
        <v>4</v>
      </c>
      <c r="BU20" s="159">
        <f t="shared" si="11"/>
        <v>39.599999999999994</v>
      </c>
      <c r="BV20" s="156"/>
      <c r="BW20" s="156"/>
      <c r="BX20" s="156"/>
      <c r="BY20" s="156"/>
      <c r="BZ20" s="156">
        <f t="shared" si="12"/>
        <v>4</v>
      </c>
      <c r="CA20" s="188">
        <f t="shared" si="12"/>
        <v>39.599999999999994</v>
      </c>
    </row>
    <row r="21" spans="1:79" ht="15.75" x14ac:dyDescent="0.25">
      <c r="A21" s="294"/>
      <c r="B21" s="84">
        <v>13</v>
      </c>
      <c r="C21" s="157" t="s">
        <v>332</v>
      </c>
      <c r="D21" s="85" t="s">
        <v>7</v>
      </c>
      <c r="E21" s="156"/>
      <c r="F21" s="156"/>
      <c r="G21" s="156"/>
      <c r="H21" s="158"/>
      <c r="I21" s="158"/>
      <c r="J21" s="158"/>
      <c r="K21" s="158"/>
      <c r="L21" s="156"/>
      <c r="M21" s="156"/>
      <c r="N21" s="156"/>
      <c r="O21" s="156"/>
      <c r="P21" s="158"/>
      <c r="Q21" s="158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8"/>
      <c r="BG21" s="167"/>
      <c r="BH21" s="156"/>
      <c r="BI21" s="156"/>
      <c r="BJ21" s="158"/>
      <c r="BK21" s="158"/>
      <c r="BL21" s="158"/>
      <c r="BM21" s="158"/>
      <c r="BN21" s="156"/>
      <c r="BO21" s="159"/>
      <c r="BP21" s="158">
        <v>2</v>
      </c>
      <c r="BQ21" s="160">
        <v>26.3</v>
      </c>
      <c r="BR21" s="158"/>
      <c r="BS21" s="166"/>
      <c r="BT21" s="156">
        <f t="shared" si="11"/>
        <v>2</v>
      </c>
      <c r="BU21" s="159">
        <f t="shared" si="11"/>
        <v>26.3</v>
      </c>
      <c r="BV21" s="156"/>
      <c r="BW21" s="156"/>
      <c r="BX21" s="156"/>
      <c r="BY21" s="156"/>
      <c r="BZ21" s="156">
        <f t="shared" si="12"/>
        <v>2</v>
      </c>
      <c r="CA21" s="188">
        <f t="shared" si="12"/>
        <v>26.3</v>
      </c>
    </row>
    <row r="22" spans="1:79" ht="15.75" x14ac:dyDescent="0.25">
      <c r="A22" s="294"/>
      <c r="B22" s="84">
        <v>14</v>
      </c>
      <c r="C22" s="157" t="s">
        <v>333</v>
      </c>
      <c r="D22" s="85" t="s">
        <v>7</v>
      </c>
      <c r="E22" s="156"/>
      <c r="F22" s="156"/>
      <c r="G22" s="156"/>
      <c r="H22" s="158"/>
      <c r="I22" s="158"/>
      <c r="J22" s="158"/>
      <c r="K22" s="158"/>
      <c r="L22" s="156"/>
      <c r="M22" s="156"/>
      <c r="N22" s="156"/>
      <c r="O22" s="156"/>
      <c r="P22" s="158"/>
      <c r="Q22" s="158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8"/>
      <c r="BG22" s="167"/>
      <c r="BH22" s="156"/>
      <c r="BI22" s="156"/>
      <c r="BJ22" s="158"/>
      <c r="BK22" s="158"/>
      <c r="BL22" s="158"/>
      <c r="BM22" s="158"/>
      <c r="BN22" s="156"/>
      <c r="BO22" s="159"/>
      <c r="BP22" s="158">
        <v>10</v>
      </c>
      <c r="BQ22" s="160">
        <v>49</v>
      </c>
      <c r="BR22" s="158"/>
      <c r="BS22" s="166"/>
      <c r="BT22" s="156">
        <f t="shared" si="11"/>
        <v>10</v>
      </c>
      <c r="BU22" s="159">
        <f t="shared" si="11"/>
        <v>49</v>
      </c>
      <c r="BV22" s="156"/>
      <c r="BW22" s="156"/>
      <c r="BX22" s="156"/>
      <c r="BY22" s="156"/>
      <c r="BZ22" s="156">
        <f t="shared" si="12"/>
        <v>10</v>
      </c>
      <c r="CA22" s="188">
        <f t="shared" si="12"/>
        <v>49</v>
      </c>
    </row>
    <row r="23" spans="1:79" ht="15.75" x14ac:dyDescent="0.25">
      <c r="A23" s="294"/>
      <c r="B23" s="84">
        <v>15</v>
      </c>
      <c r="C23" s="157" t="s">
        <v>334</v>
      </c>
      <c r="D23" s="85" t="s">
        <v>7</v>
      </c>
      <c r="E23" s="156"/>
      <c r="F23" s="156"/>
      <c r="G23" s="156"/>
      <c r="H23" s="158"/>
      <c r="I23" s="158"/>
      <c r="J23" s="158"/>
      <c r="K23" s="158"/>
      <c r="L23" s="156"/>
      <c r="M23" s="156"/>
      <c r="N23" s="156"/>
      <c r="O23" s="156"/>
      <c r="P23" s="158"/>
      <c r="Q23" s="158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8"/>
      <c r="BG23" s="167"/>
      <c r="BH23" s="156"/>
      <c r="BI23" s="156"/>
      <c r="BJ23" s="158"/>
      <c r="BK23" s="158"/>
      <c r="BL23" s="158"/>
      <c r="BM23" s="158"/>
      <c r="BN23" s="156"/>
      <c r="BO23" s="159"/>
      <c r="BP23" s="158">
        <v>3</v>
      </c>
      <c r="BQ23" s="160">
        <v>25.35</v>
      </c>
      <c r="BR23" s="158">
        <v>2</v>
      </c>
      <c r="BS23" s="166">
        <v>16.899999999999999</v>
      </c>
      <c r="BT23" s="156">
        <f t="shared" si="11"/>
        <v>1</v>
      </c>
      <c r="BU23" s="159">
        <f t="shared" si="11"/>
        <v>8.4500000000000028</v>
      </c>
      <c r="BV23" s="156"/>
      <c r="BW23" s="156"/>
      <c r="BX23" s="156"/>
      <c r="BY23" s="156"/>
      <c r="BZ23" s="156">
        <f t="shared" si="12"/>
        <v>1</v>
      </c>
      <c r="CA23" s="188">
        <f t="shared" si="12"/>
        <v>8.4500000000000028</v>
      </c>
    </row>
    <row r="24" spans="1:79" ht="15.75" x14ac:dyDescent="0.25">
      <c r="A24" s="294"/>
      <c r="B24" s="84">
        <v>16</v>
      </c>
      <c r="C24" s="157" t="s">
        <v>335</v>
      </c>
      <c r="D24" s="85" t="s">
        <v>7</v>
      </c>
      <c r="E24" s="156"/>
      <c r="F24" s="156"/>
      <c r="G24" s="156"/>
      <c r="H24" s="158"/>
      <c r="I24" s="158"/>
      <c r="J24" s="158"/>
      <c r="K24" s="158"/>
      <c r="L24" s="156"/>
      <c r="M24" s="156"/>
      <c r="N24" s="156"/>
      <c r="O24" s="156"/>
      <c r="P24" s="158"/>
      <c r="Q24" s="158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8"/>
      <c r="BG24" s="167"/>
      <c r="BH24" s="156"/>
      <c r="BI24" s="156"/>
      <c r="BJ24" s="158"/>
      <c r="BK24" s="158"/>
      <c r="BL24" s="158"/>
      <c r="BM24" s="158"/>
      <c r="BN24" s="156"/>
      <c r="BO24" s="159"/>
      <c r="BP24" s="158">
        <v>1</v>
      </c>
      <c r="BQ24" s="160">
        <v>60.4</v>
      </c>
      <c r="BR24" s="158"/>
      <c r="BS24" s="167"/>
      <c r="BT24" s="156">
        <f t="shared" si="11"/>
        <v>1</v>
      </c>
      <c r="BU24" s="159">
        <f t="shared" si="11"/>
        <v>60.4</v>
      </c>
      <c r="BV24" s="156"/>
      <c r="BW24" s="156"/>
      <c r="BX24" s="156"/>
      <c r="BY24" s="156"/>
      <c r="BZ24" s="156">
        <f t="shared" si="12"/>
        <v>1</v>
      </c>
      <c r="CA24" s="188">
        <f t="shared" si="12"/>
        <v>60.4</v>
      </c>
    </row>
    <row r="25" spans="1:79" ht="15.75" x14ac:dyDescent="0.25">
      <c r="A25" s="294"/>
      <c r="B25" s="84">
        <v>17</v>
      </c>
      <c r="C25" s="157" t="s">
        <v>321</v>
      </c>
      <c r="D25" s="85" t="s">
        <v>7</v>
      </c>
      <c r="E25" s="156"/>
      <c r="F25" s="156"/>
      <c r="G25" s="156"/>
      <c r="H25" s="158"/>
      <c r="I25" s="158"/>
      <c r="J25" s="158"/>
      <c r="K25" s="158"/>
      <c r="L25" s="156"/>
      <c r="M25" s="156"/>
      <c r="N25" s="156"/>
      <c r="O25" s="156"/>
      <c r="P25" s="158"/>
      <c r="Q25" s="158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8"/>
      <c r="BG25" s="167"/>
      <c r="BH25" s="156"/>
      <c r="BI25" s="156"/>
      <c r="BJ25" s="158"/>
      <c r="BK25" s="158"/>
      <c r="BL25" s="158"/>
      <c r="BM25" s="158"/>
      <c r="BN25" s="156"/>
      <c r="BO25" s="159"/>
      <c r="BP25" s="158">
        <v>3</v>
      </c>
      <c r="BQ25" s="160">
        <v>23.25</v>
      </c>
      <c r="BR25" s="158"/>
      <c r="BS25" s="167"/>
      <c r="BT25" s="156">
        <f t="shared" si="11"/>
        <v>3</v>
      </c>
      <c r="BU25" s="159">
        <f t="shared" si="11"/>
        <v>23.25</v>
      </c>
      <c r="BV25" s="156"/>
      <c r="BW25" s="156"/>
      <c r="BX25" s="156"/>
      <c r="BY25" s="156"/>
      <c r="BZ25" s="156">
        <f t="shared" si="12"/>
        <v>3</v>
      </c>
      <c r="CA25" s="188">
        <f t="shared" si="12"/>
        <v>23.25</v>
      </c>
    </row>
    <row r="26" spans="1:79" ht="15.75" x14ac:dyDescent="0.25">
      <c r="A26" s="294"/>
      <c r="B26" s="84">
        <v>18</v>
      </c>
      <c r="C26" s="157" t="s">
        <v>336</v>
      </c>
      <c r="D26" s="85" t="s">
        <v>7</v>
      </c>
      <c r="E26" s="156"/>
      <c r="F26" s="156"/>
      <c r="G26" s="156"/>
      <c r="H26" s="158"/>
      <c r="I26" s="158"/>
      <c r="J26" s="158"/>
      <c r="K26" s="158"/>
      <c r="L26" s="156"/>
      <c r="M26" s="156"/>
      <c r="N26" s="156"/>
      <c r="O26" s="156"/>
      <c r="P26" s="158"/>
      <c r="Q26" s="158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8"/>
      <c r="BG26" s="167"/>
      <c r="BH26" s="156"/>
      <c r="BI26" s="156"/>
      <c r="BJ26" s="158"/>
      <c r="BK26" s="158"/>
      <c r="BL26" s="158"/>
      <c r="BM26" s="158"/>
      <c r="BN26" s="156"/>
      <c r="BO26" s="159"/>
      <c r="BP26" s="158">
        <v>2</v>
      </c>
      <c r="BQ26" s="160">
        <v>483.4</v>
      </c>
      <c r="BR26" s="158"/>
      <c r="BS26" s="167"/>
      <c r="BT26" s="156">
        <f t="shared" si="11"/>
        <v>2</v>
      </c>
      <c r="BU26" s="159">
        <f t="shared" si="11"/>
        <v>483.4</v>
      </c>
      <c r="BV26" s="156"/>
      <c r="BW26" s="156"/>
      <c r="BX26" s="156"/>
      <c r="BY26" s="156"/>
      <c r="BZ26" s="156">
        <f t="shared" si="12"/>
        <v>2</v>
      </c>
      <c r="CA26" s="188">
        <f t="shared" si="12"/>
        <v>483.4</v>
      </c>
    </row>
    <row r="27" spans="1:79" ht="15.75" x14ac:dyDescent="0.25">
      <c r="A27" s="294"/>
      <c r="B27" s="84">
        <v>19</v>
      </c>
      <c r="C27" s="157" t="s">
        <v>337</v>
      </c>
      <c r="D27" s="85" t="s">
        <v>7</v>
      </c>
      <c r="E27" s="156"/>
      <c r="F27" s="156"/>
      <c r="G27" s="156"/>
      <c r="H27" s="158"/>
      <c r="I27" s="158"/>
      <c r="J27" s="158"/>
      <c r="K27" s="158"/>
      <c r="L27" s="156"/>
      <c r="M27" s="156"/>
      <c r="N27" s="156"/>
      <c r="O27" s="156"/>
      <c r="P27" s="158"/>
      <c r="Q27" s="158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8"/>
      <c r="BG27" s="167"/>
      <c r="BH27" s="156"/>
      <c r="BI27" s="156"/>
      <c r="BJ27" s="158"/>
      <c r="BK27" s="158"/>
      <c r="BL27" s="158"/>
      <c r="BM27" s="158"/>
      <c r="BN27" s="156"/>
      <c r="BO27" s="159"/>
      <c r="BP27" s="158">
        <v>4</v>
      </c>
      <c r="BQ27" s="160">
        <v>109.8</v>
      </c>
      <c r="BR27" s="158">
        <v>1</v>
      </c>
      <c r="BS27" s="167">
        <v>27.45</v>
      </c>
      <c r="BT27" s="156">
        <f t="shared" si="11"/>
        <v>3</v>
      </c>
      <c r="BU27" s="159">
        <f t="shared" si="11"/>
        <v>82.35</v>
      </c>
      <c r="BV27" s="156"/>
      <c r="BW27" s="156"/>
      <c r="BX27" s="156"/>
      <c r="BY27" s="156"/>
      <c r="BZ27" s="156">
        <f t="shared" si="12"/>
        <v>3</v>
      </c>
      <c r="CA27" s="188">
        <f t="shared" si="12"/>
        <v>82.35</v>
      </c>
    </row>
    <row r="28" spans="1:79" ht="15.75" x14ac:dyDescent="0.25">
      <c r="A28" s="294"/>
      <c r="B28" s="84">
        <v>20</v>
      </c>
      <c r="C28" s="157" t="s">
        <v>338</v>
      </c>
      <c r="D28" s="85" t="s">
        <v>7</v>
      </c>
      <c r="E28" s="156"/>
      <c r="F28" s="156"/>
      <c r="G28" s="156"/>
      <c r="H28" s="158"/>
      <c r="I28" s="158"/>
      <c r="J28" s="158"/>
      <c r="K28" s="158"/>
      <c r="L28" s="156"/>
      <c r="M28" s="156"/>
      <c r="N28" s="156"/>
      <c r="O28" s="156"/>
      <c r="P28" s="158"/>
      <c r="Q28" s="158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8"/>
      <c r="BG28" s="167"/>
      <c r="BH28" s="156"/>
      <c r="BI28" s="156"/>
      <c r="BJ28" s="158"/>
      <c r="BK28" s="158"/>
      <c r="BL28" s="158"/>
      <c r="BM28" s="158"/>
      <c r="BN28" s="156"/>
      <c r="BO28" s="159"/>
      <c r="BP28" s="158">
        <v>1</v>
      </c>
      <c r="BQ28" s="160">
        <v>510.5</v>
      </c>
      <c r="BR28" s="158"/>
      <c r="BS28" s="167"/>
      <c r="BT28" s="156">
        <f t="shared" si="11"/>
        <v>1</v>
      </c>
      <c r="BU28" s="159">
        <f t="shared" si="11"/>
        <v>510.5</v>
      </c>
      <c r="BV28" s="156"/>
      <c r="BW28" s="156"/>
      <c r="BX28" s="156"/>
      <c r="BY28" s="156"/>
      <c r="BZ28" s="156">
        <f t="shared" si="12"/>
        <v>1</v>
      </c>
      <c r="CA28" s="188">
        <f t="shared" si="12"/>
        <v>510.5</v>
      </c>
    </row>
    <row r="29" spans="1:79" ht="15.75" x14ac:dyDescent="0.25">
      <c r="A29" s="294"/>
      <c r="B29" s="84">
        <v>21</v>
      </c>
      <c r="C29" s="157" t="s">
        <v>339</v>
      </c>
      <c r="D29" s="85" t="s">
        <v>7</v>
      </c>
      <c r="E29" s="156"/>
      <c r="F29" s="156"/>
      <c r="G29" s="156"/>
      <c r="H29" s="158"/>
      <c r="I29" s="158"/>
      <c r="J29" s="158"/>
      <c r="K29" s="158"/>
      <c r="L29" s="156"/>
      <c r="M29" s="156"/>
      <c r="N29" s="156"/>
      <c r="O29" s="156"/>
      <c r="P29" s="158"/>
      <c r="Q29" s="158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8"/>
      <c r="BG29" s="167"/>
      <c r="BH29" s="156"/>
      <c r="BI29" s="156"/>
      <c r="BJ29" s="158"/>
      <c r="BK29" s="158"/>
      <c r="BL29" s="158"/>
      <c r="BM29" s="158"/>
      <c r="BN29" s="156"/>
      <c r="BO29" s="159"/>
      <c r="BP29" s="158">
        <v>10</v>
      </c>
      <c r="BQ29" s="160">
        <v>29</v>
      </c>
      <c r="BR29" s="158">
        <v>4</v>
      </c>
      <c r="BS29" s="166">
        <v>11.6</v>
      </c>
      <c r="BT29" s="156">
        <f t="shared" si="11"/>
        <v>6</v>
      </c>
      <c r="BU29" s="159">
        <f t="shared" si="11"/>
        <v>17.399999999999999</v>
      </c>
      <c r="BV29" s="156"/>
      <c r="BW29" s="156"/>
      <c r="BX29" s="156"/>
      <c r="BY29" s="156"/>
      <c r="BZ29" s="156">
        <f t="shared" si="12"/>
        <v>6</v>
      </c>
      <c r="CA29" s="188">
        <f t="shared" si="12"/>
        <v>17.399999999999999</v>
      </c>
    </row>
    <row r="30" spans="1:79" ht="15.75" x14ac:dyDescent="0.25">
      <c r="A30" s="294"/>
      <c r="B30" s="84">
        <v>22</v>
      </c>
      <c r="C30" s="157" t="s">
        <v>340</v>
      </c>
      <c r="D30" s="85" t="s">
        <v>7</v>
      </c>
      <c r="E30" s="156"/>
      <c r="F30" s="156"/>
      <c r="G30" s="156"/>
      <c r="H30" s="158"/>
      <c r="I30" s="158"/>
      <c r="J30" s="158"/>
      <c r="K30" s="158"/>
      <c r="L30" s="156"/>
      <c r="M30" s="156"/>
      <c r="N30" s="156"/>
      <c r="O30" s="156"/>
      <c r="P30" s="158"/>
      <c r="Q30" s="158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8"/>
      <c r="BG30" s="167"/>
      <c r="BH30" s="156"/>
      <c r="BI30" s="156"/>
      <c r="BJ30" s="158"/>
      <c r="BK30" s="158"/>
      <c r="BL30" s="158"/>
      <c r="BM30" s="158"/>
      <c r="BN30" s="156"/>
      <c r="BO30" s="159"/>
      <c r="BP30" s="158">
        <v>5</v>
      </c>
      <c r="BQ30" s="160">
        <v>35.25</v>
      </c>
      <c r="BR30" s="158">
        <v>3</v>
      </c>
      <c r="BS30" s="167">
        <v>21.15</v>
      </c>
      <c r="BT30" s="156">
        <f t="shared" si="11"/>
        <v>2</v>
      </c>
      <c r="BU30" s="159">
        <f t="shared" si="11"/>
        <v>14.100000000000001</v>
      </c>
      <c r="BV30" s="156"/>
      <c r="BW30" s="156"/>
      <c r="BX30" s="156"/>
      <c r="BY30" s="156"/>
      <c r="BZ30" s="156">
        <f t="shared" si="12"/>
        <v>2</v>
      </c>
      <c r="CA30" s="188">
        <f t="shared" si="12"/>
        <v>14.100000000000001</v>
      </c>
    </row>
    <row r="31" spans="1:79" ht="15.75" x14ac:dyDescent="0.25">
      <c r="A31" s="294"/>
      <c r="B31" s="84">
        <v>23</v>
      </c>
      <c r="C31" s="157" t="s">
        <v>318</v>
      </c>
      <c r="D31" s="85" t="s">
        <v>7</v>
      </c>
      <c r="E31" s="156"/>
      <c r="F31" s="156"/>
      <c r="G31" s="156"/>
      <c r="H31" s="158"/>
      <c r="I31" s="158"/>
      <c r="J31" s="158"/>
      <c r="K31" s="158"/>
      <c r="L31" s="156"/>
      <c r="M31" s="156"/>
      <c r="N31" s="156"/>
      <c r="O31" s="156"/>
      <c r="P31" s="158"/>
      <c r="Q31" s="158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8"/>
      <c r="BG31" s="167"/>
      <c r="BH31" s="156"/>
      <c r="BI31" s="156"/>
      <c r="BJ31" s="158"/>
      <c r="BK31" s="158"/>
      <c r="BL31" s="158"/>
      <c r="BM31" s="158"/>
      <c r="BN31" s="156"/>
      <c r="BO31" s="159"/>
      <c r="BP31" s="158">
        <v>10</v>
      </c>
      <c r="BQ31" s="160">
        <v>75.5</v>
      </c>
      <c r="BR31" s="158">
        <v>4</v>
      </c>
      <c r="BS31" s="166">
        <v>30.2</v>
      </c>
      <c r="BT31" s="156">
        <f t="shared" si="11"/>
        <v>6</v>
      </c>
      <c r="BU31" s="159">
        <f t="shared" si="11"/>
        <v>45.3</v>
      </c>
      <c r="BV31" s="156"/>
      <c r="BW31" s="156"/>
      <c r="BX31" s="156"/>
      <c r="BY31" s="156"/>
      <c r="BZ31" s="156">
        <f t="shared" si="12"/>
        <v>6</v>
      </c>
      <c r="CA31" s="188">
        <f t="shared" si="12"/>
        <v>45.3</v>
      </c>
    </row>
    <row r="32" spans="1:79" ht="15.75" x14ac:dyDescent="0.25">
      <c r="A32" s="294"/>
      <c r="B32" s="84">
        <v>24</v>
      </c>
      <c r="C32" s="157" t="s">
        <v>341</v>
      </c>
      <c r="D32" s="85" t="s">
        <v>7</v>
      </c>
      <c r="E32" s="156"/>
      <c r="F32" s="156"/>
      <c r="G32" s="156"/>
      <c r="H32" s="158"/>
      <c r="I32" s="158"/>
      <c r="J32" s="158"/>
      <c r="K32" s="158"/>
      <c r="L32" s="156"/>
      <c r="M32" s="156"/>
      <c r="N32" s="156"/>
      <c r="O32" s="156"/>
      <c r="P32" s="158"/>
      <c r="Q32" s="158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8"/>
      <c r="BG32" s="167"/>
      <c r="BH32" s="156"/>
      <c r="BI32" s="156"/>
      <c r="BJ32" s="158"/>
      <c r="BK32" s="158"/>
      <c r="BL32" s="158"/>
      <c r="BM32" s="158"/>
      <c r="BN32" s="156"/>
      <c r="BO32" s="159"/>
      <c r="BP32" s="158">
        <v>1</v>
      </c>
      <c r="BQ32" s="160">
        <v>31</v>
      </c>
      <c r="BR32" s="158"/>
      <c r="BS32" s="158"/>
      <c r="BT32" s="156">
        <f t="shared" si="11"/>
        <v>1</v>
      </c>
      <c r="BU32" s="159">
        <f t="shared" si="11"/>
        <v>31</v>
      </c>
      <c r="BV32" s="156"/>
      <c r="BW32" s="156"/>
      <c r="BX32" s="156"/>
      <c r="BY32" s="156"/>
      <c r="BZ32" s="156">
        <f t="shared" si="12"/>
        <v>1</v>
      </c>
      <c r="CA32" s="188">
        <f t="shared" si="12"/>
        <v>31</v>
      </c>
    </row>
    <row r="33" spans="1:79" ht="15.75" x14ac:dyDescent="0.25">
      <c r="A33" s="294"/>
      <c r="B33" s="84">
        <v>25</v>
      </c>
      <c r="C33" s="168" t="s">
        <v>342</v>
      </c>
      <c r="D33" s="15" t="s">
        <v>7</v>
      </c>
      <c r="E33" s="156"/>
      <c r="F33" s="156"/>
      <c r="G33" s="156"/>
      <c r="H33" s="158"/>
      <c r="I33" s="158"/>
      <c r="J33" s="158"/>
      <c r="K33" s="158"/>
      <c r="L33" s="156"/>
      <c r="M33" s="156"/>
      <c r="N33" s="156"/>
      <c r="O33" s="156"/>
      <c r="P33" s="158"/>
      <c r="Q33" s="158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8"/>
      <c r="AS33" s="166"/>
      <c r="AT33" s="156"/>
      <c r="AU33" s="156"/>
      <c r="AV33" s="156">
        <f t="shared" si="7"/>
        <v>0</v>
      </c>
      <c r="AW33" s="156">
        <f t="shared" si="7"/>
        <v>0</v>
      </c>
      <c r="AX33" s="158">
        <v>300</v>
      </c>
      <c r="AY33" s="169">
        <v>580</v>
      </c>
      <c r="AZ33" s="156"/>
      <c r="BA33" s="156"/>
      <c r="BB33" s="156">
        <f t="shared" si="8"/>
        <v>300</v>
      </c>
      <c r="BC33" s="159">
        <f t="shared" si="8"/>
        <v>580</v>
      </c>
      <c r="BD33" s="156"/>
      <c r="BE33" s="156"/>
      <c r="BF33" s="158">
        <v>100</v>
      </c>
      <c r="BG33" s="165">
        <v>193</v>
      </c>
      <c r="BH33" s="156">
        <f t="shared" si="9"/>
        <v>200</v>
      </c>
      <c r="BI33" s="159">
        <f t="shared" si="9"/>
        <v>387</v>
      </c>
      <c r="BJ33" s="158">
        <v>600</v>
      </c>
      <c r="BK33" s="160">
        <v>1160</v>
      </c>
      <c r="BL33" s="158">
        <v>200</v>
      </c>
      <c r="BM33" s="163">
        <v>387</v>
      </c>
      <c r="BN33" s="156">
        <f t="shared" si="10"/>
        <v>600</v>
      </c>
      <c r="BO33" s="159">
        <f t="shared" si="10"/>
        <v>1160</v>
      </c>
      <c r="BP33" s="156"/>
      <c r="BQ33" s="156"/>
      <c r="BR33" s="158">
        <v>600</v>
      </c>
      <c r="BS33" s="166">
        <v>1160</v>
      </c>
      <c r="BT33" s="156">
        <f t="shared" si="11"/>
        <v>0</v>
      </c>
      <c r="BU33" s="159">
        <f t="shared" si="11"/>
        <v>0</v>
      </c>
      <c r="BV33" s="158">
        <v>1500</v>
      </c>
      <c r="BW33" s="160">
        <v>2900</v>
      </c>
      <c r="BX33" s="158">
        <v>200</v>
      </c>
      <c r="BY33" s="170">
        <v>386</v>
      </c>
      <c r="BZ33" s="156">
        <f t="shared" si="12"/>
        <v>1300</v>
      </c>
      <c r="CA33" s="188">
        <f t="shared" si="12"/>
        <v>2514</v>
      </c>
    </row>
    <row r="34" spans="1:79" ht="15.75" x14ac:dyDescent="0.25">
      <c r="A34" s="294"/>
      <c r="B34" s="84">
        <v>26</v>
      </c>
      <c r="C34" s="168" t="s">
        <v>343</v>
      </c>
      <c r="D34" s="15" t="s">
        <v>7</v>
      </c>
      <c r="E34" s="156"/>
      <c r="F34" s="156"/>
      <c r="G34" s="156"/>
      <c r="H34" s="158"/>
      <c r="I34" s="158"/>
      <c r="J34" s="158"/>
      <c r="K34" s="158"/>
      <c r="L34" s="156"/>
      <c r="M34" s="156"/>
      <c r="N34" s="156"/>
      <c r="O34" s="156"/>
      <c r="P34" s="158"/>
      <c r="Q34" s="158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8"/>
      <c r="AS34" s="166"/>
      <c r="AT34" s="156"/>
      <c r="AU34" s="156"/>
      <c r="AV34" s="156">
        <f t="shared" si="7"/>
        <v>0</v>
      </c>
      <c r="AW34" s="156">
        <f t="shared" si="7"/>
        <v>0</v>
      </c>
      <c r="AX34" s="158">
        <v>1</v>
      </c>
      <c r="AY34" s="171">
        <v>140</v>
      </c>
      <c r="AZ34" s="156"/>
      <c r="BA34" s="156"/>
      <c r="BB34" s="156">
        <f t="shared" si="8"/>
        <v>1</v>
      </c>
      <c r="BC34" s="159">
        <f t="shared" si="8"/>
        <v>140</v>
      </c>
      <c r="BD34" s="156"/>
      <c r="BE34" s="156"/>
      <c r="BF34" s="156"/>
      <c r="BG34" s="156"/>
      <c r="BH34" s="156">
        <f t="shared" si="9"/>
        <v>1</v>
      </c>
      <c r="BI34" s="159">
        <f t="shared" si="9"/>
        <v>140</v>
      </c>
      <c r="BJ34" s="158"/>
      <c r="BK34" s="158"/>
      <c r="BL34" s="158"/>
      <c r="BM34" s="158"/>
      <c r="BN34" s="156">
        <f t="shared" si="10"/>
        <v>1</v>
      </c>
      <c r="BO34" s="159">
        <f t="shared" si="10"/>
        <v>140</v>
      </c>
      <c r="BP34" s="156"/>
      <c r="BQ34" s="156"/>
      <c r="BR34" s="156"/>
      <c r="BS34" s="172"/>
      <c r="BT34" s="156">
        <f t="shared" si="11"/>
        <v>1</v>
      </c>
      <c r="BU34" s="159">
        <f t="shared" si="11"/>
        <v>140</v>
      </c>
      <c r="BV34" s="156"/>
      <c r="BW34" s="156"/>
      <c r="BX34" s="156"/>
      <c r="BY34" s="156"/>
      <c r="BZ34" s="156">
        <f t="shared" si="12"/>
        <v>1</v>
      </c>
      <c r="CA34" s="188">
        <f t="shared" si="12"/>
        <v>140</v>
      </c>
    </row>
    <row r="35" spans="1:79" ht="15.75" x14ac:dyDescent="0.25">
      <c r="A35" s="294"/>
      <c r="B35" s="84">
        <v>27</v>
      </c>
      <c r="C35" s="34" t="s">
        <v>344</v>
      </c>
      <c r="D35" s="15" t="s">
        <v>7</v>
      </c>
      <c r="E35" s="156"/>
      <c r="F35" s="156"/>
      <c r="G35" s="156"/>
      <c r="H35" s="158"/>
      <c r="I35" s="158"/>
      <c r="J35" s="158"/>
      <c r="K35" s="158"/>
      <c r="L35" s="156"/>
      <c r="M35" s="156"/>
      <c r="N35" s="156"/>
      <c r="O35" s="156"/>
      <c r="P35" s="158"/>
      <c r="Q35" s="158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8"/>
      <c r="AS35" s="166"/>
      <c r="AT35" s="156"/>
      <c r="AU35" s="156"/>
      <c r="AV35" s="156"/>
      <c r="AW35" s="156"/>
      <c r="AX35" s="158"/>
      <c r="AY35" s="166"/>
      <c r="AZ35" s="156"/>
      <c r="BA35" s="156"/>
      <c r="BB35" s="156"/>
      <c r="BC35" s="159"/>
      <c r="BD35" s="156"/>
      <c r="BE35" s="156"/>
      <c r="BF35" s="156"/>
      <c r="BG35" s="156"/>
      <c r="BH35" s="156"/>
      <c r="BI35" s="159"/>
      <c r="BJ35" s="173">
        <v>300</v>
      </c>
      <c r="BK35" s="55">
        <v>2010</v>
      </c>
      <c r="BL35" s="158">
        <v>150</v>
      </c>
      <c r="BM35" s="174">
        <v>1005</v>
      </c>
      <c r="BN35" s="155">
        <f t="shared" si="10"/>
        <v>150</v>
      </c>
      <c r="BO35" s="175">
        <f t="shared" si="10"/>
        <v>1005</v>
      </c>
      <c r="BP35" s="156"/>
      <c r="BQ35" s="156"/>
      <c r="BR35" s="158">
        <v>100</v>
      </c>
      <c r="BS35" s="166">
        <v>670</v>
      </c>
      <c r="BT35" s="156">
        <f t="shared" si="11"/>
        <v>50</v>
      </c>
      <c r="BU35" s="159">
        <f t="shared" si="11"/>
        <v>335</v>
      </c>
      <c r="BV35" s="158">
        <v>303</v>
      </c>
      <c r="BW35" s="160">
        <v>2030.1</v>
      </c>
      <c r="BX35" s="158">
        <v>50</v>
      </c>
      <c r="BY35" s="170">
        <v>335</v>
      </c>
      <c r="BZ35" s="156">
        <f t="shared" si="12"/>
        <v>303</v>
      </c>
      <c r="CA35" s="188">
        <f t="shared" si="12"/>
        <v>2030.1</v>
      </c>
    </row>
    <row r="36" spans="1:79" ht="31.5" x14ac:dyDescent="0.25">
      <c r="A36" s="294"/>
      <c r="B36" s="84">
        <v>28</v>
      </c>
      <c r="C36" s="34" t="s">
        <v>345</v>
      </c>
      <c r="D36" s="15" t="s">
        <v>346</v>
      </c>
      <c r="E36" s="156"/>
      <c r="F36" s="156"/>
      <c r="G36" s="156"/>
      <c r="H36" s="158"/>
      <c r="I36" s="158"/>
      <c r="J36" s="158"/>
      <c r="K36" s="158"/>
      <c r="L36" s="156"/>
      <c r="M36" s="156"/>
      <c r="N36" s="156"/>
      <c r="O36" s="156"/>
      <c r="P36" s="158"/>
      <c r="Q36" s="158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8"/>
      <c r="AS36" s="166"/>
      <c r="AT36" s="156"/>
      <c r="AU36" s="156"/>
      <c r="AV36" s="156"/>
      <c r="AW36" s="156"/>
      <c r="AX36" s="158"/>
      <c r="AY36" s="166"/>
      <c r="AZ36" s="156"/>
      <c r="BA36" s="156"/>
      <c r="BB36" s="156"/>
      <c r="BC36" s="159"/>
      <c r="BD36" s="156"/>
      <c r="BE36" s="156"/>
      <c r="BF36" s="156"/>
      <c r="BG36" s="156"/>
      <c r="BH36" s="156"/>
      <c r="BI36" s="159"/>
      <c r="BJ36" s="173">
        <v>400</v>
      </c>
      <c r="BK36" s="55">
        <v>2320</v>
      </c>
      <c r="BL36" s="5">
        <v>200</v>
      </c>
      <c r="BM36" s="174">
        <v>1160</v>
      </c>
      <c r="BN36" s="155">
        <f t="shared" si="10"/>
        <v>200</v>
      </c>
      <c r="BO36" s="175">
        <f t="shared" si="10"/>
        <v>1160</v>
      </c>
      <c r="BP36" s="156"/>
      <c r="BQ36" s="156"/>
      <c r="BR36" s="5">
        <v>100</v>
      </c>
      <c r="BS36" s="176">
        <v>580</v>
      </c>
      <c r="BT36" s="155">
        <f t="shared" si="11"/>
        <v>100</v>
      </c>
      <c r="BU36" s="175">
        <f t="shared" si="11"/>
        <v>580</v>
      </c>
      <c r="BV36" s="5">
        <v>300</v>
      </c>
      <c r="BW36" s="177">
        <v>2025</v>
      </c>
      <c r="BX36" s="158">
        <v>100</v>
      </c>
      <c r="BY36" s="170">
        <v>580</v>
      </c>
      <c r="BZ36" s="156">
        <f t="shared" si="12"/>
        <v>300</v>
      </c>
      <c r="CA36" s="188">
        <f t="shared" si="12"/>
        <v>2025</v>
      </c>
    </row>
    <row r="37" spans="1:79" ht="15.75" x14ac:dyDescent="0.25">
      <c r="A37" s="294"/>
      <c r="B37" s="5"/>
      <c r="C37" s="4"/>
      <c r="D37" s="6"/>
      <c r="E37" s="178"/>
      <c r="F37" s="178"/>
      <c r="G37" s="179"/>
      <c r="H37" s="16"/>
      <c r="I37" s="17"/>
      <c r="J37" s="16"/>
      <c r="K37" s="16"/>
      <c r="L37" s="178"/>
      <c r="M37" s="156"/>
      <c r="N37" s="16"/>
      <c r="O37" s="17"/>
      <c r="P37" s="16"/>
      <c r="Q37" s="16"/>
      <c r="R37" s="178">
        <f>L37+N37-P37</f>
        <v>0</v>
      </c>
      <c r="S37" s="180">
        <f>M37+O37-Q37</f>
        <v>0</v>
      </c>
      <c r="T37" s="16"/>
      <c r="U37" s="17"/>
      <c r="V37" s="16"/>
      <c r="W37" s="16"/>
      <c r="X37" s="178">
        <f>R37+T37-V37</f>
        <v>0</v>
      </c>
      <c r="Y37" s="180">
        <f>S37+U37-W37</f>
        <v>0</v>
      </c>
      <c r="Z37" s="4"/>
      <c r="AA37" s="7"/>
      <c r="AB37" s="4"/>
      <c r="AC37" s="4"/>
      <c r="AD37" s="178">
        <f>X37+Z37-AB37</f>
        <v>0</v>
      </c>
      <c r="AE37" s="180">
        <f>Y37+AA37-AC37</f>
        <v>0</v>
      </c>
      <c r="AF37" s="4"/>
      <c r="AG37" s="7"/>
      <c r="AH37" s="4"/>
      <c r="AI37" s="4"/>
      <c r="AJ37" s="178">
        <f>AD37+AF37-AH37</f>
        <v>0</v>
      </c>
      <c r="AK37" s="180">
        <f>AE37+AG37-AI37</f>
        <v>0</v>
      </c>
      <c r="AL37" s="4"/>
      <c r="AM37" s="7"/>
      <c r="AN37" s="4"/>
      <c r="AO37" s="4"/>
      <c r="AP37" s="178">
        <f>AJ37+AL37-AN37</f>
        <v>0</v>
      </c>
      <c r="AQ37" s="180">
        <f>AK37+AM37-AO37</f>
        <v>0</v>
      </c>
      <c r="AR37" s="16"/>
      <c r="AS37" s="17"/>
      <c r="AT37" s="16"/>
      <c r="AU37" s="16"/>
      <c r="AV37" s="181">
        <f>AP37+AR37-AT37</f>
        <v>0</v>
      </c>
      <c r="AW37" s="182">
        <f>AQ37+AS37-AU37</f>
        <v>0</v>
      </c>
      <c r="AX37" s="16"/>
      <c r="AY37" s="17"/>
      <c r="AZ37" s="16"/>
      <c r="BA37" s="16"/>
      <c r="BB37" s="178">
        <f>AV37+AX37-AZ37</f>
        <v>0</v>
      </c>
      <c r="BC37" s="179">
        <f>AW37+AY37-BA37</f>
        <v>0</v>
      </c>
      <c r="BD37" s="16"/>
      <c r="BE37" s="17"/>
      <c r="BF37" s="16"/>
      <c r="BG37" s="16"/>
      <c r="BH37" s="178">
        <f>BB37+BD37-BF37</f>
        <v>0</v>
      </c>
      <c r="BI37" s="179">
        <f>BC37+BE37-BG37</f>
        <v>0</v>
      </c>
      <c r="BJ37" s="16"/>
      <c r="BK37" s="17"/>
      <c r="BL37" s="16"/>
      <c r="BM37" s="16"/>
      <c r="BN37" s="178">
        <f>BH37+BJ37-BL37</f>
        <v>0</v>
      </c>
      <c r="BO37" s="179">
        <f>BI37+BK37-BM37</f>
        <v>0</v>
      </c>
      <c r="BP37" s="16"/>
      <c r="BQ37" s="17"/>
      <c r="BR37" s="16"/>
      <c r="BS37" s="16"/>
      <c r="BT37" s="178">
        <f>BN37+BP37-BR37</f>
        <v>0</v>
      </c>
      <c r="BU37" s="179">
        <f>BO37+BQ37-BS37</f>
        <v>0</v>
      </c>
      <c r="BV37" s="16"/>
      <c r="BW37" s="17"/>
      <c r="BX37" s="16"/>
      <c r="BY37" s="16"/>
      <c r="BZ37" s="178"/>
      <c r="CA37" s="179"/>
    </row>
    <row r="38" spans="1:79" ht="18.75" x14ac:dyDescent="0.3">
      <c r="A38" s="189"/>
      <c r="B38" s="297" t="s">
        <v>20</v>
      </c>
      <c r="C38" s="298"/>
      <c r="D38" s="190"/>
      <c r="E38" s="125"/>
      <c r="F38" s="125"/>
      <c r="G38" s="126">
        <f>SUM(G9:G37)</f>
        <v>0</v>
      </c>
      <c r="H38" s="191"/>
      <c r="I38" s="192">
        <f>SUM(I9:I37)</f>
        <v>299.79000000000002</v>
      </c>
      <c r="J38" s="191"/>
      <c r="K38" s="192">
        <f>SUM(K9:K37)</f>
        <v>0</v>
      </c>
      <c r="L38" s="125"/>
      <c r="M38" s="126">
        <f>SUM(M9:M37)</f>
        <v>299.79000000000002</v>
      </c>
      <c r="N38" s="191"/>
      <c r="O38" s="192">
        <f>SUM(O9:O37)</f>
        <v>0</v>
      </c>
      <c r="P38" s="191"/>
      <c r="Q38" s="192">
        <f>SUM(Q9:Q37)</f>
        <v>68</v>
      </c>
      <c r="R38" s="125"/>
      <c r="S38" s="126">
        <f>SUM(S9:S37)</f>
        <v>231.79000000000002</v>
      </c>
      <c r="T38" s="191"/>
      <c r="U38" s="192">
        <f>SUM(U37:U37)</f>
        <v>0</v>
      </c>
      <c r="V38" s="191"/>
      <c r="W38" s="192">
        <f>SUM(W9:W37)</f>
        <v>51</v>
      </c>
      <c r="X38" s="125"/>
      <c r="Y38" s="128">
        <f>SUM(Y9:Y37)</f>
        <v>180.79000000000002</v>
      </c>
      <c r="Z38" s="191"/>
      <c r="AA38" s="192">
        <f>SUM(AA37:AA37)</f>
        <v>0</v>
      </c>
      <c r="AB38" s="191"/>
      <c r="AC38" s="192">
        <f>SUM(AC37:AC37)</f>
        <v>0</v>
      </c>
      <c r="AD38" s="125"/>
      <c r="AE38" s="128">
        <f>SUM(AE9:AE37)</f>
        <v>180.79000000000002</v>
      </c>
      <c r="AF38" s="191"/>
      <c r="AG38" s="192">
        <f>SUM(AG37:AG37)</f>
        <v>0</v>
      </c>
      <c r="AH38" s="191"/>
      <c r="AI38" s="192">
        <f>SUM(AI9:AI37)</f>
        <v>27.2</v>
      </c>
      <c r="AJ38" s="125"/>
      <c r="AK38" s="128">
        <f>SUM(AK9:AK37)</f>
        <v>153.59</v>
      </c>
      <c r="AL38" s="191"/>
      <c r="AM38" s="192">
        <f>SUM(AM9:AM37)</f>
        <v>0</v>
      </c>
      <c r="AN38" s="191"/>
      <c r="AO38" s="192">
        <f>SUM(AO9:AO37)</f>
        <v>0</v>
      </c>
      <c r="AP38" s="125"/>
      <c r="AQ38" s="128">
        <f>SUM(AQ9:AQ37)</f>
        <v>153.59</v>
      </c>
      <c r="AR38" s="191"/>
      <c r="AS38" s="192">
        <f>SUM(AS9:AS37)</f>
        <v>0</v>
      </c>
      <c r="AT38" s="191"/>
      <c r="AU38" s="192">
        <f>SUM(AU9:AU37)</f>
        <v>0</v>
      </c>
      <c r="AV38" s="190"/>
      <c r="AW38" s="126">
        <f>SUM(AW9:AW37)</f>
        <v>153.59</v>
      </c>
      <c r="AX38" s="191"/>
      <c r="AY38" s="128">
        <f>SUM(AY9:AY37)</f>
        <v>720</v>
      </c>
      <c r="AZ38" s="191"/>
      <c r="BA38" s="192">
        <f>SUM(BA9:BA37)</f>
        <v>0</v>
      </c>
      <c r="BB38" s="125"/>
      <c r="BC38" s="126">
        <f>SUM(BC9:BC37)</f>
        <v>873.59</v>
      </c>
      <c r="BD38" s="191"/>
      <c r="BE38" s="192">
        <f>SUM(BE9:BE37)</f>
        <v>0</v>
      </c>
      <c r="BF38" s="191"/>
      <c r="BG38" s="192">
        <f>SUM(BG9:BG37)</f>
        <v>274.60000000000002</v>
      </c>
      <c r="BH38" s="125"/>
      <c r="BI38" s="126">
        <f>SUM(BI9:BI37)</f>
        <v>598.99</v>
      </c>
      <c r="BJ38" s="191"/>
      <c r="BK38" s="192">
        <f>SUM(BK9:BK37)</f>
        <v>11500</v>
      </c>
      <c r="BL38" s="191"/>
      <c r="BM38" s="192">
        <f>SUM(BM9:BM37)</f>
        <v>2552</v>
      </c>
      <c r="BN38" s="125"/>
      <c r="BO38" s="126">
        <f>SUM(BO9:BO37)</f>
        <v>9546.99</v>
      </c>
      <c r="BP38" s="191"/>
      <c r="BQ38" s="192">
        <f>SUM(BQ9:BQ37)</f>
        <v>1699.9499999999998</v>
      </c>
      <c r="BR38" s="191"/>
      <c r="BS38" s="192">
        <f>SUM(BS9:BS37)</f>
        <v>5035.8499999999995</v>
      </c>
      <c r="BT38" s="125"/>
      <c r="BU38" s="126">
        <f>SUM(BU9:BU37)</f>
        <v>6211.09</v>
      </c>
      <c r="BV38" s="191"/>
      <c r="BW38" s="192">
        <f>SUM(BW9:BW37)</f>
        <v>6955.1</v>
      </c>
      <c r="BX38" s="191"/>
      <c r="BY38" s="192">
        <f>SUM(BY9:BY37)</f>
        <v>1301</v>
      </c>
      <c r="BZ38" s="125"/>
      <c r="CA38" s="126">
        <f>SUM(CA9:CA37)</f>
        <v>11865.19</v>
      </c>
    </row>
  </sheetData>
  <mergeCells count="33">
    <mergeCell ref="A5:CB5"/>
    <mergeCell ref="BZ2:CA2"/>
    <mergeCell ref="B38:C38"/>
    <mergeCell ref="BN7:BO7"/>
    <mergeCell ref="BP7:BS7"/>
    <mergeCell ref="BT7:BU7"/>
    <mergeCell ref="BV7:BY7"/>
    <mergeCell ref="R7:S7"/>
    <mergeCell ref="T7:W7"/>
    <mergeCell ref="X7:Y7"/>
    <mergeCell ref="Z7:AC7"/>
    <mergeCell ref="H7:K7"/>
    <mergeCell ref="BZ7:CA7"/>
    <mergeCell ref="A9:A37"/>
    <mergeCell ref="AV7:AW7"/>
    <mergeCell ref="AX7:BA7"/>
    <mergeCell ref="BB7:BC7"/>
    <mergeCell ref="BD7:BG7"/>
    <mergeCell ref="BH7:BI7"/>
    <mergeCell ref="BJ7:BM7"/>
    <mergeCell ref="AD7:AE7"/>
    <mergeCell ref="AF7:AI7"/>
    <mergeCell ref="AJ7:AK7"/>
    <mergeCell ref="AL7:AO7"/>
    <mergeCell ref="AP7:AQ7"/>
    <mergeCell ref="AR7:AU7"/>
    <mergeCell ref="L7:M7"/>
    <mergeCell ref="N7:Q7"/>
    <mergeCell ref="A7:A8"/>
    <mergeCell ref="B7:B8"/>
    <mergeCell ref="C7:C8"/>
    <mergeCell ref="D7:D8"/>
    <mergeCell ref="E7:G7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11"/>
  <sheetViews>
    <sheetView workbookViewId="0">
      <selection activeCell="CB17" sqref="CB17"/>
    </sheetView>
  </sheetViews>
  <sheetFormatPr defaultRowHeight="15" x14ac:dyDescent="0.25"/>
  <cols>
    <col min="3" max="3" width="29.140625" customWidth="1"/>
    <col min="5" max="77" width="0" hidden="1" customWidth="1"/>
  </cols>
  <sheetData>
    <row r="2" spans="1:79" ht="15.75" x14ac:dyDescent="0.25">
      <c r="BZ2" s="311" t="s">
        <v>490</v>
      </c>
      <c r="CA2" s="311"/>
    </row>
    <row r="5" spans="1:79" ht="18.75" x14ac:dyDescent="0.3">
      <c r="A5" s="312" t="s">
        <v>497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</row>
    <row r="7" spans="1:79" ht="43.9" customHeight="1" x14ac:dyDescent="0.25">
      <c r="A7" s="280" t="s">
        <v>0</v>
      </c>
      <c r="B7" s="286" t="s">
        <v>1</v>
      </c>
      <c r="C7" s="283" t="s">
        <v>2</v>
      </c>
      <c r="D7" s="286" t="s">
        <v>3</v>
      </c>
      <c r="E7" s="289" t="s">
        <v>232</v>
      </c>
      <c r="F7" s="290"/>
      <c r="G7" s="291"/>
      <c r="H7" s="295" t="s">
        <v>8</v>
      </c>
      <c r="I7" s="295"/>
      <c r="J7" s="295"/>
      <c r="K7" s="295"/>
      <c r="L7" s="289" t="s">
        <v>229</v>
      </c>
      <c r="M7" s="291"/>
      <c r="N7" s="295" t="s">
        <v>9</v>
      </c>
      <c r="O7" s="295"/>
      <c r="P7" s="295"/>
      <c r="Q7" s="295"/>
      <c r="R7" s="289" t="s">
        <v>230</v>
      </c>
      <c r="S7" s="291"/>
      <c r="T7" s="295" t="s">
        <v>10</v>
      </c>
      <c r="U7" s="295"/>
      <c r="V7" s="295"/>
      <c r="W7" s="295"/>
      <c r="X7" s="289" t="s">
        <v>242</v>
      </c>
      <c r="Y7" s="291"/>
      <c r="Z7" s="295" t="s">
        <v>19</v>
      </c>
      <c r="AA7" s="295"/>
      <c r="AB7" s="295"/>
      <c r="AC7" s="295"/>
      <c r="AD7" s="289" t="s">
        <v>243</v>
      </c>
      <c r="AE7" s="291"/>
      <c r="AF7" s="295" t="s">
        <v>11</v>
      </c>
      <c r="AG7" s="295"/>
      <c r="AH7" s="295"/>
      <c r="AI7" s="295"/>
      <c r="AJ7" s="289" t="s">
        <v>234</v>
      </c>
      <c r="AK7" s="291"/>
      <c r="AL7" s="295" t="s">
        <v>12</v>
      </c>
      <c r="AM7" s="295"/>
      <c r="AN7" s="295"/>
      <c r="AO7" s="295"/>
      <c r="AP7" s="289" t="s">
        <v>235</v>
      </c>
      <c r="AQ7" s="291"/>
      <c r="AR7" s="295" t="s">
        <v>13</v>
      </c>
      <c r="AS7" s="295"/>
      <c r="AT7" s="295"/>
      <c r="AU7" s="295"/>
      <c r="AV7" s="289" t="s">
        <v>236</v>
      </c>
      <c r="AW7" s="291"/>
      <c r="AX7" s="295" t="s">
        <v>14</v>
      </c>
      <c r="AY7" s="295"/>
      <c r="AZ7" s="295"/>
      <c r="BA7" s="295"/>
      <c r="BB7" s="289" t="s">
        <v>237</v>
      </c>
      <c r="BC7" s="296"/>
      <c r="BD7" s="295" t="s">
        <v>15</v>
      </c>
      <c r="BE7" s="295"/>
      <c r="BF7" s="295"/>
      <c r="BG7" s="295"/>
      <c r="BH7" s="289" t="s">
        <v>314</v>
      </c>
      <c r="BI7" s="291"/>
      <c r="BJ7" s="295" t="s">
        <v>16</v>
      </c>
      <c r="BK7" s="295"/>
      <c r="BL7" s="295"/>
      <c r="BM7" s="295"/>
      <c r="BN7" s="289" t="s">
        <v>239</v>
      </c>
      <c r="BO7" s="291"/>
      <c r="BP7" s="295" t="s">
        <v>17</v>
      </c>
      <c r="BQ7" s="295"/>
      <c r="BR7" s="295"/>
      <c r="BS7" s="295"/>
      <c r="BT7" s="289" t="s">
        <v>315</v>
      </c>
      <c r="BU7" s="291"/>
      <c r="BV7" s="295" t="s">
        <v>18</v>
      </c>
      <c r="BW7" s="295"/>
      <c r="BX7" s="295"/>
      <c r="BY7" s="295"/>
      <c r="BZ7" s="289" t="s">
        <v>241</v>
      </c>
      <c r="CA7" s="291"/>
    </row>
    <row r="8" spans="1:79" ht="53.25" x14ac:dyDescent="0.25">
      <c r="A8" s="282"/>
      <c r="B8" s="288"/>
      <c r="C8" s="285"/>
      <c r="D8" s="288"/>
      <c r="E8" s="156" t="s">
        <v>4</v>
      </c>
      <c r="F8" s="193" t="s">
        <v>316</v>
      </c>
      <c r="G8" s="156" t="s">
        <v>5</v>
      </c>
      <c r="H8" s="156" t="s">
        <v>4</v>
      </c>
      <c r="I8" s="156" t="s">
        <v>5</v>
      </c>
      <c r="J8" s="156" t="s">
        <v>4</v>
      </c>
      <c r="K8" s="156" t="s">
        <v>5</v>
      </c>
      <c r="L8" s="156" t="s">
        <v>4</v>
      </c>
      <c r="M8" s="156" t="s">
        <v>5</v>
      </c>
      <c r="N8" s="156" t="s">
        <v>4</v>
      </c>
      <c r="O8" s="156" t="s">
        <v>5</v>
      </c>
      <c r="P8" s="156" t="s">
        <v>4</v>
      </c>
      <c r="Q8" s="156" t="s">
        <v>5</v>
      </c>
      <c r="R8" s="156" t="s">
        <v>4</v>
      </c>
      <c r="S8" s="156" t="s">
        <v>5</v>
      </c>
      <c r="T8" s="156" t="s">
        <v>4</v>
      </c>
      <c r="U8" s="156" t="s">
        <v>5</v>
      </c>
      <c r="V8" s="156" t="s">
        <v>4</v>
      </c>
      <c r="W8" s="156" t="s">
        <v>5</v>
      </c>
      <c r="X8" s="156" t="s">
        <v>4</v>
      </c>
      <c r="Y8" s="156" t="s">
        <v>5</v>
      </c>
      <c r="Z8" s="156" t="s">
        <v>4</v>
      </c>
      <c r="AA8" s="156" t="s">
        <v>5</v>
      </c>
      <c r="AB8" s="156" t="s">
        <v>4</v>
      </c>
      <c r="AC8" s="156" t="s">
        <v>5</v>
      </c>
      <c r="AD8" s="156" t="s">
        <v>4</v>
      </c>
      <c r="AE8" s="156" t="s">
        <v>5</v>
      </c>
      <c r="AF8" s="156" t="s">
        <v>4</v>
      </c>
      <c r="AG8" s="156" t="s">
        <v>5</v>
      </c>
      <c r="AH8" s="156" t="s">
        <v>4</v>
      </c>
      <c r="AI8" s="156" t="s">
        <v>5</v>
      </c>
      <c r="AJ8" s="156" t="s">
        <v>4</v>
      </c>
      <c r="AK8" s="156" t="s">
        <v>5</v>
      </c>
      <c r="AL8" s="156" t="s">
        <v>4</v>
      </c>
      <c r="AM8" s="156" t="s">
        <v>5</v>
      </c>
      <c r="AN8" s="156" t="s">
        <v>4</v>
      </c>
      <c r="AO8" s="156" t="s">
        <v>5</v>
      </c>
      <c r="AP8" s="156" t="s">
        <v>4</v>
      </c>
      <c r="AQ8" s="156" t="s">
        <v>5</v>
      </c>
      <c r="AR8" s="156" t="s">
        <v>4</v>
      </c>
      <c r="AS8" s="156" t="s">
        <v>5</v>
      </c>
      <c r="AT8" s="156" t="s">
        <v>4</v>
      </c>
      <c r="AU8" s="156" t="s">
        <v>5</v>
      </c>
      <c r="AV8" s="156" t="s">
        <v>4</v>
      </c>
      <c r="AW8" s="156" t="s">
        <v>5</v>
      </c>
      <c r="AX8" s="156" t="s">
        <v>4</v>
      </c>
      <c r="AY8" s="156" t="s">
        <v>5</v>
      </c>
      <c r="AZ8" s="156" t="s">
        <v>4</v>
      </c>
      <c r="BA8" s="156" t="s">
        <v>5</v>
      </c>
      <c r="BB8" s="156" t="s">
        <v>4</v>
      </c>
      <c r="BC8" s="156" t="s">
        <v>5</v>
      </c>
      <c r="BD8" s="156" t="s">
        <v>4</v>
      </c>
      <c r="BE8" s="156" t="s">
        <v>5</v>
      </c>
      <c r="BF8" s="156" t="s">
        <v>4</v>
      </c>
      <c r="BG8" s="156" t="s">
        <v>5</v>
      </c>
      <c r="BH8" s="156" t="s">
        <v>4</v>
      </c>
      <c r="BI8" s="156" t="s">
        <v>5</v>
      </c>
      <c r="BJ8" s="156" t="s">
        <v>4</v>
      </c>
      <c r="BK8" s="156" t="s">
        <v>5</v>
      </c>
      <c r="BL8" s="156" t="s">
        <v>4</v>
      </c>
      <c r="BM8" s="156" t="s">
        <v>5</v>
      </c>
      <c r="BN8" s="156" t="s">
        <v>4</v>
      </c>
      <c r="BO8" s="156" t="s">
        <v>5</v>
      </c>
      <c r="BP8" s="156" t="s">
        <v>4</v>
      </c>
      <c r="BQ8" s="156" t="s">
        <v>5</v>
      </c>
      <c r="BR8" s="156" t="s">
        <v>4</v>
      </c>
      <c r="BS8" s="156" t="s">
        <v>5</v>
      </c>
      <c r="BT8" s="156" t="s">
        <v>4</v>
      </c>
      <c r="BU8" s="156" t="s">
        <v>5</v>
      </c>
      <c r="BV8" s="156" t="s">
        <v>4</v>
      </c>
      <c r="BW8" s="156" t="s">
        <v>5</v>
      </c>
      <c r="BX8" s="156" t="s">
        <v>4</v>
      </c>
      <c r="BY8" s="156" t="s">
        <v>5</v>
      </c>
      <c r="BZ8" s="156" t="s">
        <v>4</v>
      </c>
      <c r="CA8" s="156" t="s">
        <v>5</v>
      </c>
    </row>
    <row r="9" spans="1:79" ht="15.75" x14ac:dyDescent="0.25">
      <c r="A9" s="280">
        <v>1514</v>
      </c>
      <c r="B9" s="84"/>
      <c r="C9" s="157" t="s">
        <v>347</v>
      </c>
      <c r="D9" s="84" t="s">
        <v>348</v>
      </c>
      <c r="E9" s="158"/>
      <c r="F9" s="158"/>
      <c r="G9" s="158"/>
      <c r="H9" s="158">
        <v>0.6</v>
      </c>
      <c r="I9" s="158">
        <v>30</v>
      </c>
      <c r="J9" s="158"/>
      <c r="K9" s="158"/>
      <c r="L9" s="155">
        <f>E9+H9-J9</f>
        <v>0.6</v>
      </c>
      <c r="M9" s="175">
        <f>G9+I9-K9</f>
        <v>30</v>
      </c>
      <c r="N9" s="158"/>
      <c r="O9" s="158" t="s">
        <v>22</v>
      </c>
      <c r="P9" s="158"/>
      <c r="Q9" s="158"/>
      <c r="R9" s="155">
        <f>L9+N9-P9</f>
        <v>0.6</v>
      </c>
      <c r="S9" s="175">
        <v>30</v>
      </c>
      <c r="T9" s="158"/>
      <c r="U9" s="158"/>
      <c r="V9" s="158"/>
      <c r="W9" s="158"/>
      <c r="X9" s="156">
        <f>R9+T9-V9</f>
        <v>0.6</v>
      </c>
      <c r="Y9" s="159">
        <f>S9+U9-W9</f>
        <v>30</v>
      </c>
      <c r="Z9" s="158"/>
      <c r="AA9" s="158"/>
      <c r="AB9" s="158"/>
      <c r="AC9" s="158"/>
      <c r="AD9" s="156">
        <f>X9+Z9-AB9</f>
        <v>0.6</v>
      </c>
      <c r="AE9" s="194">
        <f>Y9+AA9-AC9</f>
        <v>30</v>
      </c>
      <c r="AF9" s="158"/>
      <c r="AG9" s="158"/>
      <c r="AH9" s="158"/>
      <c r="AI9" s="158"/>
      <c r="AJ9" s="156">
        <f>AD9+AF9-AH9</f>
        <v>0.6</v>
      </c>
      <c r="AK9" s="194">
        <f>AE9+AG9-AI9</f>
        <v>30</v>
      </c>
      <c r="AL9" s="158"/>
      <c r="AM9" s="158"/>
      <c r="AN9" s="158"/>
      <c r="AO9" s="158"/>
      <c r="AP9" s="156">
        <f>AJ9+AL9-AN9</f>
        <v>0.6</v>
      </c>
      <c r="AQ9" s="194">
        <f>AK9+AM9-AO9</f>
        <v>30</v>
      </c>
      <c r="AR9" s="158"/>
      <c r="AS9" s="158"/>
      <c r="AT9" s="158"/>
      <c r="AU9" s="158"/>
      <c r="AV9" s="156">
        <f>AP9+AR9-AT9</f>
        <v>0.6</v>
      </c>
      <c r="AW9" s="194">
        <f>AQ9+AS9-AU9</f>
        <v>30</v>
      </c>
      <c r="AX9" s="158"/>
      <c r="AY9" s="158"/>
      <c r="AZ9" s="158"/>
      <c r="BA9" s="158"/>
      <c r="BB9" s="156">
        <f>AV9+AX9-AZ9</f>
        <v>0.6</v>
      </c>
      <c r="BC9" s="194">
        <f>AW9+AY9-BA9</f>
        <v>30</v>
      </c>
      <c r="BD9" s="158"/>
      <c r="BE9" s="158"/>
      <c r="BF9" s="158"/>
      <c r="BG9" s="158"/>
      <c r="BH9" s="178">
        <f>BB9+BD9-BF9</f>
        <v>0.6</v>
      </c>
      <c r="BI9" s="194">
        <f>BC9+BE9-BG9</f>
        <v>30</v>
      </c>
      <c r="BJ9" s="158"/>
      <c r="BK9" s="158"/>
      <c r="BL9" s="158"/>
      <c r="BM9" s="158"/>
      <c r="BN9" s="156">
        <f>BH9+BJ9-BL9</f>
        <v>0.6</v>
      </c>
      <c r="BO9" s="194">
        <f>BI9+BK9-BM9</f>
        <v>30</v>
      </c>
      <c r="BP9" s="158"/>
      <c r="BQ9" s="158"/>
      <c r="BR9" s="158"/>
      <c r="BS9" s="158"/>
      <c r="BT9" s="156">
        <f>BN9+BP9-BR9</f>
        <v>0.6</v>
      </c>
      <c r="BU9" s="194">
        <f>BO9+BQ9-BS9</f>
        <v>30</v>
      </c>
      <c r="BV9" s="158"/>
      <c r="BW9" s="158"/>
      <c r="BX9" s="158"/>
      <c r="BY9" s="158"/>
      <c r="BZ9" s="156">
        <f>BT9+BV9-BX9</f>
        <v>0.6</v>
      </c>
      <c r="CA9" s="195">
        <f>BU9+BW9-BY9</f>
        <v>30</v>
      </c>
    </row>
    <row r="10" spans="1:79" ht="15.75" x14ac:dyDescent="0.25">
      <c r="A10" s="294"/>
      <c r="B10" s="5"/>
      <c r="C10" s="4" t="s">
        <v>347</v>
      </c>
      <c r="D10" s="6" t="s">
        <v>348</v>
      </c>
      <c r="E10" s="178"/>
      <c r="F10" s="178"/>
      <c r="G10" s="179"/>
      <c r="H10" s="16">
        <v>1</v>
      </c>
      <c r="I10" s="17">
        <v>90</v>
      </c>
      <c r="J10" s="16"/>
      <c r="K10" s="16"/>
      <c r="L10" s="181">
        <f>E10+H10-J10</f>
        <v>1</v>
      </c>
      <c r="M10" s="180">
        <f>G10+I10-K10</f>
        <v>90</v>
      </c>
      <c r="N10" s="16"/>
      <c r="O10" s="17"/>
      <c r="P10" s="16"/>
      <c r="Q10" s="16"/>
      <c r="R10" s="181">
        <f>L10+N10-P10</f>
        <v>1</v>
      </c>
      <c r="S10" s="180">
        <f>M10+O10-Q10</f>
        <v>90</v>
      </c>
      <c r="T10" s="16"/>
      <c r="U10" s="17"/>
      <c r="V10" s="16"/>
      <c r="W10" s="16"/>
      <c r="X10" s="178">
        <f>R10+T10-V10</f>
        <v>1</v>
      </c>
      <c r="Y10" s="180">
        <f>S10+U10-W10</f>
        <v>90</v>
      </c>
      <c r="Z10" s="4"/>
      <c r="AA10" s="7"/>
      <c r="AB10" s="4"/>
      <c r="AC10" s="4"/>
      <c r="AD10" s="178">
        <f>X10+Z10-AB10</f>
        <v>1</v>
      </c>
      <c r="AE10" s="179">
        <f>Y10+AA10-AC10</f>
        <v>90</v>
      </c>
      <c r="AF10" s="4"/>
      <c r="AG10" s="7"/>
      <c r="AH10" s="4"/>
      <c r="AI10" s="4"/>
      <c r="AJ10" s="178">
        <f>AD10+AF10-AH10</f>
        <v>1</v>
      </c>
      <c r="AK10" s="179">
        <f>AE10+AG10-AI10</f>
        <v>90</v>
      </c>
      <c r="AL10" s="4"/>
      <c r="AM10" s="7"/>
      <c r="AN10" s="4"/>
      <c r="AO10" s="4"/>
      <c r="AP10" s="178">
        <f>AJ10+AL10-AN10</f>
        <v>1</v>
      </c>
      <c r="AQ10" s="179">
        <f>AK10+AM10-AO10</f>
        <v>90</v>
      </c>
      <c r="AR10" s="16"/>
      <c r="AS10" s="17"/>
      <c r="AT10" s="16"/>
      <c r="AU10" s="16"/>
      <c r="AV10" s="181">
        <f>AP10+AR10-AT10</f>
        <v>1</v>
      </c>
      <c r="AW10" s="182">
        <f>AQ10+AS10-AU10</f>
        <v>90</v>
      </c>
      <c r="AX10" s="16"/>
      <c r="AY10" s="17"/>
      <c r="AZ10" s="16"/>
      <c r="BA10" s="16"/>
      <c r="BB10" s="178">
        <f>AV10+AX10-AZ10</f>
        <v>1</v>
      </c>
      <c r="BC10" s="179">
        <f>AW10+AY10-BA10</f>
        <v>90</v>
      </c>
      <c r="BD10" s="16"/>
      <c r="BE10" s="17"/>
      <c r="BF10" s="16"/>
      <c r="BG10" s="16"/>
      <c r="BH10" s="178">
        <f>BB10+BD10-BF10</f>
        <v>1</v>
      </c>
      <c r="BI10" s="179">
        <f>BC10+BE10-BG10</f>
        <v>90</v>
      </c>
      <c r="BJ10" s="16"/>
      <c r="BK10" s="17"/>
      <c r="BL10" s="16"/>
      <c r="BM10" s="16"/>
      <c r="BN10" s="178">
        <f>BH10+BJ10-BL10</f>
        <v>1</v>
      </c>
      <c r="BO10" s="179">
        <f>BI10+BK10-BM10</f>
        <v>90</v>
      </c>
      <c r="BP10" s="16"/>
      <c r="BQ10" s="17"/>
      <c r="BR10" s="16"/>
      <c r="BS10" s="16"/>
      <c r="BT10" s="178">
        <f>BN10+BP10-BR10</f>
        <v>1</v>
      </c>
      <c r="BU10" s="179">
        <f>BO10+BQ10-BS10</f>
        <v>90</v>
      </c>
      <c r="BV10" s="16"/>
      <c r="BW10" s="17"/>
      <c r="BX10" s="16"/>
      <c r="BY10" s="16"/>
      <c r="BZ10" s="178">
        <f>BT10+BV10-BX10</f>
        <v>1</v>
      </c>
      <c r="CA10" s="196">
        <f>BU10+BW10-BY10</f>
        <v>90</v>
      </c>
    </row>
    <row r="11" spans="1:79" ht="15.75" x14ac:dyDescent="0.25">
      <c r="A11" s="183"/>
      <c r="B11" s="299" t="s">
        <v>20</v>
      </c>
      <c r="C11" s="300"/>
      <c r="D11" s="184"/>
      <c r="E11" s="14"/>
      <c r="F11" s="14"/>
      <c r="G11" s="185">
        <f>SUM(G10:G10)</f>
        <v>0</v>
      </c>
      <c r="H11" s="186"/>
      <c r="I11" s="187">
        <f>SUM(I9:I10)</f>
        <v>120</v>
      </c>
      <c r="J11" s="186"/>
      <c r="K11" s="187">
        <f>SUM(K10:K10)</f>
        <v>0</v>
      </c>
      <c r="L11" s="14"/>
      <c r="M11" s="22">
        <f>SUM(M9:M10)</f>
        <v>120</v>
      </c>
      <c r="N11" s="186"/>
      <c r="O11" s="187">
        <f>SUM(O10:O10)</f>
        <v>0</v>
      </c>
      <c r="P11" s="186"/>
      <c r="Q11" s="187">
        <f>SUM(Q10:Q10)</f>
        <v>0</v>
      </c>
      <c r="R11" s="14"/>
      <c r="S11" s="22">
        <f>SUM(S9:S10)</f>
        <v>120</v>
      </c>
      <c r="T11" s="186"/>
      <c r="U11" s="187">
        <f>SUM(U10:U10)</f>
        <v>0</v>
      </c>
      <c r="V11" s="186"/>
      <c r="W11" s="187">
        <f>SUM(W10:W10)</f>
        <v>0</v>
      </c>
      <c r="X11" s="14"/>
      <c r="Y11" s="185">
        <f>SUM(Y9:Y10)</f>
        <v>120</v>
      </c>
      <c r="Z11" s="186"/>
      <c r="AA11" s="187">
        <f>SUM(AA9:AA10)</f>
        <v>0</v>
      </c>
      <c r="AB11" s="186"/>
      <c r="AC11" s="187">
        <f>SUM(AC9:AC10)</f>
        <v>0</v>
      </c>
      <c r="AD11" s="14"/>
      <c r="AE11" s="185">
        <f>SUM(AE9:AE10)</f>
        <v>120</v>
      </c>
      <c r="AF11" s="186"/>
      <c r="AG11" s="187">
        <f>SUM(AG9:AG10)</f>
        <v>0</v>
      </c>
      <c r="AH11" s="186"/>
      <c r="AI11" s="187">
        <f>SUM(AI9:AI10)</f>
        <v>0</v>
      </c>
      <c r="AJ11" s="14"/>
      <c r="AK11" s="185">
        <f>SUM(AK9:AK10)</f>
        <v>120</v>
      </c>
      <c r="AL11" s="186"/>
      <c r="AM11" s="187">
        <f>SUM(AM9:AM10)</f>
        <v>0</v>
      </c>
      <c r="AN11" s="186"/>
      <c r="AO11" s="187">
        <f>SUM(AO9:AO10)</f>
        <v>0</v>
      </c>
      <c r="AP11" s="14"/>
      <c r="AQ11" s="185">
        <f>SUM(AQ9:AQ10)</f>
        <v>120</v>
      </c>
      <c r="AR11" s="186"/>
      <c r="AS11" s="187">
        <f>SUM(AS10:AS10)</f>
        <v>0</v>
      </c>
      <c r="AT11" s="186"/>
      <c r="AU11" s="187">
        <f>SUM(AU10:AU10)</f>
        <v>0</v>
      </c>
      <c r="AV11" s="184"/>
      <c r="AW11" s="185">
        <f>SUM(AW9:AW10)</f>
        <v>120</v>
      </c>
      <c r="AX11" s="186"/>
      <c r="AY11" s="187">
        <f>SUM(AY10:AY10)</f>
        <v>0</v>
      </c>
      <c r="AZ11" s="186"/>
      <c r="BA11" s="187">
        <f>SUM(BA10:BA10)</f>
        <v>0</v>
      </c>
      <c r="BB11" s="14"/>
      <c r="BC11" s="185">
        <f>SUM(BC9:BC10)</f>
        <v>120</v>
      </c>
      <c r="BD11" s="186"/>
      <c r="BE11" s="187">
        <f>SUM(BE10:BE10)</f>
        <v>0</v>
      </c>
      <c r="BF11" s="186"/>
      <c r="BG11" s="187">
        <f>SUM(BG10:BG10)</f>
        <v>0</v>
      </c>
      <c r="BH11" s="14"/>
      <c r="BI11" s="185">
        <f>SUM(BI9:BI10)</f>
        <v>120</v>
      </c>
      <c r="BJ11" s="186"/>
      <c r="BK11" s="187">
        <f>SUM(BK10:BK10)</f>
        <v>0</v>
      </c>
      <c r="BL11" s="186"/>
      <c r="BM11" s="187">
        <f>SUM(BM10:BM10)</f>
        <v>0</v>
      </c>
      <c r="BN11" s="14"/>
      <c r="BO11" s="185">
        <f>SUM(BO9:BO10)</f>
        <v>120</v>
      </c>
      <c r="BP11" s="186"/>
      <c r="BQ11" s="187">
        <f>SUM(BQ10:BQ10)</f>
        <v>0</v>
      </c>
      <c r="BR11" s="186"/>
      <c r="BS11" s="187">
        <f>SUM(BS10:BS10)</f>
        <v>0</v>
      </c>
      <c r="BT11" s="14"/>
      <c r="BU11" s="185">
        <f>SUM(BU9:BU10)</f>
        <v>120</v>
      </c>
      <c r="BV11" s="186"/>
      <c r="BW11" s="187">
        <f>SUM(BW10:BW10)</f>
        <v>0</v>
      </c>
      <c r="BX11" s="186"/>
      <c r="BY11" s="187">
        <f>SUM(BY10:BY10)</f>
        <v>0</v>
      </c>
      <c r="BZ11" s="14"/>
      <c r="CA11" s="185">
        <f>SUM(CA9:CA10)</f>
        <v>120</v>
      </c>
    </row>
  </sheetData>
  <mergeCells count="33">
    <mergeCell ref="A5:CA5"/>
    <mergeCell ref="BZ2:CA2"/>
    <mergeCell ref="B11:C11"/>
    <mergeCell ref="BN7:BO7"/>
    <mergeCell ref="BP7:BS7"/>
    <mergeCell ref="BT7:BU7"/>
    <mergeCell ref="BV7:BY7"/>
    <mergeCell ref="R7:S7"/>
    <mergeCell ref="T7:W7"/>
    <mergeCell ref="X7:Y7"/>
    <mergeCell ref="Z7:AC7"/>
    <mergeCell ref="H7:K7"/>
    <mergeCell ref="BZ7:CA7"/>
    <mergeCell ref="A9:A10"/>
    <mergeCell ref="AV7:AW7"/>
    <mergeCell ref="AX7:BA7"/>
    <mergeCell ref="BB7:BC7"/>
    <mergeCell ref="BD7:BG7"/>
    <mergeCell ref="BH7:BI7"/>
    <mergeCell ref="BJ7:BM7"/>
    <mergeCell ref="AD7:AE7"/>
    <mergeCell ref="AF7:AI7"/>
    <mergeCell ref="AJ7:AK7"/>
    <mergeCell ref="AL7:AO7"/>
    <mergeCell ref="AP7:AQ7"/>
    <mergeCell ref="AR7:AU7"/>
    <mergeCell ref="L7:M7"/>
    <mergeCell ref="N7:Q7"/>
    <mergeCell ref="A7:A8"/>
    <mergeCell ref="B7:B8"/>
    <mergeCell ref="C7:C8"/>
    <mergeCell ref="D7:D8"/>
    <mergeCell ref="E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1013</vt:lpstr>
      <vt:lpstr>1014</vt:lpstr>
      <vt:lpstr>1016</vt:lpstr>
      <vt:lpstr>1112</vt:lpstr>
      <vt:lpstr>1113</vt:lpstr>
      <vt:lpstr>1114</vt:lpstr>
      <vt:lpstr>1511</vt:lpstr>
      <vt:lpstr>1512</vt:lpstr>
      <vt:lpstr>1514</vt:lpstr>
      <vt:lpstr>1812</vt:lpstr>
      <vt:lpstr>Лист1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2021-02-11T08:23:48Z</dcterms:modified>
</cp:coreProperties>
</file>