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/>
  </bookViews>
  <sheets>
    <sheet name="1011" sheetId="36" r:id="rId1"/>
    <sheet name="1013" sheetId="27" r:id="rId2"/>
    <sheet name="1014" sheetId="28" r:id="rId3"/>
    <sheet name="1016" sheetId="30" r:id="rId4"/>
    <sheet name="1017" sheetId="31" r:id="rId5"/>
    <sheet name="1018" sheetId="35" r:id="rId6"/>
    <sheet name="1112" sheetId="32" r:id="rId7"/>
    <sheet name="1113" sheetId="33" r:id="rId8"/>
    <sheet name="1114" sheetId="38" r:id="rId9"/>
    <sheet name="1216" sheetId="34" r:id="rId10"/>
    <sheet name="1513" sheetId="43" r:id="rId11"/>
    <sheet name="1812" sheetId="44" r:id="rId12"/>
    <sheet name="Лист1" sheetId="45" r:id="rId13"/>
  </sheets>
  <definedNames>
    <definedName name="_xlnm._FilterDatabase" localSheetId="1" hidden="1">'1013'!$A$8:$CB$12</definedName>
    <definedName name="_xlnm._FilterDatabase" localSheetId="2" hidden="1">'1014'!$A$7:$CC$65</definedName>
    <definedName name="_xlnm._FilterDatabase" localSheetId="3" hidden="1">'1016'!$A$7:$CC$35</definedName>
    <definedName name="_xlnm._FilterDatabase" localSheetId="4" hidden="1">'1017'!$A$6:$CB$10</definedName>
    <definedName name="_xlnm._FilterDatabase" localSheetId="5" hidden="1">'1018'!$A$6:$CB$9</definedName>
    <definedName name="_xlnm._FilterDatabase" localSheetId="6" hidden="1">'1112'!$A$6:$CA$17</definedName>
    <definedName name="_xlnm._FilterDatabase" localSheetId="7" hidden="1">'1113'!$B$7:$CD$138</definedName>
    <definedName name="_xlnm._FilterDatabase" localSheetId="8" hidden="1">'1114'!$A$8:$CC$19</definedName>
    <definedName name="_xlnm.Print_Area" localSheetId="1">'1013'!$A$1:$CB$12</definedName>
  </definedNames>
  <calcPr calcId="152511"/>
</workbook>
</file>

<file path=xl/calcChain.xml><?xml version="1.0" encoding="utf-8"?>
<calcChain xmlns="http://schemas.openxmlformats.org/spreadsheetml/2006/main">
  <c r="CB11" i="34" l="1"/>
  <c r="CD19" i="38"/>
  <c r="CE138" i="33"/>
  <c r="CB17" i="32"/>
  <c r="CC9" i="35"/>
  <c r="CC10" i="31"/>
  <c r="CD35" i="30"/>
  <c r="CD65" i="28"/>
  <c r="CC12" i="27"/>
  <c r="CB11" i="36"/>
  <c r="D9" i="45" l="1"/>
  <c r="CA171" i="44"/>
  <c r="BY171" i="44"/>
  <c r="BU171" i="44"/>
  <c r="BS171" i="44"/>
  <c r="BO171" i="44"/>
  <c r="BM171" i="44"/>
  <c r="BI171" i="44"/>
  <c r="BG171" i="44"/>
  <c r="BC171" i="44"/>
  <c r="BA171" i="44"/>
  <c r="AW171" i="44"/>
  <c r="AU171" i="44"/>
  <c r="AQ171" i="44"/>
  <c r="AO171" i="44"/>
  <c r="AK171" i="44"/>
  <c r="AI171" i="44"/>
  <c r="AE171" i="44"/>
  <c r="AC171" i="44"/>
  <c r="Y171" i="44"/>
  <c r="W171" i="44"/>
  <c r="S171" i="44"/>
  <c r="Q171" i="44"/>
  <c r="M171" i="44"/>
  <c r="J171" i="44"/>
  <c r="G171" i="44"/>
  <c r="BQ170" i="44"/>
  <c r="BW170" i="44" s="1"/>
  <c r="BP170" i="44"/>
  <c r="BV170" i="44" s="1"/>
  <c r="O169" i="44"/>
  <c r="U169" i="44" s="1"/>
  <c r="AA169" i="44" s="1"/>
  <c r="AG169" i="44" s="1"/>
  <c r="AM169" i="44" s="1"/>
  <c r="AS169" i="44" s="1"/>
  <c r="AY169" i="44" s="1"/>
  <c r="BE169" i="44" s="1"/>
  <c r="BK169" i="44" s="1"/>
  <c r="BQ169" i="44" s="1"/>
  <c r="BW169" i="44" s="1"/>
  <c r="CC169" i="44" s="1"/>
  <c r="N169" i="44"/>
  <c r="T169" i="44" s="1"/>
  <c r="Z169" i="44" s="1"/>
  <c r="AF169" i="44" s="1"/>
  <c r="AL169" i="44" s="1"/>
  <c r="AR169" i="44" s="1"/>
  <c r="AX169" i="44" s="1"/>
  <c r="BD169" i="44" s="1"/>
  <c r="BJ169" i="44" s="1"/>
  <c r="BP169" i="44" s="1"/>
  <c r="BV169" i="44" s="1"/>
  <c r="CB169" i="44" s="1"/>
  <c r="O168" i="44"/>
  <c r="U168" i="44" s="1"/>
  <c r="AA168" i="44" s="1"/>
  <c r="AG168" i="44" s="1"/>
  <c r="AM168" i="44" s="1"/>
  <c r="AS168" i="44" s="1"/>
  <c r="AY168" i="44" s="1"/>
  <c r="BE168" i="44" s="1"/>
  <c r="BK168" i="44" s="1"/>
  <c r="BQ168" i="44" s="1"/>
  <c r="BW168" i="44" s="1"/>
  <c r="CC168" i="44" s="1"/>
  <c r="N168" i="44"/>
  <c r="T168" i="44" s="1"/>
  <c r="Z168" i="44" s="1"/>
  <c r="AF168" i="44" s="1"/>
  <c r="AL168" i="44" s="1"/>
  <c r="AR168" i="44" s="1"/>
  <c r="AX168" i="44" s="1"/>
  <c r="BD168" i="44" s="1"/>
  <c r="BJ168" i="44" s="1"/>
  <c r="BP168" i="44" s="1"/>
  <c r="BV168" i="44" s="1"/>
  <c r="CB168" i="44" s="1"/>
  <c r="O167" i="44"/>
  <c r="U167" i="44" s="1"/>
  <c r="AA167" i="44" s="1"/>
  <c r="AG167" i="44" s="1"/>
  <c r="AM167" i="44" s="1"/>
  <c r="AS167" i="44" s="1"/>
  <c r="AY167" i="44" s="1"/>
  <c r="BE167" i="44" s="1"/>
  <c r="BK167" i="44" s="1"/>
  <c r="BQ167" i="44" s="1"/>
  <c r="BW167" i="44" s="1"/>
  <c r="CC167" i="44" s="1"/>
  <c r="N167" i="44"/>
  <c r="T167" i="44" s="1"/>
  <c r="Z167" i="44" s="1"/>
  <c r="AF167" i="44" s="1"/>
  <c r="AL167" i="44" s="1"/>
  <c r="AR167" i="44" s="1"/>
  <c r="AX167" i="44" s="1"/>
  <c r="BD167" i="44" s="1"/>
  <c r="BJ167" i="44" s="1"/>
  <c r="BP167" i="44" s="1"/>
  <c r="BV167" i="44" s="1"/>
  <c r="CB167" i="44" s="1"/>
  <c r="O166" i="44"/>
  <c r="U166" i="44" s="1"/>
  <c r="AA166" i="44" s="1"/>
  <c r="AG166" i="44" s="1"/>
  <c r="AM166" i="44" s="1"/>
  <c r="AS166" i="44" s="1"/>
  <c r="AY166" i="44" s="1"/>
  <c r="BE166" i="44" s="1"/>
  <c r="BK166" i="44" s="1"/>
  <c r="BQ166" i="44" s="1"/>
  <c r="BW166" i="44" s="1"/>
  <c r="CC166" i="44" s="1"/>
  <c r="N166" i="44"/>
  <c r="T166" i="44" s="1"/>
  <c r="Z166" i="44" s="1"/>
  <c r="AF166" i="44" s="1"/>
  <c r="AL166" i="44" s="1"/>
  <c r="AR166" i="44" s="1"/>
  <c r="AX166" i="44" s="1"/>
  <c r="BD166" i="44" s="1"/>
  <c r="BJ166" i="44" s="1"/>
  <c r="BP166" i="44" s="1"/>
  <c r="BV166" i="44" s="1"/>
  <c r="CB166" i="44" s="1"/>
  <c r="O165" i="44"/>
  <c r="U165" i="44" s="1"/>
  <c r="AA165" i="44" s="1"/>
  <c r="AG165" i="44" s="1"/>
  <c r="AM165" i="44" s="1"/>
  <c r="AS165" i="44" s="1"/>
  <c r="AY165" i="44" s="1"/>
  <c r="BE165" i="44" s="1"/>
  <c r="BK165" i="44" s="1"/>
  <c r="BQ165" i="44" s="1"/>
  <c r="BW165" i="44" s="1"/>
  <c r="CC165" i="44" s="1"/>
  <c r="N165" i="44"/>
  <c r="T165" i="44" s="1"/>
  <c r="Z165" i="44" s="1"/>
  <c r="AF165" i="44" s="1"/>
  <c r="AL165" i="44" s="1"/>
  <c r="AR165" i="44" s="1"/>
  <c r="AX165" i="44" s="1"/>
  <c r="BD165" i="44" s="1"/>
  <c r="BJ165" i="44" s="1"/>
  <c r="BP165" i="44" s="1"/>
  <c r="BV165" i="44" s="1"/>
  <c r="CB165" i="44" s="1"/>
  <c r="O164" i="44"/>
  <c r="U164" i="44" s="1"/>
  <c r="AA164" i="44" s="1"/>
  <c r="AG164" i="44" s="1"/>
  <c r="AM164" i="44" s="1"/>
  <c r="AS164" i="44" s="1"/>
  <c r="AY164" i="44" s="1"/>
  <c r="BE164" i="44" s="1"/>
  <c r="BK164" i="44" s="1"/>
  <c r="BQ164" i="44" s="1"/>
  <c r="BW164" i="44" s="1"/>
  <c r="CC164" i="44" s="1"/>
  <c r="N164" i="44"/>
  <c r="T164" i="44" s="1"/>
  <c r="Z164" i="44" s="1"/>
  <c r="AF164" i="44" s="1"/>
  <c r="AL164" i="44" s="1"/>
  <c r="AR164" i="44" s="1"/>
  <c r="AX164" i="44" s="1"/>
  <c r="BD164" i="44" s="1"/>
  <c r="BJ164" i="44" s="1"/>
  <c r="BP164" i="44" s="1"/>
  <c r="BV164" i="44" s="1"/>
  <c r="CB164" i="44" s="1"/>
  <c r="O163" i="44"/>
  <c r="U163" i="44" s="1"/>
  <c r="AA163" i="44" s="1"/>
  <c r="AG163" i="44" s="1"/>
  <c r="AM163" i="44" s="1"/>
  <c r="AS163" i="44" s="1"/>
  <c r="AY163" i="44" s="1"/>
  <c r="BE163" i="44" s="1"/>
  <c r="BK163" i="44" s="1"/>
  <c r="BQ163" i="44" s="1"/>
  <c r="BW163" i="44" s="1"/>
  <c r="CC163" i="44" s="1"/>
  <c r="N163" i="44"/>
  <c r="T163" i="44" s="1"/>
  <c r="Z163" i="44" s="1"/>
  <c r="AF163" i="44" s="1"/>
  <c r="AL163" i="44" s="1"/>
  <c r="AR163" i="44" s="1"/>
  <c r="AX163" i="44" s="1"/>
  <c r="BD163" i="44" s="1"/>
  <c r="BJ163" i="44" s="1"/>
  <c r="BP163" i="44" s="1"/>
  <c r="BV163" i="44" s="1"/>
  <c r="CB163" i="44" s="1"/>
  <c r="O162" i="44"/>
  <c r="U162" i="44" s="1"/>
  <c r="AA162" i="44" s="1"/>
  <c r="AG162" i="44" s="1"/>
  <c r="AM162" i="44" s="1"/>
  <c r="AS162" i="44" s="1"/>
  <c r="AY162" i="44" s="1"/>
  <c r="BE162" i="44" s="1"/>
  <c r="BK162" i="44" s="1"/>
  <c r="BQ162" i="44" s="1"/>
  <c r="BW162" i="44" s="1"/>
  <c r="CC162" i="44" s="1"/>
  <c r="N162" i="44"/>
  <c r="T162" i="44" s="1"/>
  <c r="Z162" i="44" s="1"/>
  <c r="AF162" i="44" s="1"/>
  <c r="AL162" i="44" s="1"/>
  <c r="AR162" i="44" s="1"/>
  <c r="AX162" i="44" s="1"/>
  <c r="BD162" i="44" s="1"/>
  <c r="BJ162" i="44" s="1"/>
  <c r="BP162" i="44" s="1"/>
  <c r="BV162" i="44" s="1"/>
  <c r="CB162" i="44" s="1"/>
  <c r="O161" i="44"/>
  <c r="U161" i="44" s="1"/>
  <c r="AA161" i="44" s="1"/>
  <c r="AG161" i="44" s="1"/>
  <c r="AM161" i="44" s="1"/>
  <c r="AS161" i="44" s="1"/>
  <c r="AY161" i="44" s="1"/>
  <c r="BE161" i="44" s="1"/>
  <c r="BK161" i="44" s="1"/>
  <c r="BQ161" i="44" s="1"/>
  <c r="BW161" i="44" s="1"/>
  <c r="CC161" i="44" s="1"/>
  <c r="N161" i="44"/>
  <c r="T161" i="44" s="1"/>
  <c r="Z161" i="44" s="1"/>
  <c r="AF161" i="44" s="1"/>
  <c r="AL161" i="44" s="1"/>
  <c r="AR161" i="44" s="1"/>
  <c r="AX161" i="44" s="1"/>
  <c r="BD161" i="44" s="1"/>
  <c r="BJ161" i="44" s="1"/>
  <c r="BP161" i="44" s="1"/>
  <c r="BV161" i="44" s="1"/>
  <c r="CB161" i="44" s="1"/>
  <c r="O160" i="44"/>
  <c r="U160" i="44" s="1"/>
  <c r="AA160" i="44" s="1"/>
  <c r="AG160" i="44" s="1"/>
  <c r="AM160" i="44" s="1"/>
  <c r="AS160" i="44" s="1"/>
  <c r="AY160" i="44" s="1"/>
  <c r="BE160" i="44" s="1"/>
  <c r="BK160" i="44" s="1"/>
  <c r="BQ160" i="44" s="1"/>
  <c r="BW160" i="44" s="1"/>
  <c r="CC160" i="44" s="1"/>
  <c r="N160" i="44"/>
  <c r="T160" i="44" s="1"/>
  <c r="Z160" i="44" s="1"/>
  <c r="AF160" i="44" s="1"/>
  <c r="AL160" i="44" s="1"/>
  <c r="AR160" i="44" s="1"/>
  <c r="AX160" i="44" s="1"/>
  <c r="BD160" i="44" s="1"/>
  <c r="BJ160" i="44" s="1"/>
  <c r="BP160" i="44" s="1"/>
  <c r="BV160" i="44" s="1"/>
  <c r="CB160" i="44" s="1"/>
  <c r="O159" i="44"/>
  <c r="U159" i="44" s="1"/>
  <c r="AA159" i="44" s="1"/>
  <c r="AG159" i="44" s="1"/>
  <c r="AM159" i="44" s="1"/>
  <c r="AS159" i="44" s="1"/>
  <c r="AY159" i="44" s="1"/>
  <c r="BE159" i="44" s="1"/>
  <c r="BK159" i="44" s="1"/>
  <c r="BQ159" i="44" s="1"/>
  <c r="BW159" i="44" s="1"/>
  <c r="CC159" i="44" s="1"/>
  <c r="N159" i="44"/>
  <c r="T159" i="44" s="1"/>
  <c r="Z159" i="44" s="1"/>
  <c r="AF159" i="44" s="1"/>
  <c r="AL159" i="44" s="1"/>
  <c r="AR159" i="44" s="1"/>
  <c r="AX159" i="44" s="1"/>
  <c r="BD159" i="44" s="1"/>
  <c r="BJ159" i="44" s="1"/>
  <c r="BP159" i="44" s="1"/>
  <c r="BV159" i="44" s="1"/>
  <c r="CB159" i="44" s="1"/>
  <c r="O158" i="44"/>
  <c r="U158" i="44" s="1"/>
  <c r="AA158" i="44" s="1"/>
  <c r="AG158" i="44" s="1"/>
  <c r="AM158" i="44" s="1"/>
  <c r="AS158" i="44" s="1"/>
  <c r="AY158" i="44" s="1"/>
  <c r="BE158" i="44" s="1"/>
  <c r="BK158" i="44" s="1"/>
  <c r="BQ158" i="44" s="1"/>
  <c r="BW158" i="44" s="1"/>
  <c r="CC158" i="44" s="1"/>
  <c r="N158" i="44"/>
  <c r="T158" i="44" s="1"/>
  <c r="Z158" i="44" s="1"/>
  <c r="AF158" i="44" s="1"/>
  <c r="AL158" i="44" s="1"/>
  <c r="AR158" i="44" s="1"/>
  <c r="AX158" i="44" s="1"/>
  <c r="BD158" i="44" s="1"/>
  <c r="BJ158" i="44" s="1"/>
  <c r="BP158" i="44" s="1"/>
  <c r="BV158" i="44" s="1"/>
  <c r="CB158" i="44" s="1"/>
  <c r="O157" i="44"/>
  <c r="U157" i="44" s="1"/>
  <c r="AA157" i="44" s="1"/>
  <c r="AG157" i="44" s="1"/>
  <c r="AM157" i="44" s="1"/>
  <c r="AS157" i="44" s="1"/>
  <c r="AY157" i="44" s="1"/>
  <c r="BE157" i="44" s="1"/>
  <c r="BK157" i="44" s="1"/>
  <c r="BQ157" i="44" s="1"/>
  <c r="BW157" i="44" s="1"/>
  <c r="CC157" i="44" s="1"/>
  <c r="N157" i="44"/>
  <c r="T157" i="44" s="1"/>
  <c r="Z157" i="44" s="1"/>
  <c r="AF157" i="44" s="1"/>
  <c r="AL157" i="44" s="1"/>
  <c r="AR157" i="44" s="1"/>
  <c r="AX157" i="44" s="1"/>
  <c r="BD157" i="44" s="1"/>
  <c r="BJ157" i="44" s="1"/>
  <c r="BP157" i="44" s="1"/>
  <c r="BV157" i="44" s="1"/>
  <c r="CB157" i="44" s="1"/>
  <c r="O156" i="44"/>
  <c r="U156" i="44" s="1"/>
  <c r="AA156" i="44" s="1"/>
  <c r="AG156" i="44" s="1"/>
  <c r="AM156" i="44" s="1"/>
  <c r="AS156" i="44" s="1"/>
  <c r="AY156" i="44" s="1"/>
  <c r="BE156" i="44" s="1"/>
  <c r="BK156" i="44" s="1"/>
  <c r="BQ156" i="44" s="1"/>
  <c r="BW156" i="44" s="1"/>
  <c r="CC156" i="44" s="1"/>
  <c r="N156" i="44"/>
  <c r="T156" i="44" s="1"/>
  <c r="Z156" i="44" s="1"/>
  <c r="AF156" i="44" s="1"/>
  <c r="AL156" i="44" s="1"/>
  <c r="AR156" i="44" s="1"/>
  <c r="AX156" i="44" s="1"/>
  <c r="BD156" i="44" s="1"/>
  <c r="BJ156" i="44" s="1"/>
  <c r="BP156" i="44" s="1"/>
  <c r="BV156" i="44" s="1"/>
  <c r="CB156" i="44" s="1"/>
  <c r="O155" i="44"/>
  <c r="U155" i="44" s="1"/>
  <c r="AA155" i="44" s="1"/>
  <c r="AG155" i="44" s="1"/>
  <c r="AM155" i="44" s="1"/>
  <c r="AS155" i="44" s="1"/>
  <c r="AY155" i="44" s="1"/>
  <c r="BE155" i="44" s="1"/>
  <c r="BK155" i="44" s="1"/>
  <c r="BQ155" i="44" s="1"/>
  <c r="BW155" i="44" s="1"/>
  <c r="CC155" i="44" s="1"/>
  <c r="N155" i="44"/>
  <c r="T155" i="44" s="1"/>
  <c r="Z155" i="44" s="1"/>
  <c r="AF155" i="44" s="1"/>
  <c r="AL155" i="44" s="1"/>
  <c r="AR155" i="44" s="1"/>
  <c r="AX155" i="44" s="1"/>
  <c r="BD155" i="44" s="1"/>
  <c r="BJ155" i="44" s="1"/>
  <c r="BP155" i="44" s="1"/>
  <c r="BV155" i="44" s="1"/>
  <c r="CB155" i="44" s="1"/>
  <c r="O154" i="44"/>
  <c r="U154" i="44" s="1"/>
  <c r="AA154" i="44" s="1"/>
  <c r="AG154" i="44" s="1"/>
  <c r="AM154" i="44" s="1"/>
  <c r="AS154" i="44" s="1"/>
  <c r="AY154" i="44" s="1"/>
  <c r="BE154" i="44" s="1"/>
  <c r="BK154" i="44" s="1"/>
  <c r="BQ154" i="44" s="1"/>
  <c r="BW154" i="44" s="1"/>
  <c r="CC154" i="44" s="1"/>
  <c r="N154" i="44"/>
  <c r="T154" i="44" s="1"/>
  <c r="Z154" i="44" s="1"/>
  <c r="AF154" i="44" s="1"/>
  <c r="AL154" i="44" s="1"/>
  <c r="AR154" i="44" s="1"/>
  <c r="AX154" i="44" s="1"/>
  <c r="BD154" i="44" s="1"/>
  <c r="BJ154" i="44" s="1"/>
  <c r="BP154" i="44" s="1"/>
  <c r="BV154" i="44" s="1"/>
  <c r="CB154" i="44" s="1"/>
  <c r="O153" i="44"/>
  <c r="U153" i="44" s="1"/>
  <c r="AA153" i="44" s="1"/>
  <c r="AG153" i="44" s="1"/>
  <c r="AM153" i="44" s="1"/>
  <c r="AS153" i="44" s="1"/>
  <c r="AY153" i="44" s="1"/>
  <c r="BE153" i="44" s="1"/>
  <c r="BK153" i="44" s="1"/>
  <c r="BQ153" i="44" s="1"/>
  <c r="BW153" i="44" s="1"/>
  <c r="CC153" i="44" s="1"/>
  <c r="N153" i="44"/>
  <c r="T153" i="44" s="1"/>
  <c r="Z153" i="44" s="1"/>
  <c r="AF153" i="44" s="1"/>
  <c r="AL153" i="44" s="1"/>
  <c r="AR153" i="44" s="1"/>
  <c r="AX153" i="44" s="1"/>
  <c r="BD153" i="44" s="1"/>
  <c r="BJ153" i="44" s="1"/>
  <c r="BP153" i="44" s="1"/>
  <c r="BV153" i="44" s="1"/>
  <c r="CB153" i="44" s="1"/>
  <c r="O152" i="44"/>
  <c r="U152" i="44" s="1"/>
  <c r="AA152" i="44" s="1"/>
  <c r="AG152" i="44" s="1"/>
  <c r="AM152" i="44" s="1"/>
  <c r="AS152" i="44" s="1"/>
  <c r="AY152" i="44" s="1"/>
  <c r="BE152" i="44" s="1"/>
  <c r="BK152" i="44" s="1"/>
  <c r="BQ152" i="44" s="1"/>
  <c r="BW152" i="44" s="1"/>
  <c r="CC152" i="44" s="1"/>
  <c r="N152" i="44"/>
  <c r="T152" i="44" s="1"/>
  <c r="Z152" i="44" s="1"/>
  <c r="AF152" i="44" s="1"/>
  <c r="AL152" i="44" s="1"/>
  <c r="AR152" i="44" s="1"/>
  <c r="AX152" i="44" s="1"/>
  <c r="BD152" i="44" s="1"/>
  <c r="BJ152" i="44" s="1"/>
  <c r="BP152" i="44" s="1"/>
  <c r="BV152" i="44" s="1"/>
  <c r="CB152" i="44" s="1"/>
  <c r="O151" i="44"/>
  <c r="U151" i="44" s="1"/>
  <c r="AA151" i="44" s="1"/>
  <c r="AG151" i="44" s="1"/>
  <c r="AM151" i="44" s="1"/>
  <c r="AS151" i="44" s="1"/>
  <c r="AY151" i="44" s="1"/>
  <c r="BE151" i="44" s="1"/>
  <c r="BK151" i="44" s="1"/>
  <c r="BQ151" i="44" s="1"/>
  <c r="BW151" i="44" s="1"/>
  <c r="CC151" i="44" s="1"/>
  <c r="N151" i="44"/>
  <c r="T151" i="44" s="1"/>
  <c r="Z151" i="44" s="1"/>
  <c r="AF151" i="44" s="1"/>
  <c r="AL151" i="44" s="1"/>
  <c r="AR151" i="44" s="1"/>
  <c r="AX151" i="44" s="1"/>
  <c r="BD151" i="44" s="1"/>
  <c r="BJ151" i="44" s="1"/>
  <c r="BP151" i="44" s="1"/>
  <c r="BV151" i="44" s="1"/>
  <c r="CB151" i="44" s="1"/>
  <c r="O150" i="44"/>
  <c r="U150" i="44" s="1"/>
  <c r="AA150" i="44" s="1"/>
  <c r="AG150" i="44" s="1"/>
  <c r="AM150" i="44" s="1"/>
  <c r="AS150" i="44" s="1"/>
  <c r="AY150" i="44" s="1"/>
  <c r="BE150" i="44" s="1"/>
  <c r="BK150" i="44" s="1"/>
  <c r="BQ150" i="44" s="1"/>
  <c r="BW150" i="44" s="1"/>
  <c r="CC150" i="44" s="1"/>
  <c r="N150" i="44"/>
  <c r="T150" i="44" s="1"/>
  <c r="Z150" i="44" s="1"/>
  <c r="AF150" i="44" s="1"/>
  <c r="AL150" i="44" s="1"/>
  <c r="AR150" i="44" s="1"/>
  <c r="AX150" i="44" s="1"/>
  <c r="BD150" i="44" s="1"/>
  <c r="BJ150" i="44" s="1"/>
  <c r="BP150" i="44" s="1"/>
  <c r="BV150" i="44" s="1"/>
  <c r="CB150" i="44" s="1"/>
  <c r="O149" i="44"/>
  <c r="U149" i="44" s="1"/>
  <c r="AA149" i="44" s="1"/>
  <c r="AG149" i="44" s="1"/>
  <c r="AM149" i="44" s="1"/>
  <c r="AS149" i="44" s="1"/>
  <c r="AY149" i="44" s="1"/>
  <c r="BE149" i="44" s="1"/>
  <c r="BK149" i="44" s="1"/>
  <c r="BQ149" i="44" s="1"/>
  <c r="BW149" i="44" s="1"/>
  <c r="CC149" i="44" s="1"/>
  <c r="N149" i="44"/>
  <c r="T149" i="44" s="1"/>
  <c r="Z149" i="44" s="1"/>
  <c r="AF149" i="44" s="1"/>
  <c r="AL149" i="44" s="1"/>
  <c r="AR149" i="44" s="1"/>
  <c r="AX149" i="44" s="1"/>
  <c r="BD149" i="44" s="1"/>
  <c r="BJ149" i="44" s="1"/>
  <c r="BP149" i="44" s="1"/>
  <c r="BV149" i="44" s="1"/>
  <c r="CB149" i="44" s="1"/>
  <c r="O148" i="44"/>
  <c r="U148" i="44" s="1"/>
  <c r="AA148" i="44" s="1"/>
  <c r="AG148" i="44" s="1"/>
  <c r="AM148" i="44" s="1"/>
  <c r="AS148" i="44" s="1"/>
  <c r="AY148" i="44" s="1"/>
  <c r="BE148" i="44" s="1"/>
  <c r="BK148" i="44" s="1"/>
  <c r="BQ148" i="44" s="1"/>
  <c r="BW148" i="44" s="1"/>
  <c r="CC148" i="44" s="1"/>
  <c r="N148" i="44"/>
  <c r="T148" i="44" s="1"/>
  <c r="Z148" i="44" s="1"/>
  <c r="AF148" i="44" s="1"/>
  <c r="AL148" i="44" s="1"/>
  <c r="AR148" i="44" s="1"/>
  <c r="AX148" i="44" s="1"/>
  <c r="BD148" i="44" s="1"/>
  <c r="BJ148" i="44" s="1"/>
  <c r="BP148" i="44" s="1"/>
  <c r="BV148" i="44" s="1"/>
  <c r="CB148" i="44" s="1"/>
  <c r="O147" i="44"/>
  <c r="U147" i="44" s="1"/>
  <c r="AA147" i="44" s="1"/>
  <c r="AG147" i="44" s="1"/>
  <c r="AM147" i="44" s="1"/>
  <c r="AS147" i="44" s="1"/>
  <c r="AY147" i="44" s="1"/>
  <c r="BE147" i="44" s="1"/>
  <c r="BK147" i="44" s="1"/>
  <c r="BQ147" i="44" s="1"/>
  <c r="BW147" i="44" s="1"/>
  <c r="CC147" i="44" s="1"/>
  <c r="N147" i="44"/>
  <c r="T147" i="44" s="1"/>
  <c r="Z147" i="44" s="1"/>
  <c r="AF147" i="44" s="1"/>
  <c r="AL147" i="44" s="1"/>
  <c r="AR147" i="44" s="1"/>
  <c r="AX147" i="44" s="1"/>
  <c r="BD147" i="44" s="1"/>
  <c r="BJ147" i="44" s="1"/>
  <c r="BP147" i="44" s="1"/>
  <c r="BV147" i="44" s="1"/>
  <c r="CB147" i="44" s="1"/>
  <c r="O146" i="44"/>
  <c r="U146" i="44" s="1"/>
  <c r="AA146" i="44" s="1"/>
  <c r="AG146" i="44" s="1"/>
  <c r="AM146" i="44" s="1"/>
  <c r="AS146" i="44" s="1"/>
  <c r="AY146" i="44" s="1"/>
  <c r="BE146" i="44" s="1"/>
  <c r="BK146" i="44" s="1"/>
  <c r="BQ146" i="44" s="1"/>
  <c r="BW146" i="44" s="1"/>
  <c r="CC146" i="44" s="1"/>
  <c r="N146" i="44"/>
  <c r="T146" i="44" s="1"/>
  <c r="Z146" i="44" s="1"/>
  <c r="AF146" i="44" s="1"/>
  <c r="AL146" i="44" s="1"/>
  <c r="AR146" i="44" s="1"/>
  <c r="AX146" i="44" s="1"/>
  <c r="BD146" i="44" s="1"/>
  <c r="BJ146" i="44" s="1"/>
  <c r="BP146" i="44" s="1"/>
  <c r="BV146" i="44" s="1"/>
  <c r="CB146" i="44" s="1"/>
  <c r="O145" i="44"/>
  <c r="U145" i="44" s="1"/>
  <c r="AA145" i="44" s="1"/>
  <c r="AG145" i="44" s="1"/>
  <c r="AM145" i="44" s="1"/>
  <c r="AS145" i="44" s="1"/>
  <c r="AY145" i="44" s="1"/>
  <c r="BE145" i="44" s="1"/>
  <c r="BK145" i="44" s="1"/>
  <c r="BQ145" i="44" s="1"/>
  <c r="BW145" i="44" s="1"/>
  <c r="CC145" i="44" s="1"/>
  <c r="N145" i="44"/>
  <c r="T145" i="44" s="1"/>
  <c r="Z145" i="44" s="1"/>
  <c r="AF145" i="44" s="1"/>
  <c r="AL145" i="44" s="1"/>
  <c r="AR145" i="44" s="1"/>
  <c r="AX145" i="44" s="1"/>
  <c r="BD145" i="44" s="1"/>
  <c r="BJ145" i="44" s="1"/>
  <c r="BP145" i="44" s="1"/>
  <c r="BV145" i="44" s="1"/>
  <c r="CB145" i="44" s="1"/>
  <c r="O144" i="44"/>
  <c r="U144" i="44" s="1"/>
  <c r="AA144" i="44" s="1"/>
  <c r="AG144" i="44" s="1"/>
  <c r="AM144" i="44" s="1"/>
  <c r="AS144" i="44" s="1"/>
  <c r="AY144" i="44" s="1"/>
  <c r="BE144" i="44" s="1"/>
  <c r="BK144" i="44" s="1"/>
  <c r="BQ144" i="44" s="1"/>
  <c r="BW144" i="44" s="1"/>
  <c r="CC144" i="44" s="1"/>
  <c r="N144" i="44"/>
  <c r="T144" i="44" s="1"/>
  <c r="Z144" i="44" s="1"/>
  <c r="AF144" i="44" s="1"/>
  <c r="AL144" i="44" s="1"/>
  <c r="AR144" i="44" s="1"/>
  <c r="AX144" i="44" s="1"/>
  <c r="BD144" i="44" s="1"/>
  <c r="BJ144" i="44" s="1"/>
  <c r="BP144" i="44" s="1"/>
  <c r="BV144" i="44" s="1"/>
  <c r="CB144" i="44" s="1"/>
  <c r="O143" i="44"/>
  <c r="U143" i="44" s="1"/>
  <c r="AA143" i="44" s="1"/>
  <c r="AG143" i="44" s="1"/>
  <c r="AM143" i="44" s="1"/>
  <c r="AS143" i="44" s="1"/>
  <c r="AY143" i="44" s="1"/>
  <c r="BE143" i="44" s="1"/>
  <c r="BK143" i="44" s="1"/>
  <c r="BQ143" i="44" s="1"/>
  <c r="BW143" i="44" s="1"/>
  <c r="CC143" i="44" s="1"/>
  <c r="N143" i="44"/>
  <c r="T143" i="44" s="1"/>
  <c r="Z143" i="44" s="1"/>
  <c r="AF143" i="44" s="1"/>
  <c r="AL143" i="44" s="1"/>
  <c r="AR143" i="44" s="1"/>
  <c r="AX143" i="44" s="1"/>
  <c r="BD143" i="44" s="1"/>
  <c r="BJ143" i="44" s="1"/>
  <c r="BP143" i="44" s="1"/>
  <c r="BV143" i="44" s="1"/>
  <c r="CB143" i="44" s="1"/>
  <c r="O142" i="44"/>
  <c r="U142" i="44" s="1"/>
  <c r="AA142" i="44" s="1"/>
  <c r="AG142" i="44" s="1"/>
  <c r="AM142" i="44" s="1"/>
  <c r="AS142" i="44" s="1"/>
  <c r="AY142" i="44" s="1"/>
  <c r="BE142" i="44" s="1"/>
  <c r="BK142" i="44" s="1"/>
  <c r="BQ142" i="44" s="1"/>
  <c r="BW142" i="44" s="1"/>
  <c r="CC142" i="44" s="1"/>
  <c r="N142" i="44"/>
  <c r="T142" i="44" s="1"/>
  <c r="Z142" i="44" s="1"/>
  <c r="AF142" i="44" s="1"/>
  <c r="AL142" i="44" s="1"/>
  <c r="AR142" i="44" s="1"/>
  <c r="AX142" i="44" s="1"/>
  <c r="BD142" i="44" s="1"/>
  <c r="BJ142" i="44" s="1"/>
  <c r="BP142" i="44" s="1"/>
  <c r="BV142" i="44" s="1"/>
  <c r="CB142" i="44" s="1"/>
  <c r="O141" i="44"/>
  <c r="U141" i="44" s="1"/>
  <c r="AA141" i="44" s="1"/>
  <c r="AG141" i="44" s="1"/>
  <c r="AM141" i="44" s="1"/>
  <c r="AS141" i="44" s="1"/>
  <c r="AY141" i="44" s="1"/>
  <c r="BE141" i="44" s="1"/>
  <c r="BK141" i="44" s="1"/>
  <c r="BQ141" i="44" s="1"/>
  <c r="BW141" i="44" s="1"/>
  <c r="CC141" i="44" s="1"/>
  <c r="N141" i="44"/>
  <c r="T141" i="44" s="1"/>
  <c r="Z141" i="44" s="1"/>
  <c r="AF141" i="44" s="1"/>
  <c r="AL141" i="44" s="1"/>
  <c r="AR141" i="44" s="1"/>
  <c r="AX141" i="44" s="1"/>
  <c r="BD141" i="44" s="1"/>
  <c r="BJ141" i="44" s="1"/>
  <c r="BP141" i="44" s="1"/>
  <c r="BV141" i="44" s="1"/>
  <c r="CB141" i="44" s="1"/>
  <c r="O140" i="44"/>
  <c r="U140" i="44" s="1"/>
  <c r="AA140" i="44" s="1"/>
  <c r="AG140" i="44" s="1"/>
  <c r="AM140" i="44" s="1"/>
  <c r="AS140" i="44" s="1"/>
  <c r="AY140" i="44" s="1"/>
  <c r="BE140" i="44" s="1"/>
  <c r="BK140" i="44" s="1"/>
  <c r="BQ140" i="44" s="1"/>
  <c r="BW140" i="44" s="1"/>
  <c r="CC140" i="44" s="1"/>
  <c r="N140" i="44"/>
  <c r="T140" i="44" s="1"/>
  <c r="Z140" i="44" s="1"/>
  <c r="AF140" i="44" s="1"/>
  <c r="AL140" i="44" s="1"/>
  <c r="AR140" i="44" s="1"/>
  <c r="AX140" i="44" s="1"/>
  <c r="BD140" i="44" s="1"/>
  <c r="BJ140" i="44" s="1"/>
  <c r="BP140" i="44" s="1"/>
  <c r="BV140" i="44" s="1"/>
  <c r="CB140" i="44" s="1"/>
  <c r="O139" i="44"/>
  <c r="U139" i="44" s="1"/>
  <c r="AA139" i="44" s="1"/>
  <c r="AG139" i="44" s="1"/>
  <c r="AM139" i="44" s="1"/>
  <c r="AS139" i="44" s="1"/>
  <c r="AY139" i="44" s="1"/>
  <c r="BE139" i="44" s="1"/>
  <c r="BK139" i="44" s="1"/>
  <c r="BQ139" i="44" s="1"/>
  <c r="BW139" i="44" s="1"/>
  <c r="CC139" i="44" s="1"/>
  <c r="N139" i="44"/>
  <c r="T139" i="44" s="1"/>
  <c r="Z139" i="44" s="1"/>
  <c r="AF139" i="44" s="1"/>
  <c r="AL139" i="44" s="1"/>
  <c r="AR139" i="44" s="1"/>
  <c r="AX139" i="44" s="1"/>
  <c r="BD139" i="44" s="1"/>
  <c r="BJ139" i="44" s="1"/>
  <c r="BP139" i="44" s="1"/>
  <c r="BV139" i="44" s="1"/>
  <c r="CB139" i="44" s="1"/>
  <c r="O138" i="44"/>
  <c r="U138" i="44" s="1"/>
  <c r="AA138" i="44" s="1"/>
  <c r="AG138" i="44" s="1"/>
  <c r="AM138" i="44" s="1"/>
  <c r="AS138" i="44" s="1"/>
  <c r="AY138" i="44" s="1"/>
  <c r="BE138" i="44" s="1"/>
  <c r="BK138" i="44" s="1"/>
  <c r="BQ138" i="44" s="1"/>
  <c r="BW138" i="44" s="1"/>
  <c r="CC138" i="44" s="1"/>
  <c r="N138" i="44"/>
  <c r="T138" i="44" s="1"/>
  <c r="Z138" i="44" s="1"/>
  <c r="AF138" i="44" s="1"/>
  <c r="AL138" i="44" s="1"/>
  <c r="AR138" i="44" s="1"/>
  <c r="AX138" i="44" s="1"/>
  <c r="BD138" i="44" s="1"/>
  <c r="BJ138" i="44" s="1"/>
  <c r="BP138" i="44" s="1"/>
  <c r="BV138" i="44" s="1"/>
  <c r="CB138" i="44" s="1"/>
  <c r="O137" i="44"/>
  <c r="U137" i="44" s="1"/>
  <c r="AA137" i="44" s="1"/>
  <c r="AG137" i="44" s="1"/>
  <c r="AM137" i="44" s="1"/>
  <c r="AS137" i="44" s="1"/>
  <c r="AY137" i="44" s="1"/>
  <c r="BE137" i="44" s="1"/>
  <c r="BK137" i="44" s="1"/>
  <c r="BQ137" i="44" s="1"/>
  <c r="BW137" i="44" s="1"/>
  <c r="CC137" i="44" s="1"/>
  <c r="N137" i="44"/>
  <c r="T137" i="44" s="1"/>
  <c r="Z137" i="44" s="1"/>
  <c r="AF137" i="44" s="1"/>
  <c r="AL137" i="44" s="1"/>
  <c r="AR137" i="44" s="1"/>
  <c r="AX137" i="44" s="1"/>
  <c r="BD137" i="44" s="1"/>
  <c r="BJ137" i="44" s="1"/>
  <c r="BP137" i="44" s="1"/>
  <c r="BV137" i="44" s="1"/>
  <c r="CB137" i="44" s="1"/>
  <c r="O136" i="44"/>
  <c r="U136" i="44" s="1"/>
  <c r="AA136" i="44" s="1"/>
  <c r="AG136" i="44" s="1"/>
  <c r="AM136" i="44" s="1"/>
  <c r="AS136" i="44" s="1"/>
  <c r="AY136" i="44" s="1"/>
  <c r="BE136" i="44" s="1"/>
  <c r="BK136" i="44" s="1"/>
  <c r="BQ136" i="44" s="1"/>
  <c r="BW136" i="44" s="1"/>
  <c r="CC136" i="44" s="1"/>
  <c r="N136" i="44"/>
  <c r="T136" i="44" s="1"/>
  <c r="Z136" i="44" s="1"/>
  <c r="AF136" i="44" s="1"/>
  <c r="AL136" i="44" s="1"/>
  <c r="AR136" i="44" s="1"/>
  <c r="AX136" i="44" s="1"/>
  <c r="BD136" i="44" s="1"/>
  <c r="BJ136" i="44" s="1"/>
  <c r="BP136" i="44" s="1"/>
  <c r="BV136" i="44" s="1"/>
  <c r="CB136" i="44" s="1"/>
  <c r="O135" i="44"/>
  <c r="U135" i="44" s="1"/>
  <c r="AA135" i="44" s="1"/>
  <c r="AG135" i="44" s="1"/>
  <c r="AM135" i="44" s="1"/>
  <c r="AS135" i="44" s="1"/>
  <c r="AY135" i="44" s="1"/>
  <c r="BE135" i="44" s="1"/>
  <c r="BK135" i="44" s="1"/>
  <c r="BQ135" i="44" s="1"/>
  <c r="BW135" i="44" s="1"/>
  <c r="CC135" i="44" s="1"/>
  <c r="N135" i="44"/>
  <c r="T135" i="44" s="1"/>
  <c r="Z135" i="44" s="1"/>
  <c r="AF135" i="44" s="1"/>
  <c r="AL135" i="44" s="1"/>
  <c r="AR135" i="44" s="1"/>
  <c r="AX135" i="44" s="1"/>
  <c r="BD135" i="44" s="1"/>
  <c r="BJ135" i="44" s="1"/>
  <c r="BP135" i="44" s="1"/>
  <c r="BV135" i="44" s="1"/>
  <c r="CB135" i="44" s="1"/>
  <c r="O134" i="44"/>
  <c r="U134" i="44" s="1"/>
  <c r="AA134" i="44" s="1"/>
  <c r="AG134" i="44" s="1"/>
  <c r="AM134" i="44" s="1"/>
  <c r="AS134" i="44" s="1"/>
  <c r="AY134" i="44" s="1"/>
  <c r="BE134" i="44" s="1"/>
  <c r="BK134" i="44" s="1"/>
  <c r="BQ134" i="44" s="1"/>
  <c r="BW134" i="44" s="1"/>
  <c r="CC134" i="44" s="1"/>
  <c r="N134" i="44"/>
  <c r="T134" i="44" s="1"/>
  <c r="Z134" i="44" s="1"/>
  <c r="AF134" i="44" s="1"/>
  <c r="AL134" i="44" s="1"/>
  <c r="AR134" i="44" s="1"/>
  <c r="AX134" i="44" s="1"/>
  <c r="BD134" i="44" s="1"/>
  <c r="BJ134" i="44" s="1"/>
  <c r="BP134" i="44" s="1"/>
  <c r="BV134" i="44" s="1"/>
  <c r="CB134" i="44" s="1"/>
  <c r="O133" i="44"/>
  <c r="U133" i="44" s="1"/>
  <c r="AA133" i="44" s="1"/>
  <c r="AG133" i="44" s="1"/>
  <c r="AM133" i="44" s="1"/>
  <c r="AS133" i="44" s="1"/>
  <c r="AY133" i="44" s="1"/>
  <c r="BE133" i="44" s="1"/>
  <c r="BK133" i="44" s="1"/>
  <c r="BQ133" i="44" s="1"/>
  <c r="BW133" i="44" s="1"/>
  <c r="CC133" i="44" s="1"/>
  <c r="N133" i="44"/>
  <c r="T133" i="44" s="1"/>
  <c r="Z133" i="44" s="1"/>
  <c r="AF133" i="44" s="1"/>
  <c r="AL133" i="44" s="1"/>
  <c r="AR133" i="44" s="1"/>
  <c r="AX133" i="44" s="1"/>
  <c r="BD133" i="44" s="1"/>
  <c r="BJ133" i="44" s="1"/>
  <c r="BP133" i="44" s="1"/>
  <c r="BV133" i="44" s="1"/>
  <c r="CB133" i="44" s="1"/>
  <c r="O132" i="44"/>
  <c r="U132" i="44" s="1"/>
  <c r="AA132" i="44" s="1"/>
  <c r="AG132" i="44" s="1"/>
  <c r="AM132" i="44" s="1"/>
  <c r="AS132" i="44" s="1"/>
  <c r="AY132" i="44" s="1"/>
  <c r="BE132" i="44" s="1"/>
  <c r="BK132" i="44" s="1"/>
  <c r="BQ132" i="44" s="1"/>
  <c r="BW132" i="44" s="1"/>
  <c r="CC132" i="44" s="1"/>
  <c r="N132" i="44"/>
  <c r="T132" i="44" s="1"/>
  <c r="Z132" i="44" s="1"/>
  <c r="AF132" i="44" s="1"/>
  <c r="AL132" i="44" s="1"/>
  <c r="AR132" i="44" s="1"/>
  <c r="AX132" i="44" s="1"/>
  <c r="BD132" i="44" s="1"/>
  <c r="BJ132" i="44" s="1"/>
  <c r="BP132" i="44" s="1"/>
  <c r="BV132" i="44" s="1"/>
  <c r="CB132" i="44" s="1"/>
  <c r="O131" i="44"/>
  <c r="U131" i="44" s="1"/>
  <c r="AA131" i="44" s="1"/>
  <c r="AG131" i="44" s="1"/>
  <c r="AM131" i="44" s="1"/>
  <c r="AS131" i="44" s="1"/>
  <c r="AY131" i="44" s="1"/>
  <c r="BE131" i="44" s="1"/>
  <c r="BK131" i="44" s="1"/>
  <c r="BQ131" i="44" s="1"/>
  <c r="BW131" i="44" s="1"/>
  <c r="CC131" i="44" s="1"/>
  <c r="N131" i="44"/>
  <c r="T131" i="44" s="1"/>
  <c r="Z131" i="44" s="1"/>
  <c r="AF131" i="44" s="1"/>
  <c r="AL131" i="44" s="1"/>
  <c r="AR131" i="44" s="1"/>
  <c r="AX131" i="44" s="1"/>
  <c r="BD131" i="44" s="1"/>
  <c r="BJ131" i="44" s="1"/>
  <c r="BP131" i="44" s="1"/>
  <c r="BV131" i="44" s="1"/>
  <c r="CB131" i="44" s="1"/>
  <c r="O130" i="44"/>
  <c r="U130" i="44" s="1"/>
  <c r="AA130" i="44" s="1"/>
  <c r="AG130" i="44" s="1"/>
  <c r="AM130" i="44" s="1"/>
  <c r="AS130" i="44" s="1"/>
  <c r="AY130" i="44" s="1"/>
  <c r="BE130" i="44" s="1"/>
  <c r="BK130" i="44" s="1"/>
  <c r="BQ130" i="44" s="1"/>
  <c r="BW130" i="44" s="1"/>
  <c r="CC130" i="44" s="1"/>
  <c r="N130" i="44"/>
  <c r="T130" i="44" s="1"/>
  <c r="Z130" i="44" s="1"/>
  <c r="AF130" i="44" s="1"/>
  <c r="AL130" i="44" s="1"/>
  <c r="AR130" i="44" s="1"/>
  <c r="AX130" i="44" s="1"/>
  <c r="BD130" i="44" s="1"/>
  <c r="BJ130" i="44" s="1"/>
  <c r="BP130" i="44" s="1"/>
  <c r="BV130" i="44" s="1"/>
  <c r="CB130" i="44" s="1"/>
  <c r="O129" i="44"/>
  <c r="U129" i="44" s="1"/>
  <c r="AA129" i="44" s="1"/>
  <c r="AG129" i="44" s="1"/>
  <c r="AM129" i="44" s="1"/>
  <c r="AS129" i="44" s="1"/>
  <c r="AY129" i="44" s="1"/>
  <c r="BE129" i="44" s="1"/>
  <c r="BK129" i="44" s="1"/>
  <c r="BQ129" i="44" s="1"/>
  <c r="BW129" i="44" s="1"/>
  <c r="CC129" i="44" s="1"/>
  <c r="N129" i="44"/>
  <c r="T129" i="44" s="1"/>
  <c r="Z129" i="44" s="1"/>
  <c r="AF129" i="44" s="1"/>
  <c r="AL129" i="44" s="1"/>
  <c r="AR129" i="44" s="1"/>
  <c r="AX129" i="44" s="1"/>
  <c r="BD129" i="44" s="1"/>
  <c r="BJ129" i="44" s="1"/>
  <c r="BP129" i="44" s="1"/>
  <c r="BV129" i="44" s="1"/>
  <c r="CB129" i="44" s="1"/>
  <c r="O128" i="44"/>
  <c r="U128" i="44" s="1"/>
  <c r="AA128" i="44" s="1"/>
  <c r="AG128" i="44" s="1"/>
  <c r="AM128" i="44" s="1"/>
  <c r="AS128" i="44" s="1"/>
  <c r="AY128" i="44" s="1"/>
  <c r="BE128" i="44" s="1"/>
  <c r="BK128" i="44" s="1"/>
  <c r="BQ128" i="44" s="1"/>
  <c r="BW128" i="44" s="1"/>
  <c r="CC128" i="44" s="1"/>
  <c r="N128" i="44"/>
  <c r="T128" i="44" s="1"/>
  <c r="Z128" i="44" s="1"/>
  <c r="AF128" i="44" s="1"/>
  <c r="AL128" i="44" s="1"/>
  <c r="AR128" i="44" s="1"/>
  <c r="AX128" i="44" s="1"/>
  <c r="BD128" i="44" s="1"/>
  <c r="BJ128" i="44" s="1"/>
  <c r="BP128" i="44" s="1"/>
  <c r="BV128" i="44" s="1"/>
  <c r="CB128" i="44" s="1"/>
  <c r="O127" i="44"/>
  <c r="U127" i="44" s="1"/>
  <c r="AA127" i="44" s="1"/>
  <c r="AG127" i="44" s="1"/>
  <c r="AM127" i="44" s="1"/>
  <c r="AS127" i="44" s="1"/>
  <c r="AY127" i="44" s="1"/>
  <c r="BE127" i="44" s="1"/>
  <c r="BK127" i="44" s="1"/>
  <c r="BQ127" i="44" s="1"/>
  <c r="BW127" i="44" s="1"/>
  <c r="CC127" i="44" s="1"/>
  <c r="N127" i="44"/>
  <c r="T127" i="44" s="1"/>
  <c r="Z127" i="44" s="1"/>
  <c r="AF127" i="44" s="1"/>
  <c r="AL127" i="44" s="1"/>
  <c r="AR127" i="44" s="1"/>
  <c r="AX127" i="44" s="1"/>
  <c r="BD127" i="44" s="1"/>
  <c r="BJ127" i="44" s="1"/>
  <c r="BP127" i="44" s="1"/>
  <c r="BV127" i="44" s="1"/>
  <c r="CB127" i="44" s="1"/>
  <c r="O126" i="44"/>
  <c r="U126" i="44" s="1"/>
  <c r="AA126" i="44" s="1"/>
  <c r="AG126" i="44" s="1"/>
  <c r="AM126" i="44" s="1"/>
  <c r="AS126" i="44" s="1"/>
  <c r="AY126" i="44" s="1"/>
  <c r="BE126" i="44" s="1"/>
  <c r="BK126" i="44" s="1"/>
  <c r="BQ126" i="44" s="1"/>
  <c r="BW126" i="44" s="1"/>
  <c r="CC126" i="44" s="1"/>
  <c r="N126" i="44"/>
  <c r="T126" i="44" s="1"/>
  <c r="Z126" i="44" s="1"/>
  <c r="AF126" i="44" s="1"/>
  <c r="AL126" i="44" s="1"/>
  <c r="AR126" i="44" s="1"/>
  <c r="AX126" i="44" s="1"/>
  <c r="BD126" i="44" s="1"/>
  <c r="BJ126" i="44" s="1"/>
  <c r="BP126" i="44" s="1"/>
  <c r="BV126" i="44" s="1"/>
  <c r="CB126" i="44" s="1"/>
  <c r="O125" i="44"/>
  <c r="U125" i="44" s="1"/>
  <c r="AA125" i="44" s="1"/>
  <c r="AG125" i="44" s="1"/>
  <c r="AM125" i="44" s="1"/>
  <c r="AS125" i="44" s="1"/>
  <c r="AY125" i="44" s="1"/>
  <c r="BE125" i="44" s="1"/>
  <c r="BK125" i="44" s="1"/>
  <c r="BQ125" i="44" s="1"/>
  <c r="BW125" i="44" s="1"/>
  <c r="CC125" i="44" s="1"/>
  <c r="N125" i="44"/>
  <c r="T125" i="44" s="1"/>
  <c r="Z125" i="44" s="1"/>
  <c r="AF125" i="44" s="1"/>
  <c r="AL125" i="44" s="1"/>
  <c r="AR125" i="44" s="1"/>
  <c r="AX125" i="44" s="1"/>
  <c r="BD125" i="44" s="1"/>
  <c r="BJ125" i="44" s="1"/>
  <c r="BP125" i="44" s="1"/>
  <c r="BV125" i="44" s="1"/>
  <c r="CB125" i="44" s="1"/>
  <c r="O124" i="44"/>
  <c r="U124" i="44" s="1"/>
  <c r="AA124" i="44" s="1"/>
  <c r="AG124" i="44" s="1"/>
  <c r="AM124" i="44" s="1"/>
  <c r="AS124" i="44" s="1"/>
  <c r="AY124" i="44" s="1"/>
  <c r="BE124" i="44" s="1"/>
  <c r="BK124" i="44" s="1"/>
  <c r="BQ124" i="44" s="1"/>
  <c r="BW124" i="44" s="1"/>
  <c r="CC124" i="44" s="1"/>
  <c r="N124" i="44"/>
  <c r="T124" i="44" s="1"/>
  <c r="Z124" i="44" s="1"/>
  <c r="AF124" i="44" s="1"/>
  <c r="AL124" i="44" s="1"/>
  <c r="AR124" i="44" s="1"/>
  <c r="AX124" i="44" s="1"/>
  <c r="BD124" i="44" s="1"/>
  <c r="BJ124" i="44" s="1"/>
  <c r="BP124" i="44" s="1"/>
  <c r="BV124" i="44" s="1"/>
  <c r="CB124" i="44" s="1"/>
  <c r="O123" i="44"/>
  <c r="U123" i="44" s="1"/>
  <c r="AA123" i="44" s="1"/>
  <c r="AG123" i="44" s="1"/>
  <c r="AM123" i="44" s="1"/>
  <c r="AS123" i="44" s="1"/>
  <c r="AY123" i="44" s="1"/>
  <c r="BE123" i="44" s="1"/>
  <c r="BK123" i="44" s="1"/>
  <c r="BQ123" i="44" s="1"/>
  <c r="BW123" i="44" s="1"/>
  <c r="CC123" i="44" s="1"/>
  <c r="N123" i="44"/>
  <c r="T123" i="44" s="1"/>
  <c r="Z123" i="44" s="1"/>
  <c r="AF123" i="44" s="1"/>
  <c r="AL123" i="44" s="1"/>
  <c r="AR123" i="44" s="1"/>
  <c r="AX123" i="44" s="1"/>
  <c r="BD123" i="44" s="1"/>
  <c r="BJ123" i="44" s="1"/>
  <c r="BP123" i="44" s="1"/>
  <c r="BV123" i="44" s="1"/>
  <c r="CB123" i="44" s="1"/>
  <c r="O122" i="44"/>
  <c r="U122" i="44" s="1"/>
  <c r="AA122" i="44" s="1"/>
  <c r="AG122" i="44" s="1"/>
  <c r="AM122" i="44" s="1"/>
  <c r="AS122" i="44" s="1"/>
  <c r="AY122" i="44" s="1"/>
  <c r="BE122" i="44" s="1"/>
  <c r="BK122" i="44" s="1"/>
  <c r="BQ122" i="44" s="1"/>
  <c r="BW122" i="44" s="1"/>
  <c r="CC122" i="44" s="1"/>
  <c r="N122" i="44"/>
  <c r="T122" i="44" s="1"/>
  <c r="Z122" i="44" s="1"/>
  <c r="AF122" i="44" s="1"/>
  <c r="AL122" i="44" s="1"/>
  <c r="AR122" i="44" s="1"/>
  <c r="AX122" i="44" s="1"/>
  <c r="BD122" i="44" s="1"/>
  <c r="BJ122" i="44" s="1"/>
  <c r="BP122" i="44" s="1"/>
  <c r="BV122" i="44" s="1"/>
  <c r="CB122" i="44" s="1"/>
  <c r="O121" i="44"/>
  <c r="U121" i="44" s="1"/>
  <c r="AA121" i="44" s="1"/>
  <c r="AG121" i="44" s="1"/>
  <c r="AM121" i="44" s="1"/>
  <c r="AS121" i="44" s="1"/>
  <c r="AY121" i="44" s="1"/>
  <c r="BE121" i="44" s="1"/>
  <c r="BK121" i="44" s="1"/>
  <c r="BQ121" i="44" s="1"/>
  <c r="BW121" i="44" s="1"/>
  <c r="CC121" i="44" s="1"/>
  <c r="N121" i="44"/>
  <c r="T121" i="44" s="1"/>
  <c r="Z121" i="44" s="1"/>
  <c r="AF121" i="44" s="1"/>
  <c r="AL121" i="44" s="1"/>
  <c r="AR121" i="44" s="1"/>
  <c r="AX121" i="44" s="1"/>
  <c r="BD121" i="44" s="1"/>
  <c r="BJ121" i="44" s="1"/>
  <c r="BP121" i="44" s="1"/>
  <c r="BV121" i="44" s="1"/>
  <c r="CB121" i="44" s="1"/>
  <c r="O120" i="44"/>
  <c r="U120" i="44" s="1"/>
  <c r="AA120" i="44" s="1"/>
  <c r="AG120" i="44" s="1"/>
  <c r="AM120" i="44" s="1"/>
  <c r="AS120" i="44" s="1"/>
  <c r="AY120" i="44" s="1"/>
  <c r="BE120" i="44" s="1"/>
  <c r="BK120" i="44" s="1"/>
  <c r="BQ120" i="44" s="1"/>
  <c r="BW120" i="44" s="1"/>
  <c r="CC120" i="44" s="1"/>
  <c r="N120" i="44"/>
  <c r="T120" i="44" s="1"/>
  <c r="Z120" i="44" s="1"/>
  <c r="AF120" i="44" s="1"/>
  <c r="AL120" i="44" s="1"/>
  <c r="AR120" i="44" s="1"/>
  <c r="AX120" i="44" s="1"/>
  <c r="BD120" i="44" s="1"/>
  <c r="BJ120" i="44" s="1"/>
  <c r="BP120" i="44" s="1"/>
  <c r="BV120" i="44" s="1"/>
  <c r="CB120" i="44" s="1"/>
  <c r="O119" i="44"/>
  <c r="U119" i="44" s="1"/>
  <c r="AA119" i="44" s="1"/>
  <c r="AG119" i="44" s="1"/>
  <c r="AM119" i="44" s="1"/>
  <c r="AS119" i="44" s="1"/>
  <c r="AY119" i="44" s="1"/>
  <c r="BE119" i="44" s="1"/>
  <c r="BK119" i="44" s="1"/>
  <c r="BQ119" i="44" s="1"/>
  <c r="BW119" i="44" s="1"/>
  <c r="CC119" i="44" s="1"/>
  <c r="N119" i="44"/>
  <c r="T119" i="44" s="1"/>
  <c r="Z119" i="44" s="1"/>
  <c r="AF119" i="44" s="1"/>
  <c r="AL119" i="44" s="1"/>
  <c r="AR119" i="44" s="1"/>
  <c r="AX119" i="44" s="1"/>
  <c r="BD119" i="44" s="1"/>
  <c r="BJ119" i="44" s="1"/>
  <c r="BP119" i="44" s="1"/>
  <c r="BV119" i="44" s="1"/>
  <c r="CB119" i="44" s="1"/>
  <c r="O118" i="44"/>
  <c r="U118" i="44" s="1"/>
  <c r="AA118" i="44" s="1"/>
  <c r="AG118" i="44" s="1"/>
  <c r="AM118" i="44" s="1"/>
  <c r="AS118" i="44" s="1"/>
  <c r="AY118" i="44" s="1"/>
  <c r="BE118" i="44" s="1"/>
  <c r="BK118" i="44" s="1"/>
  <c r="BQ118" i="44" s="1"/>
  <c r="BW118" i="44" s="1"/>
  <c r="CC118" i="44" s="1"/>
  <c r="N118" i="44"/>
  <c r="T118" i="44" s="1"/>
  <c r="Z118" i="44" s="1"/>
  <c r="AF118" i="44" s="1"/>
  <c r="AL118" i="44" s="1"/>
  <c r="AR118" i="44" s="1"/>
  <c r="AX118" i="44" s="1"/>
  <c r="BD118" i="44" s="1"/>
  <c r="BJ118" i="44" s="1"/>
  <c r="BP118" i="44" s="1"/>
  <c r="BV118" i="44" s="1"/>
  <c r="CB118" i="44" s="1"/>
  <c r="O117" i="44"/>
  <c r="U117" i="44" s="1"/>
  <c r="AA117" i="44" s="1"/>
  <c r="AG117" i="44" s="1"/>
  <c r="AM117" i="44" s="1"/>
  <c r="AS117" i="44" s="1"/>
  <c r="AY117" i="44" s="1"/>
  <c r="BE117" i="44" s="1"/>
  <c r="BK117" i="44" s="1"/>
  <c r="BQ117" i="44" s="1"/>
  <c r="BW117" i="44" s="1"/>
  <c r="CC117" i="44" s="1"/>
  <c r="N117" i="44"/>
  <c r="T117" i="44" s="1"/>
  <c r="Z117" i="44" s="1"/>
  <c r="AF117" i="44" s="1"/>
  <c r="AL117" i="44" s="1"/>
  <c r="AR117" i="44" s="1"/>
  <c r="AX117" i="44" s="1"/>
  <c r="BD117" i="44" s="1"/>
  <c r="BJ117" i="44" s="1"/>
  <c r="BP117" i="44" s="1"/>
  <c r="BV117" i="44" s="1"/>
  <c r="CB117" i="44" s="1"/>
  <c r="O116" i="44"/>
  <c r="U116" i="44" s="1"/>
  <c r="AA116" i="44" s="1"/>
  <c r="AG116" i="44" s="1"/>
  <c r="AM116" i="44" s="1"/>
  <c r="AS116" i="44" s="1"/>
  <c r="AY116" i="44" s="1"/>
  <c r="BE116" i="44" s="1"/>
  <c r="BK116" i="44" s="1"/>
  <c r="BQ116" i="44" s="1"/>
  <c r="BW116" i="44" s="1"/>
  <c r="CC116" i="44" s="1"/>
  <c r="N116" i="44"/>
  <c r="T116" i="44" s="1"/>
  <c r="Z116" i="44" s="1"/>
  <c r="AF116" i="44" s="1"/>
  <c r="AL116" i="44" s="1"/>
  <c r="AR116" i="44" s="1"/>
  <c r="AX116" i="44" s="1"/>
  <c r="BD116" i="44" s="1"/>
  <c r="BJ116" i="44" s="1"/>
  <c r="BP116" i="44" s="1"/>
  <c r="BV116" i="44" s="1"/>
  <c r="CB116" i="44" s="1"/>
  <c r="O115" i="44"/>
  <c r="U115" i="44" s="1"/>
  <c r="AA115" i="44" s="1"/>
  <c r="AG115" i="44" s="1"/>
  <c r="AM115" i="44" s="1"/>
  <c r="AS115" i="44" s="1"/>
  <c r="AY115" i="44" s="1"/>
  <c r="BE115" i="44" s="1"/>
  <c r="BK115" i="44" s="1"/>
  <c r="BQ115" i="44" s="1"/>
  <c r="BW115" i="44" s="1"/>
  <c r="CC115" i="44" s="1"/>
  <c r="N115" i="44"/>
  <c r="T115" i="44" s="1"/>
  <c r="Z115" i="44" s="1"/>
  <c r="AF115" i="44" s="1"/>
  <c r="AL115" i="44" s="1"/>
  <c r="AR115" i="44" s="1"/>
  <c r="AX115" i="44" s="1"/>
  <c r="BD115" i="44" s="1"/>
  <c r="BJ115" i="44" s="1"/>
  <c r="BP115" i="44" s="1"/>
  <c r="BV115" i="44" s="1"/>
  <c r="CB115" i="44" s="1"/>
  <c r="O114" i="44"/>
  <c r="U114" i="44" s="1"/>
  <c r="AA114" i="44" s="1"/>
  <c r="AG114" i="44" s="1"/>
  <c r="AM114" i="44" s="1"/>
  <c r="AS114" i="44" s="1"/>
  <c r="AY114" i="44" s="1"/>
  <c r="BE114" i="44" s="1"/>
  <c r="BK114" i="44" s="1"/>
  <c r="BQ114" i="44" s="1"/>
  <c r="BW114" i="44" s="1"/>
  <c r="CC114" i="44" s="1"/>
  <c r="N114" i="44"/>
  <c r="T114" i="44" s="1"/>
  <c r="Z114" i="44" s="1"/>
  <c r="AF114" i="44" s="1"/>
  <c r="AL114" i="44" s="1"/>
  <c r="AR114" i="44" s="1"/>
  <c r="AX114" i="44" s="1"/>
  <c r="BD114" i="44" s="1"/>
  <c r="BJ114" i="44" s="1"/>
  <c r="BP114" i="44" s="1"/>
  <c r="BV114" i="44" s="1"/>
  <c r="CB114" i="44" s="1"/>
  <c r="O113" i="44"/>
  <c r="U113" i="44" s="1"/>
  <c r="AA113" i="44" s="1"/>
  <c r="AG113" i="44" s="1"/>
  <c r="AM113" i="44" s="1"/>
  <c r="AS113" i="44" s="1"/>
  <c r="AY113" i="44" s="1"/>
  <c r="BE113" i="44" s="1"/>
  <c r="BK113" i="44" s="1"/>
  <c r="BQ113" i="44" s="1"/>
  <c r="BW113" i="44" s="1"/>
  <c r="CC113" i="44" s="1"/>
  <c r="N113" i="44"/>
  <c r="T113" i="44" s="1"/>
  <c r="Z113" i="44" s="1"/>
  <c r="AF113" i="44" s="1"/>
  <c r="AL113" i="44" s="1"/>
  <c r="AR113" i="44" s="1"/>
  <c r="AX113" i="44" s="1"/>
  <c r="BD113" i="44" s="1"/>
  <c r="BJ113" i="44" s="1"/>
  <c r="BP113" i="44" s="1"/>
  <c r="BV113" i="44" s="1"/>
  <c r="CB113" i="44" s="1"/>
  <c r="O112" i="44"/>
  <c r="U112" i="44" s="1"/>
  <c r="AA112" i="44" s="1"/>
  <c r="AG112" i="44" s="1"/>
  <c r="AM112" i="44" s="1"/>
  <c r="AS112" i="44" s="1"/>
  <c r="AY112" i="44" s="1"/>
  <c r="BE112" i="44" s="1"/>
  <c r="BK112" i="44" s="1"/>
  <c r="BQ112" i="44" s="1"/>
  <c r="BW112" i="44" s="1"/>
  <c r="CC112" i="44" s="1"/>
  <c r="N112" i="44"/>
  <c r="T112" i="44" s="1"/>
  <c r="Z112" i="44" s="1"/>
  <c r="AF112" i="44" s="1"/>
  <c r="AL112" i="44" s="1"/>
  <c r="AR112" i="44" s="1"/>
  <c r="AX112" i="44" s="1"/>
  <c r="BD112" i="44" s="1"/>
  <c r="BJ112" i="44" s="1"/>
  <c r="BP112" i="44" s="1"/>
  <c r="BV112" i="44" s="1"/>
  <c r="CB112" i="44" s="1"/>
  <c r="O111" i="44"/>
  <c r="U111" i="44" s="1"/>
  <c r="AA111" i="44" s="1"/>
  <c r="AG111" i="44" s="1"/>
  <c r="AM111" i="44" s="1"/>
  <c r="AS111" i="44" s="1"/>
  <c r="AY111" i="44" s="1"/>
  <c r="BE111" i="44" s="1"/>
  <c r="BK111" i="44" s="1"/>
  <c r="BQ111" i="44" s="1"/>
  <c r="BW111" i="44" s="1"/>
  <c r="CC111" i="44" s="1"/>
  <c r="N111" i="44"/>
  <c r="T111" i="44" s="1"/>
  <c r="Z111" i="44" s="1"/>
  <c r="AF111" i="44" s="1"/>
  <c r="AL111" i="44" s="1"/>
  <c r="AR111" i="44" s="1"/>
  <c r="AX111" i="44" s="1"/>
  <c r="BD111" i="44" s="1"/>
  <c r="BJ111" i="44" s="1"/>
  <c r="BP111" i="44" s="1"/>
  <c r="BV111" i="44" s="1"/>
  <c r="CB111" i="44" s="1"/>
  <c r="O110" i="44"/>
  <c r="U110" i="44" s="1"/>
  <c r="AA110" i="44" s="1"/>
  <c r="AG110" i="44" s="1"/>
  <c r="AM110" i="44" s="1"/>
  <c r="AS110" i="44" s="1"/>
  <c r="AY110" i="44" s="1"/>
  <c r="BE110" i="44" s="1"/>
  <c r="BK110" i="44" s="1"/>
  <c r="BQ110" i="44" s="1"/>
  <c r="BW110" i="44" s="1"/>
  <c r="CC110" i="44" s="1"/>
  <c r="N110" i="44"/>
  <c r="T110" i="44" s="1"/>
  <c r="Z110" i="44" s="1"/>
  <c r="AF110" i="44" s="1"/>
  <c r="AL110" i="44" s="1"/>
  <c r="AR110" i="44" s="1"/>
  <c r="AX110" i="44" s="1"/>
  <c r="BD110" i="44" s="1"/>
  <c r="BJ110" i="44" s="1"/>
  <c r="BP110" i="44" s="1"/>
  <c r="BV110" i="44" s="1"/>
  <c r="CB110" i="44" s="1"/>
  <c r="O109" i="44"/>
  <c r="U109" i="44" s="1"/>
  <c r="AA109" i="44" s="1"/>
  <c r="AG109" i="44" s="1"/>
  <c r="AM109" i="44" s="1"/>
  <c r="AS109" i="44" s="1"/>
  <c r="AY109" i="44" s="1"/>
  <c r="BE109" i="44" s="1"/>
  <c r="BK109" i="44" s="1"/>
  <c r="BQ109" i="44" s="1"/>
  <c r="BW109" i="44" s="1"/>
  <c r="CC109" i="44" s="1"/>
  <c r="N109" i="44"/>
  <c r="T109" i="44" s="1"/>
  <c r="Z109" i="44" s="1"/>
  <c r="AF109" i="44" s="1"/>
  <c r="AL109" i="44" s="1"/>
  <c r="AR109" i="44" s="1"/>
  <c r="AX109" i="44" s="1"/>
  <c r="BD109" i="44" s="1"/>
  <c r="BJ109" i="44" s="1"/>
  <c r="BP109" i="44" s="1"/>
  <c r="BV109" i="44" s="1"/>
  <c r="CB109" i="44" s="1"/>
  <c r="O108" i="44"/>
  <c r="U108" i="44" s="1"/>
  <c r="AA108" i="44" s="1"/>
  <c r="AG108" i="44" s="1"/>
  <c r="AM108" i="44" s="1"/>
  <c r="AS108" i="44" s="1"/>
  <c r="AY108" i="44" s="1"/>
  <c r="BE108" i="44" s="1"/>
  <c r="BK108" i="44" s="1"/>
  <c r="BQ108" i="44" s="1"/>
  <c r="BW108" i="44" s="1"/>
  <c r="CC108" i="44" s="1"/>
  <c r="N108" i="44"/>
  <c r="T108" i="44" s="1"/>
  <c r="Z108" i="44" s="1"/>
  <c r="AF108" i="44" s="1"/>
  <c r="AL108" i="44" s="1"/>
  <c r="AR108" i="44" s="1"/>
  <c r="AX108" i="44" s="1"/>
  <c r="BD108" i="44" s="1"/>
  <c r="BJ108" i="44" s="1"/>
  <c r="BP108" i="44" s="1"/>
  <c r="BV108" i="44" s="1"/>
  <c r="CB108" i="44" s="1"/>
  <c r="O107" i="44"/>
  <c r="U107" i="44" s="1"/>
  <c r="AA107" i="44" s="1"/>
  <c r="AG107" i="44" s="1"/>
  <c r="AM107" i="44" s="1"/>
  <c r="AS107" i="44" s="1"/>
  <c r="AY107" i="44" s="1"/>
  <c r="BE107" i="44" s="1"/>
  <c r="BK107" i="44" s="1"/>
  <c r="BQ107" i="44" s="1"/>
  <c r="BW107" i="44" s="1"/>
  <c r="CC107" i="44" s="1"/>
  <c r="N107" i="44"/>
  <c r="T107" i="44" s="1"/>
  <c r="Z107" i="44" s="1"/>
  <c r="AF107" i="44" s="1"/>
  <c r="AL107" i="44" s="1"/>
  <c r="AR107" i="44" s="1"/>
  <c r="AX107" i="44" s="1"/>
  <c r="BD107" i="44" s="1"/>
  <c r="BJ107" i="44" s="1"/>
  <c r="BP107" i="44" s="1"/>
  <c r="BV107" i="44" s="1"/>
  <c r="CB107" i="44" s="1"/>
  <c r="O106" i="44"/>
  <c r="U106" i="44" s="1"/>
  <c r="AA106" i="44" s="1"/>
  <c r="AG106" i="44" s="1"/>
  <c r="AM106" i="44" s="1"/>
  <c r="AS106" i="44" s="1"/>
  <c r="AY106" i="44" s="1"/>
  <c r="BE106" i="44" s="1"/>
  <c r="BK106" i="44" s="1"/>
  <c r="BQ106" i="44" s="1"/>
  <c r="BW106" i="44" s="1"/>
  <c r="CC106" i="44" s="1"/>
  <c r="N106" i="44"/>
  <c r="T106" i="44" s="1"/>
  <c r="Z106" i="44" s="1"/>
  <c r="AF106" i="44" s="1"/>
  <c r="AL106" i="44" s="1"/>
  <c r="AR106" i="44" s="1"/>
  <c r="AX106" i="44" s="1"/>
  <c r="BD106" i="44" s="1"/>
  <c r="BJ106" i="44" s="1"/>
  <c r="BP106" i="44" s="1"/>
  <c r="BV106" i="44" s="1"/>
  <c r="CB106" i="44" s="1"/>
  <c r="O105" i="44"/>
  <c r="U105" i="44" s="1"/>
  <c r="AA105" i="44" s="1"/>
  <c r="AG105" i="44" s="1"/>
  <c r="AM105" i="44" s="1"/>
  <c r="AS105" i="44" s="1"/>
  <c r="AY105" i="44" s="1"/>
  <c r="BE105" i="44" s="1"/>
  <c r="BK105" i="44" s="1"/>
  <c r="BQ105" i="44" s="1"/>
  <c r="BW105" i="44" s="1"/>
  <c r="CC105" i="44" s="1"/>
  <c r="N105" i="44"/>
  <c r="T105" i="44" s="1"/>
  <c r="Z105" i="44" s="1"/>
  <c r="AF105" i="44" s="1"/>
  <c r="AL105" i="44" s="1"/>
  <c r="AR105" i="44" s="1"/>
  <c r="AX105" i="44" s="1"/>
  <c r="BD105" i="44" s="1"/>
  <c r="BJ105" i="44" s="1"/>
  <c r="BP105" i="44" s="1"/>
  <c r="BV105" i="44" s="1"/>
  <c r="CB105" i="44" s="1"/>
  <c r="O104" i="44"/>
  <c r="U104" i="44" s="1"/>
  <c r="AA104" i="44" s="1"/>
  <c r="AG104" i="44" s="1"/>
  <c r="AM104" i="44" s="1"/>
  <c r="AS104" i="44" s="1"/>
  <c r="AY104" i="44" s="1"/>
  <c r="BE104" i="44" s="1"/>
  <c r="BK104" i="44" s="1"/>
  <c r="BQ104" i="44" s="1"/>
  <c r="BW104" i="44" s="1"/>
  <c r="CC104" i="44" s="1"/>
  <c r="N104" i="44"/>
  <c r="T104" i="44" s="1"/>
  <c r="Z104" i="44" s="1"/>
  <c r="AF104" i="44" s="1"/>
  <c r="AL104" i="44" s="1"/>
  <c r="AR104" i="44" s="1"/>
  <c r="AX104" i="44" s="1"/>
  <c r="BD104" i="44" s="1"/>
  <c r="BJ104" i="44" s="1"/>
  <c r="BP104" i="44" s="1"/>
  <c r="BV104" i="44" s="1"/>
  <c r="CB104" i="44" s="1"/>
  <c r="O103" i="44"/>
  <c r="U103" i="44" s="1"/>
  <c r="AA103" i="44" s="1"/>
  <c r="AG103" i="44" s="1"/>
  <c r="AM103" i="44" s="1"/>
  <c r="AS103" i="44" s="1"/>
  <c r="AY103" i="44" s="1"/>
  <c r="BE103" i="44" s="1"/>
  <c r="BK103" i="44" s="1"/>
  <c r="BQ103" i="44" s="1"/>
  <c r="BW103" i="44" s="1"/>
  <c r="CC103" i="44" s="1"/>
  <c r="N103" i="44"/>
  <c r="T103" i="44" s="1"/>
  <c r="Z103" i="44" s="1"/>
  <c r="AF103" i="44" s="1"/>
  <c r="AL103" i="44" s="1"/>
  <c r="AR103" i="44" s="1"/>
  <c r="AX103" i="44" s="1"/>
  <c r="BD103" i="44" s="1"/>
  <c r="BJ103" i="44" s="1"/>
  <c r="BP103" i="44" s="1"/>
  <c r="BV103" i="44" s="1"/>
  <c r="CB103" i="44" s="1"/>
  <c r="O102" i="44"/>
  <c r="U102" i="44" s="1"/>
  <c r="AA102" i="44" s="1"/>
  <c r="AG102" i="44" s="1"/>
  <c r="AM102" i="44" s="1"/>
  <c r="AS102" i="44" s="1"/>
  <c r="AY102" i="44" s="1"/>
  <c r="BE102" i="44" s="1"/>
  <c r="BK102" i="44" s="1"/>
  <c r="BQ102" i="44" s="1"/>
  <c r="BW102" i="44" s="1"/>
  <c r="CC102" i="44" s="1"/>
  <c r="N102" i="44"/>
  <c r="T102" i="44" s="1"/>
  <c r="Z102" i="44" s="1"/>
  <c r="AF102" i="44" s="1"/>
  <c r="AL102" i="44" s="1"/>
  <c r="AR102" i="44" s="1"/>
  <c r="AX102" i="44" s="1"/>
  <c r="BD102" i="44" s="1"/>
  <c r="BJ102" i="44" s="1"/>
  <c r="BP102" i="44" s="1"/>
  <c r="BV102" i="44" s="1"/>
  <c r="CB102" i="44" s="1"/>
  <c r="O101" i="44"/>
  <c r="U101" i="44" s="1"/>
  <c r="AA101" i="44" s="1"/>
  <c r="AG101" i="44" s="1"/>
  <c r="AM101" i="44" s="1"/>
  <c r="AS101" i="44" s="1"/>
  <c r="AY101" i="44" s="1"/>
  <c r="BE101" i="44" s="1"/>
  <c r="BK101" i="44" s="1"/>
  <c r="BQ101" i="44" s="1"/>
  <c r="BW101" i="44" s="1"/>
  <c r="CC101" i="44" s="1"/>
  <c r="N101" i="44"/>
  <c r="T101" i="44" s="1"/>
  <c r="Z101" i="44" s="1"/>
  <c r="AF101" i="44" s="1"/>
  <c r="AL101" i="44" s="1"/>
  <c r="AR101" i="44" s="1"/>
  <c r="AX101" i="44" s="1"/>
  <c r="BD101" i="44" s="1"/>
  <c r="BJ101" i="44" s="1"/>
  <c r="BP101" i="44" s="1"/>
  <c r="BV101" i="44" s="1"/>
  <c r="CB101" i="44" s="1"/>
  <c r="O100" i="44"/>
  <c r="U100" i="44" s="1"/>
  <c r="AA100" i="44" s="1"/>
  <c r="AG100" i="44" s="1"/>
  <c r="AM100" i="44" s="1"/>
  <c r="AS100" i="44" s="1"/>
  <c r="AY100" i="44" s="1"/>
  <c r="BE100" i="44" s="1"/>
  <c r="BK100" i="44" s="1"/>
  <c r="BQ100" i="44" s="1"/>
  <c r="BW100" i="44" s="1"/>
  <c r="CC100" i="44" s="1"/>
  <c r="N100" i="44"/>
  <c r="T100" i="44" s="1"/>
  <c r="Z100" i="44" s="1"/>
  <c r="AF100" i="44" s="1"/>
  <c r="AL100" i="44" s="1"/>
  <c r="AR100" i="44" s="1"/>
  <c r="AX100" i="44" s="1"/>
  <c r="BD100" i="44" s="1"/>
  <c r="BJ100" i="44" s="1"/>
  <c r="BP100" i="44" s="1"/>
  <c r="BV100" i="44" s="1"/>
  <c r="CB100" i="44" s="1"/>
  <c r="O99" i="44"/>
  <c r="U99" i="44" s="1"/>
  <c r="AA99" i="44" s="1"/>
  <c r="AG99" i="44" s="1"/>
  <c r="AM99" i="44" s="1"/>
  <c r="AS99" i="44" s="1"/>
  <c r="AY99" i="44" s="1"/>
  <c r="BE99" i="44" s="1"/>
  <c r="BK99" i="44" s="1"/>
  <c r="BQ99" i="44" s="1"/>
  <c r="BW99" i="44" s="1"/>
  <c r="CC99" i="44" s="1"/>
  <c r="N99" i="44"/>
  <c r="T99" i="44" s="1"/>
  <c r="Z99" i="44" s="1"/>
  <c r="AF99" i="44" s="1"/>
  <c r="AL99" i="44" s="1"/>
  <c r="AR99" i="44" s="1"/>
  <c r="AX99" i="44" s="1"/>
  <c r="BD99" i="44" s="1"/>
  <c r="BJ99" i="44" s="1"/>
  <c r="BP99" i="44" s="1"/>
  <c r="BV99" i="44" s="1"/>
  <c r="CB99" i="44" s="1"/>
  <c r="O98" i="44"/>
  <c r="U98" i="44" s="1"/>
  <c r="AA98" i="44" s="1"/>
  <c r="AG98" i="44" s="1"/>
  <c r="AM98" i="44" s="1"/>
  <c r="AS98" i="44" s="1"/>
  <c r="AY98" i="44" s="1"/>
  <c r="BE98" i="44" s="1"/>
  <c r="BK98" i="44" s="1"/>
  <c r="BQ98" i="44" s="1"/>
  <c r="BW98" i="44" s="1"/>
  <c r="CC98" i="44" s="1"/>
  <c r="N98" i="44"/>
  <c r="T98" i="44" s="1"/>
  <c r="Z98" i="44" s="1"/>
  <c r="AF98" i="44" s="1"/>
  <c r="AL98" i="44" s="1"/>
  <c r="AR98" i="44" s="1"/>
  <c r="AX98" i="44" s="1"/>
  <c r="BD98" i="44" s="1"/>
  <c r="BJ98" i="44" s="1"/>
  <c r="BP98" i="44" s="1"/>
  <c r="BV98" i="44" s="1"/>
  <c r="CB98" i="44" s="1"/>
  <c r="O97" i="44"/>
  <c r="U97" i="44" s="1"/>
  <c r="AA97" i="44" s="1"/>
  <c r="AG97" i="44" s="1"/>
  <c r="AM97" i="44" s="1"/>
  <c r="AS97" i="44" s="1"/>
  <c r="AY97" i="44" s="1"/>
  <c r="BE97" i="44" s="1"/>
  <c r="BK97" i="44" s="1"/>
  <c r="BQ97" i="44" s="1"/>
  <c r="BW97" i="44" s="1"/>
  <c r="CC97" i="44" s="1"/>
  <c r="N97" i="44"/>
  <c r="T97" i="44" s="1"/>
  <c r="Z97" i="44" s="1"/>
  <c r="AF97" i="44" s="1"/>
  <c r="AL97" i="44" s="1"/>
  <c r="AR97" i="44" s="1"/>
  <c r="AX97" i="44" s="1"/>
  <c r="BD97" i="44" s="1"/>
  <c r="BJ97" i="44" s="1"/>
  <c r="BP97" i="44" s="1"/>
  <c r="BV97" i="44" s="1"/>
  <c r="CB97" i="44" s="1"/>
  <c r="O96" i="44"/>
  <c r="U96" i="44" s="1"/>
  <c r="AA96" i="44" s="1"/>
  <c r="AG96" i="44" s="1"/>
  <c r="AM96" i="44" s="1"/>
  <c r="AS96" i="44" s="1"/>
  <c r="AY96" i="44" s="1"/>
  <c r="BE96" i="44" s="1"/>
  <c r="BK96" i="44" s="1"/>
  <c r="BQ96" i="44" s="1"/>
  <c r="BW96" i="44" s="1"/>
  <c r="CC96" i="44" s="1"/>
  <c r="N96" i="44"/>
  <c r="T96" i="44" s="1"/>
  <c r="Z96" i="44" s="1"/>
  <c r="AF96" i="44" s="1"/>
  <c r="AL96" i="44" s="1"/>
  <c r="AR96" i="44" s="1"/>
  <c r="AX96" i="44" s="1"/>
  <c r="BD96" i="44" s="1"/>
  <c r="BJ96" i="44" s="1"/>
  <c r="BP96" i="44" s="1"/>
  <c r="BV96" i="44" s="1"/>
  <c r="CB96" i="44" s="1"/>
  <c r="O95" i="44"/>
  <c r="U95" i="44" s="1"/>
  <c r="AA95" i="44" s="1"/>
  <c r="AG95" i="44" s="1"/>
  <c r="AM95" i="44" s="1"/>
  <c r="AS95" i="44" s="1"/>
  <c r="AY95" i="44" s="1"/>
  <c r="BE95" i="44" s="1"/>
  <c r="BK95" i="44" s="1"/>
  <c r="BQ95" i="44" s="1"/>
  <c r="BW95" i="44" s="1"/>
  <c r="CC95" i="44" s="1"/>
  <c r="N95" i="44"/>
  <c r="T95" i="44" s="1"/>
  <c r="Z95" i="44" s="1"/>
  <c r="AF95" i="44" s="1"/>
  <c r="AL95" i="44" s="1"/>
  <c r="AR95" i="44" s="1"/>
  <c r="AX95" i="44" s="1"/>
  <c r="BD95" i="44" s="1"/>
  <c r="BJ95" i="44" s="1"/>
  <c r="BP95" i="44" s="1"/>
  <c r="BV95" i="44" s="1"/>
  <c r="CB95" i="44" s="1"/>
  <c r="O94" i="44"/>
  <c r="U94" i="44" s="1"/>
  <c r="AA94" i="44" s="1"/>
  <c r="AG94" i="44" s="1"/>
  <c r="AM94" i="44" s="1"/>
  <c r="AS94" i="44" s="1"/>
  <c r="AY94" i="44" s="1"/>
  <c r="BE94" i="44" s="1"/>
  <c r="BK94" i="44" s="1"/>
  <c r="BQ94" i="44" s="1"/>
  <c r="BW94" i="44" s="1"/>
  <c r="CC94" i="44" s="1"/>
  <c r="N94" i="44"/>
  <c r="T94" i="44" s="1"/>
  <c r="Z94" i="44" s="1"/>
  <c r="AF94" i="44" s="1"/>
  <c r="AL94" i="44" s="1"/>
  <c r="AR94" i="44" s="1"/>
  <c r="AX94" i="44" s="1"/>
  <c r="BD94" i="44" s="1"/>
  <c r="BJ94" i="44" s="1"/>
  <c r="BP94" i="44" s="1"/>
  <c r="BV94" i="44" s="1"/>
  <c r="CB94" i="44" s="1"/>
  <c r="O93" i="44"/>
  <c r="U93" i="44" s="1"/>
  <c r="AA93" i="44" s="1"/>
  <c r="AG93" i="44" s="1"/>
  <c r="AM93" i="44" s="1"/>
  <c r="AS93" i="44" s="1"/>
  <c r="AY93" i="44" s="1"/>
  <c r="BE93" i="44" s="1"/>
  <c r="BK93" i="44" s="1"/>
  <c r="BQ93" i="44" s="1"/>
  <c r="BW93" i="44" s="1"/>
  <c r="CC93" i="44" s="1"/>
  <c r="N93" i="44"/>
  <c r="T93" i="44" s="1"/>
  <c r="Z93" i="44" s="1"/>
  <c r="AF93" i="44" s="1"/>
  <c r="AL93" i="44" s="1"/>
  <c r="AR93" i="44" s="1"/>
  <c r="AX93" i="44" s="1"/>
  <c r="BD93" i="44" s="1"/>
  <c r="BJ93" i="44" s="1"/>
  <c r="BP93" i="44" s="1"/>
  <c r="BV93" i="44" s="1"/>
  <c r="CB93" i="44" s="1"/>
  <c r="O92" i="44"/>
  <c r="U92" i="44" s="1"/>
  <c r="AA92" i="44" s="1"/>
  <c r="AG92" i="44" s="1"/>
  <c r="AM92" i="44" s="1"/>
  <c r="AS92" i="44" s="1"/>
  <c r="AY92" i="44" s="1"/>
  <c r="BE92" i="44" s="1"/>
  <c r="BK92" i="44" s="1"/>
  <c r="BQ92" i="44" s="1"/>
  <c r="BW92" i="44" s="1"/>
  <c r="CC92" i="44" s="1"/>
  <c r="N92" i="44"/>
  <c r="T92" i="44" s="1"/>
  <c r="Z92" i="44" s="1"/>
  <c r="AF92" i="44" s="1"/>
  <c r="AL92" i="44" s="1"/>
  <c r="AR92" i="44" s="1"/>
  <c r="AX92" i="44" s="1"/>
  <c r="BD92" i="44" s="1"/>
  <c r="BJ92" i="44" s="1"/>
  <c r="BP92" i="44" s="1"/>
  <c r="BV92" i="44" s="1"/>
  <c r="CB92" i="44" s="1"/>
  <c r="O91" i="44"/>
  <c r="U91" i="44" s="1"/>
  <c r="AA91" i="44" s="1"/>
  <c r="AG91" i="44" s="1"/>
  <c r="AM91" i="44" s="1"/>
  <c r="AS91" i="44" s="1"/>
  <c r="AY91" i="44" s="1"/>
  <c r="BE91" i="44" s="1"/>
  <c r="BK91" i="44" s="1"/>
  <c r="BQ91" i="44" s="1"/>
  <c r="BW91" i="44" s="1"/>
  <c r="CC91" i="44" s="1"/>
  <c r="N91" i="44"/>
  <c r="T91" i="44" s="1"/>
  <c r="Z91" i="44" s="1"/>
  <c r="AF91" i="44" s="1"/>
  <c r="AL91" i="44" s="1"/>
  <c r="AR91" i="44" s="1"/>
  <c r="AX91" i="44" s="1"/>
  <c r="BD91" i="44" s="1"/>
  <c r="BJ91" i="44" s="1"/>
  <c r="BP91" i="44" s="1"/>
  <c r="BV91" i="44" s="1"/>
  <c r="CB91" i="44" s="1"/>
  <c r="O90" i="44"/>
  <c r="U90" i="44" s="1"/>
  <c r="AA90" i="44" s="1"/>
  <c r="AG90" i="44" s="1"/>
  <c r="AM90" i="44" s="1"/>
  <c r="AS90" i="44" s="1"/>
  <c r="AY90" i="44" s="1"/>
  <c r="BE90" i="44" s="1"/>
  <c r="BK90" i="44" s="1"/>
  <c r="BQ90" i="44" s="1"/>
  <c r="BW90" i="44" s="1"/>
  <c r="CC90" i="44" s="1"/>
  <c r="N90" i="44"/>
  <c r="T90" i="44" s="1"/>
  <c r="Z90" i="44" s="1"/>
  <c r="AF90" i="44" s="1"/>
  <c r="AL90" i="44" s="1"/>
  <c r="AR90" i="44" s="1"/>
  <c r="AX90" i="44" s="1"/>
  <c r="BD90" i="44" s="1"/>
  <c r="BJ90" i="44" s="1"/>
  <c r="BP90" i="44" s="1"/>
  <c r="BV90" i="44" s="1"/>
  <c r="CB90" i="44" s="1"/>
  <c r="O89" i="44"/>
  <c r="U89" i="44" s="1"/>
  <c r="AA89" i="44" s="1"/>
  <c r="AG89" i="44" s="1"/>
  <c r="AM89" i="44" s="1"/>
  <c r="AS89" i="44" s="1"/>
  <c r="AY89" i="44" s="1"/>
  <c r="BE89" i="44" s="1"/>
  <c r="BK89" i="44" s="1"/>
  <c r="BQ89" i="44" s="1"/>
  <c r="BW89" i="44" s="1"/>
  <c r="CC89" i="44" s="1"/>
  <c r="N89" i="44"/>
  <c r="T89" i="44" s="1"/>
  <c r="Z89" i="44" s="1"/>
  <c r="AF89" i="44" s="1"/>
  <c r="AL89" i="44" s="1"/>
  <c r="AR89" i="44" s="1"/>
  <c r="AX89" i="44" s="1"/>
  <c r="BD89" i="44" s="1"/>
  <c r="BJ89" i="44" s="1"/>
  <c r="BP89" i="44" s="1"/>
  <c r="BV89" i="44" s="1"/>
  <c r="CB89" i="44" s="1"/>
  <c r="O88" i="44"/>
  <c r="U88" i="44" s="1"/>
  <c r="AA88" i="44" s="1"/>
  <c r="AG88" i="44" s="1"/>
  <c r="AM88" i="44" s="1"/>
  <c r="AS88" i="44" s="1"/>
  <c r="AY88" i="44" s="1"/>
  <c r="BE88" i="44" s="1"/>
  <c r="BK88" i="44" s="1"/>
  <c r="BQ88" i="44" s="1"/>
  <c r="BW88" i="44" s="1"/>
  <c r="CC88" i="44" s="1"/>
  <c r="N88" i="44"/>
  <c r="T88" i="44" s="1"/>
  <c r="Z88" i="44" s="1"/>
  <c r="AF88" i="44" s="1"/>
  <c r="AL88" i="44" s="1"/>
  <c r="AR88" i="44" s="1"/>
  <c r="AX88" i="44" s="1"/>
  <c r="BD88" i="44" s="1"/>
  <c r="BJ88" i="44" s="1"/>
  <c r="BP88" i="44" s="1"/>
  <c r="BV88" i="44" s="1"/>
  <c r="CB88" i="44" s="1"/>
  <c r="O87" i="44"/>
  <c r="U87" i="44" s="1"/>
  <c r="AA87" i="44" s="1"/>
  <c r="AG87" i="44" s="1"/>
  <c r="AM87" i="44" s="1"/>
  <c r="AS87" i="44" s="1"/>
  <c r="AY87" i="44" s="1"/>
  <c r="BE87" i="44" s="1"/>
  <c r="BK87" i="44" s="1"/>
  <c r="BQ87" i="44" s="1"/>
  <c r="BW87" i="44" s="1"/>
  <c r="CC87" i="44" s="1"/>
  <c r="N87" i="44"/>
  <c r="T87" i="44" s="1"/>
  <c r="Z87" i="44" s="1"/>
  <c r="AF87" i="44" s="1"/>
  <c r="AL87" i="44" s="1"/>
  <c r="AR87" i="44" s="1"/>
  <c r="AX87" i="44" s="1"/>
  <c r="BD87" i="44" s="1"/>
  <c r="BJ87" i="44" s="1"/>
  <c r="BP87" i="44" s="1"/>
  <c r="BV87" i="44" s="1"/>
  <c r="CB87" i="44" s="1"/>
  <c r="O86" i="44"/>
  <c r="U86" i="44" s="1"/>
  <c r="AA86" i="44" s="1"/>
  <c r="AG86" i="44" s="1"/>
  <c r="AM86" i="44" s="1"/>
  <c r="AS86" i="44" s="1"/>
  <c r="AY86" i="44" s="1"/>
  <c r="BE86" i="44" s="1"/>
  <c r="BK86" i="44" s="1"/>
  <c r="BQ86" i="44" s="1"/>
  <c r="BW86" i="44" s="1"/>
  <c r="CC86" i="44" s="1"/>
  <c r="N86" i="44"/>
  <c r="T86" i="44" s="1"/>
  <c r="Z86" i="44" s="1"/>
  <c r="AF86" i="44" s="1"/>
  <c r="AL86" i="44" s="1"/>
  <c r="AR86" i="44" s="1"/>
  <c r="AX86" i="44" s="1"/>
  <c r="BD86" i="44" s="1"/>
  <c r="BJ86" i="44" s="1"/>
  <c r="BP86" i="44" s="1"/>
  <c r="BV86" i="44" s="1"/>
  <c r="CB86" i="44" s="1"/>
  <c r="O85" i="44"/>
  <c r="U85" i="44" s="1"/>
  <c r="AA85" i="44" s="1"/>
  <c r="AG85" i="44" s="1"/>
  <c r="AM85" i="44" s="1"/>
  <c r="AS85" i="44" s="1"/>
  <c r="AY85" i="44" s="1"/>
  <c r="BE85" i="44" s="1"/>
  <c r="BK85" i="44" s="1"/>
  <c r="BQ85" i="44" s="1"/>
  <c r="BW85" i="44" s="1"/>
  <c r="CC85" i="44" s="1"/>
  <c r="N85" i="44"/>
  <c r="T85" i="44" s="1"/>
  <c r="Z85" i="44" s="1"/>
  <c r="AF85" i="44" s="1"/>
  <c r="AL85" i="44" s="1"/>
  <c r="AR85" i="44" s="1"/>
  <c r="AX85" i="44" s="1"/>
  <c r="BD85" i="44" s="1"/>
  <c r="BJ85" i="44" s="1"/>
  <c r="BP85" i="44" s="1"/>
  <c r="BV85" i="44" s="1"/>
  <c r="CB85" i="44" s="1"/>
  <c r="O84" i="44"/>
  <c r="U84" i="44" s="1"/>
  <c r="AA84" i="44" s="1"/>
  <c r="AG84" i="44" s="1"/>
  <c r="AM84" i="44" s="1"/>
  <c r="AS84" i="44" s="1"/>
  <c r="AY84" i="44" s="1"/>
  <c r="BE84" i="44" s="1"/>
  <c r="BK84" i="44" s="1"/>
  <c r="BQ84" i="44" s="1"/>
  <c r="BW84" i="44" s="1"/>
  <c r="CC84" i="44" s="1"/>
  <c r="N84" i="44"/>
  <c r="T84" i="44" s="1"/>
  <c r="Z84" i="44" s="1"/>
  <c r="AF84" i="44" s="1"/>
  <c r="AL84" i="44" s="1"/>
  <c r="AR84" i="44" s="1"/>
  <c r="AX84" i="44" s="1"/>
  <c r="BD84" i="44" s="1"/>
  <c r="BJ84" i="44" s="1"/>
  <c r="BP84" i="44" s="1"/>
  <c r="BV84" i="44" s="1"/>
  <c r="CB84" i="44" s="1"/>
  <c r="O83" i="44"/>
  <c r="U83" i="44" s="1"/>
  <c r="AA83" i="44" s="1"/>
  <c r="AG83" i="44" s="1"/>
  <c r="AM83" i="44" s="1"/>
  <c r="AS83" i="44" s="1"/>
  <c r="AY83" i="44" s="1"/>
  <c r="BE83" i="44" s="1"/>
  <c r="BK83" i="44" s="1"/>
  <c r="BQ83" i="44" s="1"/>
  <c r="BW83" i="44" s="1"/>
  <c r="CC83" i="44" s="1"/>
  <c r="N83" i="44"/>
  <c r="T83" i="44" s="1"/>
  <c r="Z83" i="44" s="1"/>
  <c r="AF83" i="44" s="1"/>
  <c r="AL83" i="44" s="1"/>
  <c r="AR83" i="44" s="1"/>
  <c r="AX83" i="44" s="1"/>
  <c r="BD83" i="44" s="1"/>
  <c r="BJ83" i="44" s="1"/>
  <c r="BP83" i="44" s="1"/>
  <c r="BV83" i="44" s="1"/>
  <c r="CB83" i="44" s="1"/>
  <c r="O82" i="44"/>
  <c r="U82" i="44" s="1"/>
  <c r="AA82" i="44" s="1"/>
  <c r="AG82" i="44" s="1"/>
  <c r="AM82" i="44" s="1"/>
  <c r="AS82" i="44" s="1"/>
  <c r="AY82" i="44" s="1"/>
  <c r="BE82" i="44" s="1"/>
  <c r="BK82" i="44" s="1"/>
  <c r="BQ82" i="44" s="1"/>
  <c r="BW82" i="44" s="1"/>
  <c r="CC82" i="44" s="1"/>
  <c r="N82" i="44"/>
  <c r="T82" i="44" s="1"/>
  <c r="Z82" i="44" s="1"/>
  <c r="AF82" i="44" s="1"/>
  <c r="AL82" i="44" s="1"/>
  <c r="AR82" i="44" s="1"/>
  <c r="AX82" i="44" s="1"/>
  <c r="BD82" i="44" s="1"/>
  <c r="BJ82" i="44" s="1"/>
  <c r="BP82" i="44" s="1"/>
  <c r="BV82" i="44" s="1"/>
  <c r="CB82" i="44" s="1"/>
  <c r="O81" i="44"/>
  <c r="U81" i="44" s="1"/>
  <c r="AA81" i="44" s="1"/>
  <c r="AG81" i="44" s="1"/>
  <c r="AM81" i="44" s="1"/>
  <c r="AS81" i="44" s="1"/>
  <c r="AY81" i="44" s="1"/>
  <c r="BE81" i="44" s="1"/>
  <c r="BK81" i="44" s="1"/>
  <c r="BQ81" i="44" s="1"/>
  <c r="BW81" i="44" s="1"/>
  <c r="CC81" i="44" s="1"/>
  <c r="N81" i="44"/>
  <c r="T81" i="44" s="1"/>
  <c r="Z81" i="44" s="1"/>
  <c r="AF81" i="44" s="1"/>
  <c r="AL81" i="44" s="1"/>
  <c r="AR81" i="44" s="1"/>
  <c r="AX81" i="44" s="1"/>
  <c r="BD81" i="44" s="1"/>
  <c r="BJ81" i="44" s="1"/>
  <c r="BP81" i="44" s="1"/>
  <c r="BV81" i="44" s="1"/>
  <c r="CB81" i="44" s="1"/>
  <c r="O80" i="44"/>
  <c r="U80" i="44" s="1"/>
  <c r="AA80" i="44" s="1"/>
  <c r="AG80" i="44" s="1"/>
  <c r="AM80" i="44" s="1"/>
  <c r="AS80" i="44" s="1"/>
  <c r="AY80" i="44" s="1"/>
  <c r="BE80" i="44" s="1"/>
  <c r="BK80" i="44" s="1"/>
  <c r="BQ80" i="44" s="1"/>
  <c r="BW80" i="44" s="1"/>
  <c r="CC80" i="44" s="1"/>
  <c r="N80" i="44"/>
  <c r="T80" i="44" s="1"/>
  <c r="Z80" i="44" s="1"/>
  <c r="AF80" i="44" s="1"/>
  <c r="AL80" i="44" s="1"/>
  <c r="AR80" i="44" s="1"/>
  <c r="AX80" i="44" s="1"/>
  <c r="BD80" i="44" s="1"/>
  <c r="BJ80" i="44" s="1"/>
  <c r="BP80" i="44" s="1"/>
  <c r="BV80" i="44" s="1"/>
  <c r="CB80" i="44" s="1"/>
  <c r="O79" i="44"/>
  <c r="U79" i="44" s="1"/>
  <c r="AA79" i="44" s="1"/>
  <c r="AG79" i="44" s="1"/>
  <c r="AM79" i="44" s="1"/>
  <c r="AS79" i="44" s="1"/>
  <c r="AY79" i="44" s="1"/>
  <c r="BE79" i="44" s="1"/>
  <c r="BK79" i="44" s="1"/>
  <c r="BQ79" i="44" s="1"/>
  <c r="BW79" i="44" s="1"/>
  <c r="CC79" i="44" s="1"/>
  <c r="N79" i="44"/>
  <c r="T79" i="44" s="1"/>
  <c r="Z79" i="44" s="1"/>
  <c r="AF79" i="44" s="1"/>
  <c r="AL79" i="44" s="1"/>
  <c r="AR79" i="44" s="1"/>
  <c r="AX79" i="44" s="1"/>
  <c r="BD79" i="44" s="1"/>
  <c r="BJ79" i="44" s="1"/>
  <c r="BP79" i="44" s="1"/>
  <c r="BV79" i="44" s="1"/>
  <c r="CB79" i="44" s="1"/>
  <c r="O78" i="44"/>
  <c r="U78" i="44" s="1"/>
  <c r="AA78" i="44" s="1"/>
  <c r="AG78" i="44" s="1"/>
  <c r="AM78" i="44" s="1"/>
  <c r="AS78" i="44" s="1"/>
  <c r="AY78" i="44" s="1"/>
  <c r="BE78" i="44" s="1"/>
  <c r="BK78" i="44" s="1"/>
  <c r="BQ78" i="44" s="1"/>
  <c r="BW78" i="44" s="1"/>
  <c r="CC78" i="44" s="1"/>
  <c r="N78" i="44"/>
  <c r="T78" i="44" s="1"/>
  <c r="Z78" i="44" s="1"/>
  <c r="AF78" i="44" s="1"/>
  <c r="AL78" i="44" s="1"/>
  <c r="AR78" i="44" s="1"/>
  <c r="AX78" i="44" s="1"/>
  <c r="BD78" i="44" s="1"/>
  <c r="BJ78" i="44" s="1"/>
  <c r="BP78" i="44" s="1"/>
  <c r="BV78" i="44" s="1"/>
  <c r="CB78" i="44" s="1"/>
  <c r="O77" i="44"/>
  <c r="U77" i="44" s="1"/>
  <c r="AA77" i="44" s="1"/>
  <c r="AG77" i="44" s="1"/>
  <c r="AM77" i="44" s="1"/>
  <c r="AS77" i="44" s="1"/>
  <c r="AY77" i="44" s="1"/>
  <c r="BE77" i="44" s="1"/>
  <c r="BK77" i="44" s="1"/>
  <c r="BQ77" i="44" s="1"/>
  <c r="BW77" i="44" s="1"/>
  <c r="CC77" i="44" s="1"/>
  <c r="N77" i="44"/>
  <c r="T77" i="44" s="1"/>
  <c r="Z77" i="44" s="1"/>
  <c r="AF77" i="44" s="1"/>
  <c r="AL77" i="44" s="1"/>
  <c r="AR77" i="44" s="1"/>
  <c r="AX77" i="44" s="1"/>
  <c r="BD77" i="44" s="1"/>
  <c r="BJ77" i="44" s="1"/>
  <c r="BP77" i="44" s="1"/>
  <c r="BV77" i="44" s="1"/>
  <c r="CB77" i="44" s="1"/>
  <c r="O76" i="44"/>
  <c r="U76" i="44" s="1"/>
  <c r="AA76" i="44" s="1"/>
  <c r="AG76" i="44" s="1"/>
  <c r="AM76" i="44" s="1"/>
  <c r="AS76" i="44" s="1"/>
  <c r="AY76" i="44" s="1"/>
  <c r="BE76" i="44" s="1"/>
  <c r="BK76" i="44" s="1"/>
  <c r="BQ76" i="44" s="1"/>
  <c r="BW76" i="44" s="1"/>
  <c r="CC76" i="44" s="1"/>
  <c r="N76" i="44"/>
  <c r="T76" i="44" s="1"/>
  <c r="Z76" i="44" s="1"/>
  <c r="AF76" i="44" s="1"/>
  <c r="AL76" i="44" s="1"/>
  <c r="AR76" i="44" s="1"/>
  <c r="AX76" i="44" s="1"/>
  <c r="BD76" i="44" s="1"/>
  <c r="BJ76" i="44" s="1"/>
  <c r="BP76" i="44" s="1"/>
  <c r="BV76" i="44" s="1"/>
  <c r="CB76" i="44" s="1"/>
  <c r="O75" i="44"/>
  <c r="U75" i="44" s="1"/>
  <c r="AA75" i="44" s="1"/>
  <c r="AG75" i="44" s="1"/>
  <c r="AM75" i="44" s="1"/>
  <c r="AS75" i="44" s="1"/>
  <c r="AY75" i="44" s="1"/>
  <c r="BE75" i="44" s="1"/>
  <c r="BK75" i="44" s="1"/>
  <c r="BQ75" i="44" s="1"/>
  <c r="BW75" i="44" s="1"/>
  <c r="CC75" i="44" s="1"/>
  <c r="N75" i="44"/>
  <c r="T75" i="44" s="1"/>
  <c r="Z75" i="44" s="1"/>
  <c r="AF75" i="44" s="1"/>
  <c r="AL75" i="44" s="1"/>
  <c r="AR75" i="44" s="1"/>
  <c r="AX75" i="44" s="1"/>
  <c r="BD75" i="44" s="1"/>
  <c r="BJ75" i="44" s="1"/>
  <c r="BP75" i="44" s="1"/>
  <c r="BV75" i="44" s="1"/>
  <c r="CB75" i="44" s="1"/>
  <c r="O74" i="44"/>
  <c r="U74" i="44" s="1"/>
  <c r="AA74" i="44" s="1"/>
  <c r="AG74" i="44" s="1"/>
  <c r="AM74" i="44" s="1"/>
  <c r="AS74" i="44" s="1"/>
  <c r="AY74" i="44" s="1"/>
  <c r="BE74" i="44" s="1"/>
  <c r="BK74" i="44" s="1"/>
  <c r="BQ74" i="44" s="1"/>
  <c r="BW74" i="44" s="1"/>
  <c r="CC74" i="44" s="1"/>
  <c r="N74" i="44"/>
  <c r="T74" i="44" s="1"/>
  <c r="Z74" i="44" s="1"/>
  <c r="AF74" i="44" s="1"/>
  <c r="AL74" i="44" s="1"/>
  <c r="AR74" i="44" s="1"/>
  <c r="AX74" i="44" s="1"/>
  <c r="BD74" i="44" s="1"/>
  <c r="BJ74" i="44" s="1"/>
  <c r="BP74" i="44" s="1"/>
  <c r="BV74" i="44" s="1"/>
  <c r="CB74" i="44" s="1"/>
  <c r="O73" i="44"/>
  <c r="U73" i="44" s="1"/>
  <c r="AA73" i="44" s="1"/>
  <c r="AG73" i="44" s="1"/>
  <c r="AM73" i="44" s="1"/>
  <c r="AS73" i="44" s="1"/>
  <c r="AY73" i="44" s="1"/>
  <c r="BE73" i="44" s="1"/>
  <c r="BK73" i="44" s="1"/>
  <c r="BQ73" i="44" s="1"/>
  <c r="BW73" i="44" s="1"/>
  <c r="CC73" i="44" s="1"/>
  <c r="N73" i="44"/>
  <c r="T73" i="44" s="1"/>
  <c r="Z73" i="44" s="1"/>
  <c r="AF73" i="44" s="1"/>
  <c r="AL73" i="44" s="1"/>
  <c r="AR73" i="44" s="1"/>
  <c r="AX73" i="44" s="1"/>
  <c r="BD73" i="44" s="1"/>
  <c r="BJ73" i="44" s="1"/>
  <c r="BP73" i="44" s="1"/>
  <c r="BV73" i="44" s="1"/>
  <c r="CB73" i="44" s="1"/>
  <c r="O72" i="44"/>
  <c r="U72" i="44" s="1"/>
  <c r="AA72" i="44" s="1"/>
  <c r="AG72" i="44" s="1"/>
  <c r="AM72" i="44" s="1"/>
  <c r="AS72" i="44" s="1"/>
  <c r="AY72" i="44" s="1"/>
  <c r="BE72" i="44" s="1"/>
  <c r="BK72" i="44" s="1"/>
  <c r="BQ72" i="44" s="1"/>
  <c r="BW72" i="44" s="1"/>
  <c r="CC72" i="44" s="1"/>
  <c r="N72" i="44"/>
  <c r="T72" i="44" s="1"/>
  <c r="Z72" i="44" s="1"/>
  <c r="AF72" i="44" s="1"/>
  <c r="AL72" i="44" s="1"/>
  <c r="AR72" i="44" s="1"/>
  <c r="AX72" i="44" s="1"/>
  <c r="BD72" i="44" s="1"/>
  <c r="BJ72" i="44" s="1"/>
  <c r="BP72" i="44" s="1"/>
  <c r="BV72" i="44" s="1"/>
  <c r="CB72" i="44" s="1"/>
  <c r="O71" i="44"/>
  <c r="U71" i="44" s="1"/>
  <c r="AA71" i="44" s="1"/>
  <c r="AG71" i="44" s="1"/>
  <c r="AM71" i="44" s="1"/>
  <c r="AS71" i="44" s="1"/>
  <c r="AY71" i="44" s="1"/>
  <c r="BE71" i="44" s="1"/>
  <c r="BK71" i="44" s="1"/>
  <c r="BQ71" i="44" s="1"/>
  <c r="BW71" i="44" s="1"/>
  <c r="CC71" i="44" s="1"/>
  <c r="N71" i="44"/>
  <c r="T71" i="44" s="1"/>
  <c r="Z71" i="44" s="1"/>
  <c r="AF71" i="44" s="1"/>
  <c r="AL71" i="44" s="1"/>
  <c r="AR71" i="44" s="1"/>
  <c r="AX71" i="44" s="1"/>
  <c r="BD71" i="44" s="1"/>
  <c r="BJ71" i="44" s="1"/>
  <c r="BP71" i="44" s="1"/>
  <c r="BV71" i="44" s="1"/>
  <c r="CB71" i="44" s="1"/>
  <c r="O70" i="44"/>
  <c r="U70" i="44" s="1"/>
  <c r="AA70" i="44" s="1"/>
  <c r="AG70" i="44" s="1"/>
  <c r="AM70" i="44" s="1"/>
  <c r="AS70" i="44" s="1"/>
  <c r="AY70" i="44" s="1"/>
  <c r="BE70" i="44" s="1"/>
  <c r="BK70" i="44" s="1"/>
  <c r="BQ70" i="44" s="1"/>
  <c r="BW70" i="44" s="1"/>
  <c r="CC70" i="44" s="1"/>
  <c r="N70" i="44"/>
  <c r="T70" i="44" s="1"/>
  <c r="Z70" i="44" s="1"/>
  <c r="AF70" i="44" s="1"/>
  <c r="AL70" i="44" s="1"/>
  <c r="AR70" i="44" s="1"/>
  <c r="AX70" i="44" s="1"/>
  <c r="BD70" i="44" s="1"/>
  <c r="BJ70" i="44" s="1"/>
  <c r="BP70" i="44" s="1"/>
  <c r="BV70" i="44" s="1"/>
  <c r="CB70" i="44" s="1"/>
  <c r="O69" i="44"/>
  <c r="U69" i="44" s="1"/>
  <c r="AA69" i="44" s="1"/>
  <c r="AG69" i="44" s="1"/>
  <c r="AM69" i="44" s="1"/>
  <c r="AS69" i="44" s="1"/>
  <c r="AY69" i="44" s="1"/>
  <c r="BE69" i="44" s="1"/>
  <c r="BK69" i="44" s="1"/>
  <c r="BQ69" i="44" s="1"/>
  <c r="BW69" i="44" s="1"/>
  <c r="CC69" i="44" s="1"/>
  <c r="N69" i="44"/>
  <c r="T69" i="44" s="1"/>
  <c r="Z69" i="44" s="1"/>
  <c r="AF69" i="44" s="1"/>
  <c r="AL69" i="44" s="1"/>
  <c r="AR69" i="44" s="1"/>
  <c r="AX69" i="44" s="1"/>
  <c r="BD69" i="44" s="1"/>
  <c r="BJ69" i="44" s="1"/>
  <c r="BP69" i="44" s="1"/>
  <c r="BV69" i="44" s="1"/>
  <c r="CB69" i="44" s="1"/>
  <c r="O68" i="44"/>
  <c r="U68" i="44" s="1"/>
  <c r="AA68" i="44" s="1"/>
  <c r="AG68" i="44" s="1"/>
  <c r="AM68" i="44" s="1"/>
  <c r="AS68" i="44" s="1"/>
  <c r="AY68" i="44" s="1"/>
  <c r="BE68" i="44" s="1"/>
  <c r="BK68" i="44" s="1"/>
  <c r="BQ68" i="44" s="1"/>
  <c r="BW68" i="44" s="1"/>
  <c r="CC68" i="44" s="1"/>
  <c r="N68" i="44"/>
  <c r="T68" i="44" s="1"/>
  <c r="Z68" i="44" s="1"/>
  <c r="AF68" i="44" s="1"/>
  <c r="AL68" i="44" s="1"/>
  <c r="AR68" i="44" s="1"/>
  <c r="AX68" i="44" s="1"/>
  <c r="BD68" i="44" s="1"/>
  <c r="BJ68" i="44" s="1"/>
  <c r="BP68" i="44" s="1"/>
  <c r="BV68" i="44" s="1"/>
  <c r="CB68" i="44" s="1"/>
  <c r="O67" i="44"/>
  <c r="U67" i="44" s="1"/>
  <c r="AA67" i="44" s="1"/>
  <c r="AG67" i="44" s="1"/>
  <c r="AM67" i="44" s="1"/>
  <c r="AS67" i="44" s="1"/>
  <c r="AY67" i="44" s="1"/>
  <c r="BE67" i="44" s="1"/>
  <c r="BK67" i="44" s="1"/>
  <c r="BQ67" i="44" s="1"/>
  <c r="BW67" i="44" s="1"/>
  <c r="CC67" i="44" s="1"/>
  <c r="N67" i="44"/>
  <c r="T67" i="44" s="1"/>
  <c r="Z67" i="44" s="1"/>
  <c r="AF67" i="44" s="1"/>
  <c r="AL67" i="44" s="1"/>
  <c r="AR67" i="44" s="1"/>
  <c r="AX67" i="44" s="1"/>
  <c r="BD67" i="44" s="1"/>
  <c r="BJ67" i="44" s="1"/>
  <c r="BP67" i="44" s="1"/>
  <c r="BV67" i="44" s="1"/>
  <c r="CB67" i="44" s="1"/>
  <c r="O66" i="44"/>
  <c r="U66" i="44" s="1"/>
  <c r="AA66" i="44" s="1"/>
  <c r="AG66" i="44" s="1"/>
  <c r="AM66" i="44" s="1"/>
  <c r="AS66" i="44" s="1"/>
  <c r="AY66" i="44" s="1"/>
  <c r="BE66" i="44" s="1"/>
  <c r="BK66" i="44" s="1"/>
  <c r="BQ66" i="44" s="1"/>
  <c r="BW66" i="44" s="1"/>
  <c r="CC66" i="44" s="1"/>
  <c r="N66" i="44"/>
  <c r="T66" i="44" s="1"/>
  <c r="Z66" i="44" s="1"/>
  <c r="AF66" i="44" s="1"/>
  <c r="AL66" i="44" s="1"/>
  <c r="AR66" i="44" s="1"/>
  <c r="AX66" i="44" s="1"/>
  <c r="BD66" i="44" s="1"/>
  <c r="BJ66" i="44" s="1"/>
  <c r="BP66" i="44" s="1"/>
  <c r="BV66" i="44" s="1"/>
  <c r="CB66" i="44" s="1"/>
  <c r="O65" i="44"/>
  <c r="U65" i="44" s="1"/>
  <c r="AA65" i="44" s="1"/>
  <c r="AG65" i="44" s="1"/>
  <c r="AM65" i="44" s="1"/>
  <c r="AS65" i="44" s="1"/>
  <c r="AY65" i="44" s="1"/>
  <c r="BE65" i="44" s="1"/>
  <c r="BK65" i="44" s="1"/>
  <c r="BQ65" i="44" s="1"/>
  <c r="BW65" i="44" s="1"/>
  <c r="CC65" i="44" s="1"/>
  <c r="N65" i="44"/>
  <c r="T65" i="44" s="1"/>
  <c r="Z65" i="44" s="1"/>
  <c r="AF65" i="44" s="1"/>
  <c r="AL65" i="44" s="1"/>
  <c r="AR65" i="44" s="1"/>
  <c r="AX65" i="44" s="1"/>
  <c r="BD65" i="44" s="1"/>
  <c r="BJ65" i="44" s="1"/>
  <c r="BP65" i="44" s="1"/>
  <c r="BV65" i="44" s="1"/>
  <c r="CB65" i="44" s="1"/>
  <c r="O64" i="44"/>
  <c r="U64" i="44" s="1"/>
  <c r="AA64" i="44" s="1"/>
  <c r="AG64" i="44" s="1"/>
  <c r="AM64" i="44" s="1"/>
  <c r="AS64" i="44" s="1"/>
  <c r="AY64" i="44" s="1"/>
  <c r="BE64" i="44" s="1"/>
  <c r="BK64" i="44" s="1"/>
  <c r="BQ64" i="44" s="1"/>
  <c r="BW64" i="44" s="1"/>
  <c r="CC64" i="44" s="1"/>
  <c r="N64" i="44"/>
  <c r="T64" i="44" s="1"/>
  <c r="Z64" i="44" s="1"/>
  <c r="AF64" i="44" s="1"/>
  <c r="AL64" i="44" s="1"/>
  <c r="AR64" i="44" s="1"/>
  <c r="AX64" i="44" s="1"/>
  <c r="BD64" i="44" s="1"/>
  <c r="BJ64" i="44" s="1"/>
  <c r="BP64" i="44" s="1"/>
  <c r="BV64" i="44" s="1"/>
  <c r="CB64" i="44" s="1"/>
  <c r="O63" i="44"/>
  <c r="U63" i="44" s="1"/>
  <c r="AA63" i="44" s="1"/>
  <c r="AG63" i="44" s="1"/>
  <c r="AM63" i="44" s="1"/>
  <c r="AS63" i="44" s="1"/>
  <c r="AY63" i="44" s="1"/>
  <c r="BE63" i="44" s="1"/>
  <c r="BK63" i="44" s="1"/>
  <c r="BQ63" i="44" s="1"/>
  <c r="BW63" i="44" s="1"/>
  <c r="CC63" i="44" s="1"/>
  <c r="N63" i="44"/>
  <c r="T63" i="44" s="1"/>
  <c r="Z63" i="44" s="1"/>
  <c r="AF63" i="44" s="1"/>
  <c r="AL63" i="44" s="1"/>
  <c r="AR63" i="44" s="1"/>
  <c r="AX63" i="44" s="1"/>
  <c r="BD63" i="44" s="1"/>
  <c r="BJ63" i="44" s="1"/>
  <c r="BP63" i="44" s="1"/>
  <c r="BV63" i="44" s="1"/>
  <c r="CB63" i="44" s="1"/>
  <c r="O62" i="44"/>
  <c r="U62" i="44" s="1"/>
  <c r="AA62" i="44" s="1"/>
  <c r="AG62" i="44" s="1"/>
  <c r="AM62" i="44" s="1"/>
  <c r="AS62" i="44" s="1"/>
  <c r="AY62" i="44" s="1"/>
  <c r="BE62" i="44" s="1"/>
  <c r="BK62" i="44" s="1"/>
  <c r="BQ62" i="44" s="1"/>
  <c r="BW62" i="44" s="1"/>
  <c r="CC62" i="44" s="1"/>
  <c r="N62" i="44"/>
  <c r="T62" i="44" s="1"/>
  <c r="Z62" i="44" s="1"/>
  <c r="AF62" i="44" s="1"/>
  <c r="AL62" i="44" s="1"/>
  <c r="AR62" i="44" s="1"/>
  <c r="AX62" i="44" s="1"/>
  <c r="BD62" i="44" s="1"/>
  <c r="BJ62" i="44" s="1"/>
  <c r="BP62" i="44" s="1"/>
  <c r="BV62" i="44" s="1"/>
  <c r="CB62" i="44" s="1"/>
  <c r="O61" i="44"/>
  <c r="U61" i="44" s="1"/>
  <c r="AA61" i="44" s="1"/>
  <c r="AG61" i="44" s="1"/>
  <c r="AM61" i="44" s="1"/>
  <c r="AS61" i="44" s="1"/>
  <c r="AY61" i="44" s="1"/>
  <c r="BE61" i="44" s="1"/>
  <c r="BK61" i="44" s="1"/>
  <c r="BQ61" i="44" s="1"/>
  <c r="BW61" i="44" s="1"/>
  <c r="CC61" i="44" s="1"/>
  <c r="N61" i="44"/>
  <c r="T61" i="44" s="1"/>
  <c r="Z61" i="44" s="1"/>
  <c r="AF61" i="44" s="1"/>
  <c r="AL61" i="44" s="1"/>
  <c r="AR61" i="44" s="1"/>
  <c r="AX61" i="44" s="1"/>
  <c r="BD61" i="44" s="1"/>
  <c r="BJ61" i="44" s="1"/>
  <c r="BP61" i="44" s="1"/>
  <c r="BV61" i="44" s="1"/>
  <c r="CB61" i="44" s="1"/>
  <c r="O60" i="44"/>
  <c r="U60" i="44" s="1"/>
  <c r="AA60" i="44" s="1"/>
  <c r="AG60" i="44" s="1"/>
  <c r="AM60" i="44" s="1"/>
  <c r="AS60" i="44" s="1"/>
  <c r="AY60" i="44" s="1"/>
  <c r="BE60" i="44" s="1"/>
  <c r="BK60" i="44" s="1"/>
  <c r="BQ60" i="44" s="1"/>
  <c r="BW60" i="44" s="1"/>
  <c r="CC60" i="44" s="1"/>
  <c r="N60" i="44"/>
  <c r="T60" i="44" s="1"/>
  <c r="Z60" i="44" s="1"/>
  <c r="AF60" i="44" s="1"/>
  <c r="AL60" i="44" s="1"/>
  <c r="AR60" i="44" s="1"/>
  <c r="AX60" i="44" s="1"/>
  <c r="BD60" i="44" s="1"/>
  <c r="BJ60" i="44" s="1"/>
  <c r="BP60" i="44" s="1"/>
  <c r="BV60" i="44" s="1"/>
  <c r="CB60" i="44" s="1"/>
  <c r="O59" i="44"/>
  <c r="U59" i="44" s="1"/>
  <c r="AA59" i="44" s="1"/>
  <c r="AG59" i="44" s="1"/>
  <c r="AM59" i="44" s="1"/>
  <c r="AS59" i="44" s="1"/>
  <c r="AY59" i="44" s="1"/>
  <c r="BE59" i="44" s="1"/>
  <c r="BK59" i="44" s="1"/>
  <c r="BQ59" i="44" s="1"/>
  <c r="BW59" i="44" s="1"/>
  <c r="CC59" i="44" s="1"/>
  <c r="N59" i="44"/>
  <c r="T59" i="44" s="1"/>
  <c r="Z59" i="44" s="1"/>
  <c r="AF59" i="44" s="1"/>
  <c r="AL59" i="44" s="1"/>
  <c r="AR59" i="44" s="1"/>
  <c r="AX59" i="44" s="1"/>
  <c r="BD59" i="44" s="1"/>
  <c r="BJ59" i="44" s="1"/>
  <c r="BP59" i="44" s="1"/>
  <c r="BV59" i="44" s="1"/>
  <c r="CB59" i="44" s="1"/>
  <c r="O58" i="44"/>
  <c r="U58" i="44" s="1"/>
  <c r="AA58" i="44" s="1"/>
  <c r="AG58" i="44" s="1"/>
  <c r="AM58" i="44" s="1"/>
  <c r="AS58" i="44" s="1"/>
  <c r="AY58" i="44" s="1"/>
  <c r="BE58" i="44" s="1"/>
  <c r="BK58" i="44" s="1"/>
  <c r="BQ58" i="44" s="1"/>
  <c r="BW58" i="44" s="1"/>
  <c r="CC58" i="44" s="1"/>
  <c r="N58" i="44"/>
  <c r="T58" i="44" s="1"/>
  <c r="Z58" i="44" s="1"/>
  <c r="AF58" i="44" s="1"/>
  <c r="AL58" i="44" s="1"/>
  <c r="AR58" i="44" s="1"/>
  <c r="AX58" i="44" s="1"/>
  <c r="BD58" i="44" s="1"/>
  <c r="BJ58" i="44" s="1"/>
  <c r="BP58" i="44" s="1"/>
  <c r="BV58" i="44" s="1"/>
  <c r="CB58" i="44" s="1"/>
  <c r="O57" i="44"/>
  <c r="U57" i="44" s="1"/>
  <c r="AA57" i="44" s="1"/>
  <c r="AG57" i="44" s="1"/>
  <c r="AM57" i="44" s="1"/>
  <c r="AS57" i="44" s="1"/>
  <c r="AY57" i="44" s="1"/>
  <c r="BE57" i="44" s="1"/>
  <c r="BK57" i="44" s="1"/>
  <c r="BQ57" i="44" s="1"/>
  <c r="BW57" i="44" s="1"/>
  <c r="CC57" i="44" s="1"/>
  <c r="N57" i="44"/>
  <c r="T57" i="44" s="1"/>
  <c r="Z57" i="44" s="1"/>
  <c r="AF57" i="44" s="1"/>
  <c r="AL57" i="44" s="1"/>
  <c r="AR57" i="44" s="1"/>
  <c r="AX57" i="44" s="1"/>
  <c r="BD57" i="44" s="1"/>
  <c r="BJ57" i="44" s="1"/>
  <c r="BP57" i="44" s="1"/>
  <c r="BV57" i="44" s="1"/>
  <c r="CB57" i="44" s="1"/>
  <c r="O56" i="44"/>
  <c r="U56" i="44" s="1"/>
  <c r="AA56" i="44" s="1"/>
  <c r="AG56" i="44" s="1"/>
  <c r="AM56" i="44" s="1"/>
  <c r="AS56" i="44" s="1"/>
  <c r="AY56" i="44" s="1"/>
  <c r="BE56" i="44" s="1"/>
  <c r="BK56" i="44" s="1"/>
  <c r="BQ56" i="44" s="1"/>
  <c r="BW56" i="44" s="1"/>
  <c r="CC56" i="44" s="1"/>
  <c r="N56" i="44"/>
  <c r="T56" i="44" s="1"/>
  <c r="Z56" i="44" s="1"/>
  <c r="AF56" i="44" s="1"/>
  <c r="AL56" i="44" s="1"/>
  <c r="AR56" i="44" s="1"/>
  <c r="AX56" i="44" s="1"/>
  <c r="BD56" i="44" s="1"/>
  <c r="BJ56" i="44" s="1"/>
  <c r="BP56" i="44" s="1"/>
  <c r="BV56" i="44" s="1"/>
  <c r="CB56" i="44" s="1"/>
  <c r="O55" i="44"/>
  <c r="U55" i="44" s="1"/>
  <c r="AA55" i="44" s="1"/>
  <c r="AG55" i="44" s="1"/>
  <c r="AM55" i="44" s="1"/>
  <c r="AS55" i="44" s="1"/>
  <c r="AY55" i="44" s="1"/>
  <c r="BE55" i="44" s="1"/>
  <c r="BK55" i="44" s="1"/>
  <c r="BQ55" i="44" s="1"/>
  <c r="BW55" i="44" s="1"/>
  <c r="CC55" i="44" s="1"/>
  <c r="N55" i="44"/>
  <c r="T55" i="44" s="1"/>
  <c r="Z55" i="44" s="1"/>
  <c r="AF55" i="44" s="1"/>
  <c r="AL55" i="44" s="1"/>
  <c r="AR55" i="44" s="1"/>
  <c r="AX55" i="44" s="1"/>
  <c r="BD55" i="44" s="1"/>
  <c r="BJ55" i="44" s="1"/>
  <c r="BP55" i="44" s="1"/>
  <c r="BV55" i="44" s="1"/>
  <c r="CB55" i="44" s="1"/>
  <c r="O54" i="44"/>
  <c r="U54" i="44" s="1"/>
  <c r="AA54" i="44" s="1"/>
  <c r="AG54" i="44" s="1"/>
  <c r="AM54" i="44" s="1"/>
  <c r="AS54" i="44" s="1"/>
  <c r="AY54" i="44" s="1"/>
  <c r="BE54" i="44" s="1"/>
  <c r="BK54" i="44" s="1"/>
  <c r="BQ54" i="44" s="1"/>
  <c r="BW54" i="44" s="1"/>
  <c r="CC54" i="44" s="1"/>
  <c r="N54" i="44"/>
  <c r="T54" i="44" s="1"/>
  <c r="Z54" i="44" s="1"/>
  <c r="AF54" i="44" s="1"/>
  <c r="AL54" i="44" s="1"/>
  <c r="AR54" i="44" s="1"/>
  <c r="AX54" i="44" s="1"/>
  <c r="BD54" i="44" s="1"/>
  <c r="BJ54" i="44" s="1"/>
  <c r="BP54" i="44" s="1"/>
  <c r="BV54" i="44" s="1"/>
  <c r="CB54" i="44" s="1"/>
  <c r="O53" i="44"/>
  <c r="U53" i="44" s="1"/>
  <c r="AA53" i="44" s="1"/>
  <c r="AG53" i="44" s="1"/>
  <c r="AM53" i="44" s="1"/>
  <c r="AS53" i="44" s="1"/>
  <c r="AY53" i="44" s="1"/>
  <c r="BE53" i="44" s="1"/>
  <c r="BK53" i="44" s="1"/>
  <c r="BQ53" i="44" s="1"/>
  <c r="BW53" i="44" s="1"/>
  <c r="CC53" i="44" s="1"/>
  <c r="N53" i="44"/>
  <c r="T53" i="44" s="1"/>
  <c r="Z53" i="44" s="1"/>
  <c r="AF53" i="44" s="1"/>
  <c r="AL53" i="44" s="1"/>
  <c r="AR53" i="44" s="1"/>
  <c r="AX53" i="44" s="1"/>
  <c r="BD53" i="44" s="1"/>
  <c r="BJ53" i="44" s="1"/>
  <c r="BP53" i="44" s="1"/>
  <c r="BV53" i="44" s="1"/>
  <c r="CB53" i="44" s="1"/>
  <c r="O52" i="44"/>
  <c r="U52" i="44" s="1"/>
  <c r="AA52" i="44" s="1"/>
  <c r="AG52" i="44" s="1"/>
  <c r="AM52" i="44" s="1"/>
  <c r="AS52" i="44" s="1"/>
  <c r="AY52" i="44" s="1"/>
  <c r="BE52" i="44" s="1"/>
  <c r="BK52" i="44" s="1"/>
  <c r="BQ52" i="44" s="1"/>
  <c r="BW52" i="44" s="1"/>
  <c r="CC52" i="44" s="1"/>
  <c r="N52" i="44"/>
  <c r="T52" i="44" s="1"/>
  <c r="Z52" i="44" s="1"/>
  <c r="AF52" i="44" s="1"/>
  <c r="AL52" i="44" s="1"/>
  <c r="AR52" i="44" s="1"/>
  <c r="AX52" i="44" s="1"/>
  <c r="BD52" i="44" s="1"/>
  <c r="BJ52" i="44" s="1"/>
  <c r="BP52" i="44" s="1"/>
  <c r="BV52" i="44" s="1"/>
  <c r="CB52" i="44" s="1"/>
  <c r="O51" i="44"/>
  <c r="U51" i="44" s="1"/>
  <c r="AA51" i="44" s="1"/>
  <c r="AG51" i="44" s="1"/>
  <c r="AM51" i="44" s="1"/>
  <c r="AS51" i="44" s="1"/>
  <c r="AY51" i="44" s="1"/>
  <c r="BE51" i="44" s="1"/>
  <c r="BK51" i="44" s="1"/>
  <c r="BQ51" i="44" s="1"/>
  <c r="BW51" i="44" s="1"/>
  <c r="CC51" i="44" s="1"/>
  <c r="N51" i="44"/>
  <c r="T51" i="44" s="1"/>
  <c r="Z51" i="44" s="1"/>
  <c r="AF51" i="44" s="1"/>
  <c r="AL51" i="44" s="1"/>
  <c r="AR51" i="44" s="1"/>
  <c r="AX51" i="44" s="1"/>
  <c r="BD51" i="44" s="1"/>
  <c r="BJ51" i="44" s="1"/>
  <c r="BP51" i="44" s="1"/>
  <c r="BV51" i="44" s="1"/>
  <c r="CB51" i="44" s="1"/>
  <c r="O50" i="44"/>
  <c r="U50" i="44" s="1"/>
  <c r="AA50" i="44" s="1"/>
  <c r="AG50" i="44" s="1"/>
  <c r="AM50" i="44" s="1"/>
  <c r="AS50" i="44" s="1"/>
  <c r="AY50" i="44" s="1"/>
  <c r="BE50" i="44" s="1"/>
  <c r="BK50" i="44" s="1"/>
  <c r="BQ50" i="44" s="1"/>
  <c r="BW50" i="44" s="1"/>
  <c r="CC50" i="44" s="1"/>
  <c r="N50" i="44"/>
  <c r="T50" i="44" s="1"/>
  <c r="Z50" i="44" s="1"/>
  <c r="AF50" i="44" s="1"/>
  <c r="AL50" i="44" s="1"/>
  <c r="AR50" i="44" s="1"/>
  <c r="AX50" i="44" s="1"/>
  <c r="BD50" i="44" s="1"/>
  <c r="BJ50" i="44" s="1"/>
  <c r="BP50" i="44" s="1"/>
  <c r="BV50" i="44" s="1"/>
  <c r="CB50" i="44" s="1"/>
  <c r="O49" i="44"/>
  <c r="U49" i="44" s="1"/>
  <c r="AA49" i="44" s="1"/>
  <c r="AG49" i="44" s="1"/>
  <c r="AM49" i="44" s="1"/>
  <c r="AS49" i="44" s="1"/>
  <c r="AY49" i="44" s="1"/>
  <c r="BE49" i="44" s="1"/>
  <c r="BK49" i="44" s="1"/>
  <c r="BQ49" i="44" s="1"/>
  <c r="BW49" i="44" s="1"/>
  <c r="CC49" i="44" s="1"/>
  <c r="N49" i="44"/>
  <c r="T49" i="44" s="1"/>
  <c r="Z49" i="44" s="1"/>
  <c r="AF49" i="44" s="1"/>
  <c r="AL49" i="44" s="1"/>
  <c r="AR49" i="44" s="1"/>
  <c r="AX49" i="44" s="1"/>
  <c r="BD49" i="44" s="1"/>
  <c r="BJ49" i="44" s="1"/>
  <c r="BP49" i="44" s="1"/>
  <c r="BV49" i="44" s="1"/>
  <c r="CB49" i="44" s="1"/>
  <c r="O48" i="44"/>
  <c r="U48" i="44" s="1"/>
  <c r="AA48" i="44" s="1"/>
  <c r="AG48" i="44" s="1"/>
  <c r="AM48" i="44" s="1"/>
  <c r="AS48" i="44" s="1"/>
  <c r="AY48" i="44" s="1"/>
  <c r="BE48" i="44" s="1"/>
  <c r="BK48" i="44" s="1"/>
  <c r="BQ48" i="44" s="1"/>
  <c r="BW48" i="44" s="1"/>
  <c r="CC48" i="44" s="1"/>
  <c r="N48" i="44"/>
  <c r="T48" i="44" s="1"/>
  <c r="Z48" i="44" s="1"/>
  <c r="AF48" i="44" s="1"/>
  <c r="AL48" i="44" s="1"/>
  <c r="AR48" i="44" s="1"/>
  <c r="AX48" i="44" s="1"/>
  <c r="BD48" i="44" s="1"/>
  <c r="BJ48" i="44" s="1"/>
  <c r="BP48" i="44" s="1"/>
  <c r="BV48" i="44" s="1"/>
  <c r="CB48" i="44" s="1"/>
  <c r="O47" i="44"/>
  <c r="U47" i="44" s="1"/>
  <c r="AA47" i="44" s="1"/>
  <c r="AG47" i="44" s="1"/>
  <c r="AM47" i="44" s="1"/>
  <c r="AS47" i="44" s="1"/>
  <c r="AY47" i="44" s="1"/>
  <c r="BE47" i="44" s="1"/>
  <c r="BK47" i="44" s="1"/>
  <c r="BQ47" i="44" s="1"/>
  <c r="BW47" i="44" s="1"/>
  <c r="CC47" i="44" s="1"/>
  <c r="N47" i="44"/>
  <c r="T47" i="44" s="1"/>
  <c r="Z47" i="44" s="1"/>
  <c r="AF47" i="44" s="1"/>
  <c r="AL47" i="44" s="1"/>
  <c r="AR47" i="44" s="1"/>
  <c r="AX47" i="44" s="1"/>
  <c r="BD47" i="44" s="1"/>
  <c r="BJ47" i="44" s="1"/>
  <c r="BP47" i="44" s="1"/>
  <c r="BV47" i="44" s="1"/>
  <c r="CB47" i="44" s="1"/>
  <c r="O46" i="44"/>
  <c r="U46" i="44" s="1"/>
  <c r="AA46" i="44" s="1"/>
  <c r="AG46" i="44" s="1"/>
  <c r="AM46" i="44" s="1"/>
  <c r="AS46" i="44" s="1"/>
  <c r="AY46" i="44" s="1"/>
  <c r="BE46" i="44" s="1"/>
  <c r="BK46" i="44" s="1"/>
  <c r="BQ46" i="44" s="1"/>
  <c r="BW46" i="44" s="1"/>
  <c r="CC46" i="44" s="1"/>
  <c r="N46" i="44"/>
  <c r="T46" i="44" s="1"/>
  <c r="Z46" i="44" s="1"/>
  <c r="AF46" i="44" s="1"/>
  <c r="AL46" i="44" s="1"/>
  <c r="AR46" i="44" s="1"/>
  <c r="AX46" i="44" s="1"/>
  <c r="BD46" i="44" s="1"/>
  <c r="BJ46" i="44" s="1"/>
  <c r="BP46" i="44" s="1"/>
  <c r="BV46" i="44" s="1"/>
  <c r="CB46" i="44" s="1"/>
  <c r="O45" i="44"/>
  <c r="U45" i="44" s="1"/>
  <c r="AA45" i="44" s="1"/>
  <c r="AG45" i="44" s="1"/>
  <c r="AM45" i="44" s="1"/>
  <c r="AS45" i="44" s="1"/>
  <c r="AY45" i="44" s="1"/>
  <c r="BE45" i="44" s="1"/>
  <c r="BK45" i="44" s="1"/>
  <c r="BQ45" i="44" s="1"/>
  <c r="BW45" i="44" s="1"/>
  <c r="CC45" i="44" s="1"/>
  <c r="N45" i="44"/>
  <c r="T45" i="44" s="1"/>
  <c r="Z45" i="44" s="1"/>
  <c r="AF45" i="44" s="1"/>
  <c r="AL45" i="44" s="1"/>
  <c r="AR45" i="44" s="1"/>
  <c r="AX45" i="44" s="1"/>
  <c r="BD45" i="44" s="1"/>
  <c r="BJ45" i="44" s="1"/>
  <c r="BP45" i="44" s="1"/>
  <c r="BV45" i="44" s="1"/>
  <c r="CB45" i="44" s="1"/>
  <c r="O44" i="44"/>
  <c r="U44" i="44" s="1"/>
  <c r="AA44" i="44" s="1"/>
  <c r="AG44" i="44" s="1"/>
  <c r="AM44" i="44" s="1"/>
  <c r="AS44" i="44" s="1"/>
  <c r="AY44" i="44" s="1"/>
  <c r="BE44" i="44" s="1"/>
  <c r="BK44" i="44" s="1"/>
  <c r="BQ44" i="44" s="1"/>
  <c r="BW44" i="44" s="1"/>
  <c r="CC44" i="44" s="1"/>
  <c r="N44" i="44"/>
  <c r="T44" i="44" s="1"/>
  <c r="Z44" i="44" s="1"/>
  <c r="AF44" i="44" s="1"/>
  <c r="AL44" i="44" s="1"/>
  <c r="AR44" i="44" s="1"/>
  <c r="AX44" i="44" s="1"/>
  <c r="BD44" i="44" s="1"/>
  <c r="BJ44" i="44" s="1"/>
  <c r="BP44" i="44" s="1"/>
  <c r="BV44" i="44" s="1"/>
  <c r="CB44" i="44" s="1"/>
  <c r="O43" i="44"/>
  <c r="U43" i="44" s="1"/>
  <c r="AA43" i="44" s="1"/>
  <c r="AG43" i="44" s="1"/>
  <c r="AM43" i="44" s="1"/>
  <c r="AS43" i="44" s="1"/>
  <c r="AY43" i="44" s="1"/>
  <c r="BE43" i="44" s="1"/>
  <c r="BK43" i="44" s="1"/>
  <c r="BQ43" i="44" s="1"/>
  <c r="BW43" i="44" s="1"/>
  <c r="CC43" i="44" s="1"/>
  <c r="N43" i="44"/>
  <c r="T43" i="44" s="1"/>
  <c r="Z43" i="44" s="1"/>
  <c r="AF43" i="44" s="1"/>
  <c r="AL43" i="44" s="1"/>
  <c r="AR43" i="44" s="1"/>
  <c r="AX43" i="44" s="1"/>
  <c r="BD43" i="44" s="1"/>
  <c r="BJ43" i="44" s="1"/>
  <c r="BP43" i="44" s="1"/>
  <c r="BV43" i="44" s="1"/>
  <c r="CB43" i="44" s="1"/>
  <c r="O42" i="44"/>
  <c r="U42" i="44" s="1"/>
  <c r="AA42" i="44" s="1"/>
  <c r="AG42" i="44" s="1"/>
  <c r="AM42" i="44" s="1"/>
  <c r="AS42" i="44" s="1"/>
  <c r="AY42" i="44" s="1"/>
  <c r="BE42" i="44" s="1"/>
  <c r="BK42" i="44" s="1"/>
  <c r="BQ42" i="44" s="1"/>
  <c r="BW42" i="44" s="1"/>
  <c r="CC42" i="44" s="1"/>
  <c r="N42" i="44"/>
  <c r="T42" i="44" s="1"/>
  <c r="Z42" i="44" s="1"/>
  <c r="AF42" i="44" s="1"/>
  <c r="AL42" i="44" s="1"/>
  <c r="AR42" i="44" s="1"/>
  <c r="AX42" i="44" s="1"/>
  <c r="BD42" i="44" s="1"/>
  <c r="BJ42" i="44" s="1"/>
  <c r="BP42" i="44" s="1"/>
  <c r="BV42" i="44" s="1"/>
  <c r="CB42" i="44" s="1"/>
  <c r="O41" i="44"/>
  <c r="U41" i="44" s="1"/>
  <c r="AA41" i="44" s="1"/>
  <c r="AG41" i="44" s="1"/>
  <c r="AM41" i="44" s="1"/>
  <c r="AS41" i="44" s="1"/>
  <c r="AY41" i="44" s="1"/>
  <c r="BE41" i="44" s="1"/>
  <c r="BK41" i="44" s="1"/>
  <c r="BQ41" i="44" s="1"/>
  <c r="BW41" i="44" s="1"/>
  <c r="CC41" i="44" s="1"/>
  <c r="N41" i="44"/>
  <c r="T41" i="44" s="1"/>
  <c r="Z41" i="44" s="1"/>
  <c r="AF41" i="44" s="1"/>
  <c r="AL41" i="44" s="1"/>
  <c r="AR41" i="44" s="1"/>
  <c r="AX41" i="44" s="1"/>
  <c r="BD41" i="44" s="1"/>
  <c r="BJ41" i="44" s="1"/>
  <c r="BP41" i="44" s="1"/>
  <c r="BV41" i="44" s="1"/>
  <c r="CB41" i="44" s="1"/>
  <c r="O40" i="44"/>
  <c r="U40" i="44" s="1"/>
  <c r="AA40" i="44" s="1"/>
  <c r="AG40" i="44" s="1"/>
  <c r="AM40" i="44" s="1"/>
  <c r="AS40" i="44" s="1"/>
  <c r="AY40" i="44" s="1"/>
  <c r="BE40" i="44" s="1"/>
  <c r="BK40" i="44" s="1"/>
  <c r="BQ40" i="44" s="1"/>
  <c r="BW40" i="44" s="1"/>
  <c r="CC40" i="44" s="1"/>
  <c r="N40" i="44"/>
  <c r="T40" i="44" s="1"/>
  <c r="Z40" i="44" s="1"/>
  <c r="AF40" i="44" s="1"/>
  <c r="AL40" i="44" s="1"/>
  <c r="AR40" i="44" s="1"/>
  <c r="AX40" i="44" s="1"/>
  <c r="BD40" i="44" s="1"/>
  <c r="BJ40" i="44" s="1"/>
  <c r="BP40" i="44" s="1"/>
  <c r="BV40" i="44" s="1"/>
  <c r="CB40" i="44" s="1"/>
  <c r="O39" i="44"/>
  <c r="U39" i="44" s="1"/>
  <c r="AA39" i="44" s="1"/>
  <c r="AG39" i="44" s="1"/>
  <c r="AM39" i="44" s="1"/>
  <c r="AS39" i="44" s="1"/>
  <c r="AY39" i="44" s="1"/>
  <c r="BE39" i="44" s="1"/>
  <c r="BK39" i="44" s="1"/>
  <c r="BQ39" i="44" s="1"/>
  <c r="BW39" i="44" s="1"/>
  <c r="CC39" i="44" s="1"/>
  <c r="N39" i="44"/>
  <c r="T39" i="44" s="1"/>
  <c r="Z39" i="44" s="1"/>
  <c r="AF39" i="44" s="1"/>
  <c r="AL39" i="44" s="1"/>
  <c r="AR39" i="44" s="1"/>
  <c r="AX39" i="44" s="1"/>
  <c r="BD39" i="44" s="1"/>
  <c r="BJ39" i="44" s="1"/>
  <c r="BP39" i="44" s="1"/>
  <c r="BV39" i="44" s="1"/>
  <c r="CB39" i="44" s="1"/>
  <c r="O38" i="44"/>
  <c r="U38" i="44" s="1"/>
  <c r="AA38" i="44" s="1"/>
  <c r="AG38" i="44" s="1"/>
  <c r="AM38" i="44" s="1"/>
  <c r="AS38" i="44" s="1"/>
  <c r="AY38" i="44" s="1"/>
  <c r="BE38" i="44" s="1"/>
  <c r="BK38" i="44" s="1"/>
  <c r="BQ38" i="44" s="1"/>
  <c r="BW38" i="44" s="1"/>
  <c r="CC38" i="44" s="1"/>
  <c r="N38" i="44"/>
  <c r="T38" i="44" s="1"/>
  <c r="Z38" i="44" s="1"/>
  <c r="AF38" i="44" s="1"/>
  <c r="AL38" i="44" s="1"/>
  <c r="AR38" i="44" s="1"/>
  <c r="AX38" i="44" s="1"/>
  <c r="BD38" i="44" s="1"/>
  <c r="BJ38" i="44" s="1"/>
  <c r="BP38" i="44" s="1"/>
  <c r="BV38" i="44" s="1"/>
  <c r="CB38" i="44" s="1"/>
  <c r="O37" i="44"/>
  <c r="U37" i="44" s="1"/>
  <c r="AA37" i="44" s="1"/>
  <c r="AG37" i="44" s="1"/>
  <c r="AM37" i="44" s="1"/>
  <c r="AS37" i="44" s="1"/>
  <c r="AY37" i="44" s="1"/>
  <c r="BE37" i="44" s="1"/>
  <c r="BK37" i="44" s="1"/>
  <c r="BQ37" i="44" s="1"/>
  <c r="BW37" i="44" s="1"/>
  <c r="CC37" i="44" s="1"/>
  <c r="N37" i="44"/>
  <c r="T37" i="44" s="1"/>
  <c r="Z37" i="44" s="1"/>
  <c r="AF37" i="44" s="1"/>
  <c r="AL37" i="44" s="1"/>
  <c r="AR37" i="44" s="1"/>
  <c r="AX37" i="44" s="1"/>
  <c r="BD37" i="44" s="1"/>
  <c r="BJ37" i="44" s="1"/>
  <c r="BP37" i="44" s="1"/>
  <c r="BV37" i="44" s="1"/>
  <c r="CB37" i="44" s="1"/>
  <c r="O36" i="44"/>
  <c r="U36" i="44" s="1"/>
  <c r="AA36" i="44" s="1"/>
  <c r="AG36" i="44" s="1"/>
  <c r="AM36" i="44" s="1"/>
  <c r="AS36" i="44" s="1"/>
  <c r="AY36" i="44" s="1"/>
  <c r="BE36" i="44" s="1"/>
  <c r="BK36" i="44" s="1"/>
  <c r="BQ36" i="44" s="1"/>
  <c r="BW36" i="44" s="1"/>
  <c r="CC36" i="44" s="1"/>
  <c r="N36" i="44"/>
  <c r="T36" i="44" s="1"/>
  <c r="Z36" i="44" s="1"/>
  <c r="AF36" i="44" s="1"/>
  <c r="AL36" i="44" s="1"/>
  <c r="AR36" i="44" s="1"/>
  <c r="AX36" i="44" s="1"/>
  <c r="BD36" i="44" s="1"/>
  <c r="BJ36" i="44" s="1"/>
  <c r="BP36" i="44" s="1"/>
  <c r="BV36" i="44" s="1"/>
  <c r="CB36" i="44" s="1"/>
  <c r="O35" i="44"/>
  <c r="U35" i="44" s="1"/>
  <c r="AA35" i="44" s="1"/>
  <c r="AG35" i="44" s="1"/>
  <c r="AM35" i="44" s="1"/>
  <c r="AS35" i="44" s="1"/>
  <c r="AY35" i="44" s="1"/>
  <c r="BE35" i="44" s="1"/>
  <c r="BK35" i="44" s="1"/>
  <c r="BQ35" i="44" s="1"/>
  <c r="BW35" i="44" s="1"/>
  <c r="CC35" i="44" s="1"/>
  <c r="N35" i="44"/>
  <c r="T35" i="44" s="1"/>
  <c r="Z35" i="44" s="1"/>
  <c r="AF35" i="44" s="1"/>
  <c r="AL35" i="44" s="1"/>
  <c r="AR35" i="44" s="1"/>
  <c r="AX35" i="44" s="1"/>
  <c r="BD35" i="44" s="1"/>
  <c r="BJ35" i="44" s="1"/>
  <c r="BP35" i="44" s="1"/>
  <c r="BV35" i="44" s="1"/>
  <c r="CB35" i="44" s="1"/>
  <c r="O34" i="44"/>
  <c r="U34" i="44" s="1"/>
  <c r="AA34" i="44" s="1"/>
  <c r="AG34" i="44" s="1"/>
  <c r="AM34" i="44" s="1"/>
  <c r="AS34" i="44" s="1"/>
  <c r="AY34" i="44" s="1"/>
  <c r="BE34" i="44" s="1"/>
  <c r="BK34" i="44" s="1"/>
  <c r="BQ34" i="44" s="1"/>
  <c r="BW34" i="44" s="1"/>
  <c r="CC34" i="44" s="1"/>
  <c r="N34" i="44"/>
  <c r="T34" i="44" s="1"/>
  <c r="Z34" i="44" s="1"/>
  <c r="AF34" i="44" s="1"/>
  <c r="AL34" i="44" s="1"/>
  <c r="AR34" i="44" s="1"/>
  <c r="AX34" i="44" s="1"/>
  <c r="BD34" i="44" s="1"/>
  <c r="BJ34" i="44" s="1"/>
  <c r="BP34" i="44" s="1"/>
  <c r="BV34" i="44" s="1"/>
  <c r="CB34" i="44" s="1"/>
  <c r="O33" i="44"/>
  <c r="U33" i="44" s="1"/>
  <c r="AA33" i="44" s="1"/>
  <c r="AG33" i="44" s="1"/>
  <c r="AM33" i="44" s="1"/>
  <c r="AS33" i="44" s="1"/>
  <c r="AY33" i="44" s="1"/>
  <c r="BE33" i="44" s="1"/>
  <c r="BK33" i="44" s="1"/>
  <c r="BQ33" i="44" s="1"/>
  <c r="BW33" i="44" s="1"/>
  <c r="CC33" i="44" s="1"/>
  <c r="N33" i="44"/>
  <c r="T33" i="44" s="1"/>
  <c r="Z33" i="44" s="1"/>
  <c r="AF33" i="44" s="1"/>
  <c r="AL33" i="44" s="1"/>
  <c r="AR33" i="44" s="1"/>
  <c r="AX33" i="44" s="1"/>
  <c r="BD33" i="44" s="1"/>
  <c r="BJ33" i="44" s="1"/>
  <c r="BP33" i="44" s="1"/>
  <c r="BV33" i="44" s="1"/>
  <c r="CB33" i="44" s="1"/>
  <c r="O32" i="44"/>
  <c r="U32" i="44" s="1"/>
  <c r="AA32" i="44" s="1"/>
  <c r="AG32" i="44" s="1"/>
  <c r="AM32" i="44" s="1"/>
  <c r="AS32" i="44" s="1"/>
  <c r="AY32" i="44" s="1"/>
  <c r="BE32" i="44" s="1"/>
  <c r="BK32" i="44" s="1"/>
  <c r="BQ32" i="44" s="1"/>
  <c r="BW32" i="44" s="1"/>
  <c r="CC32" i="44" s="1"/>
  <c r="N32" i="44"/>
  <c r="T32" i="44" s="1"/>
  <c r="Z32" i="44" s="1"/>
  <c r="AF32" i="44" s="1"/>
  <c r="AL32" i="44" s="1"/>
  <c r="AR32" i="44" s="1"/>
  <c r="AX32" i="44" s="1"/>
  <c r="BD32" i="44" s="1"/>
  <c r="BJ32" i="44" s="1"/>
  <c r="BP32" i="44" s="1"/>
  <c r="BV32" i="44" s="1"/>
  <c r="CB32" i="44" s="1"/>
  <c r="O31" i="44"/>
  <c r="U31" i="44" s="1"/>
  <c r="AA31" i="44" s="1"/>
  <c r="AG31" i="44" s="1"/>
  <c r="AM31" i="44" s="1"/>
  <c r="AS31" i="44" s="1"/>
  <c r="AY31" i="44" s="1"/>
  <c r="BE31" i="44" s="1"/>
  <c r="BK31" i="44" s="1"/>
  <c r="BQ31" i="44" s="1"/>
  <c r="BW31" i="44" s="1"/>
  <c r="CC31" i="44" s="1"/>
  <c r="N31" i="44"/>
  <c r="T31" i="44" s="1"/>
  <c r="Z31" i="44" s="1"/>
  <c r="AF31" i="44" s="1"/>
  <c r="AL31" i="44" s="1"/>
  <c r="AR31" i="44" s="1"/>
  <c r="AX31" i="44" s="1"/>
  <c r="BD31" i="44" s="1"/>
  <c r="BJ31" i="44" s="1"/>
  <c r="BP31" i="44" s="1"/>
  <c r="BV31" i="44" s="1"/>
  <c r="CB31" i="44" s="1"/>
  <c r="O30" i="44"/>
  <c r="U30" i="44" s="1"/>
  <c r="AA30" i="44" s="1"/>
  <c r="AG30" i="44" s="1"/>
  <c r="AM30" i="44" s="1"/>
  <c r="AS30" i="44" s="1"/>
  <c r="AY30" i="44" s="1"/>
  <c r="BE30" i="44" s="1"/>
  <c r="BK30" i="44" s="1"/>
  <c r="BQ30" i="44" s="1"/>
  <c r="BW30" i="44" s="1"/>
  <c r="CC30" i="44" s="1"/>
  <c r="N30" i="44"/>
  <c r="T30" i="44" s="1"/>
  <c r="Z30" i="44" s="1"/>
  <c r="AF30" i="44" s="1"/>
  <c r="AL30" i="44" s="1"/>
  <c r="AR30" i="44" s="1"/>
  <c r="AX30" i="44" s="1"/>
  <c r="BD30" i="44" s="1"/>
  <c r="BJ30" i="44" s="1"/>
  <c r="BP30" i="44" s="1"/>
  <c r="BV30" i="44" s="1"/>
  <c r="CB30" i="44" s="1"/>
  <c r="O29" i="44"/>
  <c r="U29" i="44" s="1"/>
  <c r="AA29" i="44" s="1"/>
  <c r="AG29" i="44" s="1"/>
  <c r="AM29" i="44" s="1"/>
  <c r="AS29" i="44" s="1"/>
  <c r="AY29" i="44" s="1"/>
  <c r="BE29" i="44" s="1"/>
  <c r="BK29" i="44" s="1"/>
  <c r="BQ29" i="44" s="1"/>
  <c r="BW29" i="44" s="1"/>
  <c r="CC29" i="44" s="1"/>
  <c r="N29" i="44"/>
  <c r="T29" i="44" s="1"/>
  <c r="Z29" i="44" s="1"/>
  <c r="AF29" i="44" s="1"/>
  <c r="AL29" i="44" s="1"/>
  <c r="AR29" i="44" s="1"/>
  <c r="AX29" i="44" s="1"/>
  <c r="BD29" i="44" s="1"/>
  <c r="BJ29" i="44" s="1"/>
  <c r="BP29" i="44" s="1"/>
  <c r="BV29" i="44" s="1"/>
  <c r="CB29" i="44" s="1"/>
  <c r="O28" i="44"/>
  <c r="U28" i="44" s="1"/>
  <c r="AA28" i="44" s="1"/>
  <c r="AG28" i="44" s="1"/>
  <c r="AM28" i="44" s="1"/>
  <c r="AS28" i="44" s="1"/>
  <c r="AY28" i="44" s="1"/>
  <c r="BE28" i="44" s="1"/>
  <c r="BK28" i="44" s="1"/>
  <c r="BQ28" i="44" s="1"/>
  <c r="BW28" i="44" s="1"/>
  <c r="CC28" i="44" s="1"/>
  <c r="N28" i="44"/>
  <c r="T28" i="44" s="1"/>
  <c r="Z28" i="44" s="1"/>
  <c r="AF28" i="44" s="1"/>
  <c r="AL28" i="44" s="1"/>
  <c r="AR28" i="44" s="1"/>
  <c r="AX28" i="44" s="1"/>
  <c r="BD28" i="44" s="1"/>
  <c r="BJ28" i="44" s="1"/>
  <c r="BP28" i="44" s="1"/>
  <c r="BV28" i="44" s="1"/>
  <c r="CB28" i="44" s="1"/>
  <c r="O27" i="44"/>
  <c r="U27" i="44" s="1"/>
  <c r="AA27" i="44" s="1"/>
  <c r="AG27" i="44" s="1"/>
  <c r="AM27" i="44" s="1"/>
  <c r="AS27" i="44" s="1"/>
  <c r="AY27" i="44" s="1"/>
  <c r="BE27" i="44" s="1"/>
  <c r="BK27" i="44" s="1"/>
  <c r="BQ27" i="44" s="1"/>
  <c r="BW27" i="44" s="1"/>
  <c r="CC27" i="44" s="1"/>
  <c r="N27" i="44"/>
  <c r="T27" i="44" s="1"/>
  <c r="Z27" i="44" s="1"/>
  <c r="AF27" i="44" s="1"/>
  <c r="AL27" i="44" s="1"/>
  <c r="AR27" i="44" s="1"/>
  <c r="AX27" i="44" s="1"/>
  <c r="BD27" i="44" s="1"/>
  <c r="BJ27" i="44" s="1"/>
  <c r="BP27" i="44" s="1"/>
  <c r="BV27" i="44" s="1"/>
  <c r="CB27" i="44" s="1"/>
  <c r="O26" i="44"/>
  <c r="U26" i="44" s="1"/>
  <c r="AA26" i="44" s="1"/>
  <c r="AG26" i="44" s="1"/>
  <c r="AM26" i="44" s="1"/>
  <c r="AS26" i="44" s="1"/>
  <c r="AY26" i="44" s="1"/>
  <c r="BE26" i="44" s="1"/>
  <c r="BK26" i="44" s="1"/>
  <c r="BQ26" i="44" s="1"/>
  <c r="BW26" i="44" s="1"/>
  <c r="CC26" i="44" s="1"/>
  <c r="N26" i="44"/>
  <c r="T26" i="44" s="1"/>
  <c r="Z26" i="44" s="1"/>
  <c r="AF26" i="44" s="1"/>
  <c r="AL26" i="44" s="1"/>
  <c r="AR26" i="44" s="1"/>
  <c r="AX26" i="44" s="1"/>
  <c r="BD26" i="44" s="1"/>
  <c r="BJ26" i="44" s="1"/>
  <c r="BP26" i="44" s="1"/>
  <c r="BV26" i="44" s="1"/>
  <c r="CB26" i="44" s="1"/>
  <c r="O25" i="44"/>
  <c r="U25" i="44" s="1"/>
  <c r="AA25" i="44" s="1"/>
  <c r="AG25" i="44" s="1"/>
  <c r="AM25" i="44" s="1"/>
  <c r="AS25" i="44" s="1"/>
  <c r="AY25" i="44" s="1"/>
  <c r="BE25" i="44" s="1"/>
  <c r="BK25" i="44" s="1"/>
  <c r="BQ25" i="44" s="1"/>
  <c r="BW25" i="44" s="1"/>
  <c r="CC25" i="44" s="1"/>
  <c r="N25" i="44"/>
  <c r="T25" i="44" s="1"/>
  <c r="Z25" i="44" s="1"/>
  <c r="AF25" i="44" s="1"/>
  <c r="AL25" i="44" s="1"/>
  <c r="AR25" i="44" s="1"/>
  <c r="AX25" i="44" s="1"/>
  <c r="BD25" i="44" s="1"/>
  <c r="BJ25" i="44" s="1"/>
  <c r="BP25" i="44" s="1"/>
  <c r="BV25" i="44" s="1"/>
  <c r="CB25" i="44" s="1"/>
  <c r="O24" i="44"/>
  <c r="U24" i="44" s="1"/>
  <c r="AA24" i="44" s="1"/>
  <c r="AG24" i="44" s="1"/>
  <c r="AM24" i="44" s="1"/>
  <c r="AS24" i="44" s="1"/>
  <c r="AY24" i="44" s="1"/>
  <c r="BE24" i="44" s="1"/>
  <c r="BK24" i="44" s="1"/>
  <c r="BQ24" i="44" s="1"/>
  <c r="BW24" i="44" s="1"/>
  <c r="CC24" i="44" s="1"/>
  <c r="N24" i="44"/>
  <c r="T24" i="44" s="1"/>
  <c r="Z24" i="44" s="1"/>
  <c r="AF24" i="44" s="1"/>
  <c r="AL24" i="44" s="1"/>
  <c r="AR24" i="44" s="1"/>
  <c r="AX24" i="44" s="1"/>
  <c r="BD24" i="44" s="1"/>
  <c r="BJ24" i="44" s="1"/>
  <c r="BP24" i="44" s="1"/>
  <c r="BV24" i="44" s="1"/>
  <c r="CB24" i="44" s="1"/>
  <c r="O23" i="44"/>
  <c r="U23" i="44" s="1"/>
  <c r="AA23" i="44" s="1"/>
  <c r="AG23" i="44" s="1"/>
  <c r="AM23" i="44" s="1"/>
  <c r="AS23" i="44" s="1"/>
  <c r="AY23" i="44" s="1"/>
  <c r="BE23" i="44" s="1"/>
  <c r="BK23" i="44" s="1"/>
  <c r="BQ23" i="44" s="1"/>
  <c r="BW23" i="44" s="1"/>
  <c r="CC23" i="44" s="1"/>
  <c r="N23" i="44"/>
  <c r="T23" i="44" s="1"/>
  <c r="Z23" i="44" s="1"/>
  <c r="AF23" i="44" s="1"/>
  <c r="AL23" i="44" s="1"/>
  <c r="AR23" i="44" s="1"/>
  <c r="AX23" i="44" s="1"/>
  <c r="BD23" i="44" s="1"/>
  <c r="BJ23" i="44" s="1"/>
  <c r="BP23" i="44" s="1"/>
  <c r="BV23" i="44" s="1"/>
  <c r="CB23" i="44" s="1"/>
  <c r="O22" i="44"/>
  <c r="U22" i="44" s="1"/>
  <c r="AA22" i="44" s="1"/>
  <c r="AG22" i="44" s="1"/>
  <c r="AM22" i="44" s="1"/>
  <c r="AS22" i="44" s="1"/>
  <c r="AY22" i="44" s="1"/>
  <c r="BE22" i="44" s="1"/>
  <c r="BK22" i="44" s="1"/>
  <c r="BQ22" i="44" s="1"/>
  <c r="BW22" i="44" s="1"/>
  <c r="CC22" i="44" s="1"/>
  <c r="N22" i="44"/>
  <c r="T22" i="44" s="1"/>
  <c r="Z22" i="44" s="1"/>
  <c r="AF22" i="44" s="1"/>
  <c r="AL22" i="44" s="1"/>
  <c r="AR22" i="44" s="1"/>
  <c r="AX22" i="44" s="1"/>
  <c r="BD22" i="44" s="1"/>
  <c r="BJ22" i="44" s="1"/>
  <c r="BP22" i="44" s="1"/>
  <c r="BV22" i="44" s="1"/>
  <c r="CB22" i="44" s="1"/>
  <c r="O21" i="44"/>
  <c r="U21" i="44" s="1"/>
  <c r="AA21" i="44" s="1"/>
  <c r="AG21" i="44" s="1"/>
  <c r="AM21" i="44" s="1"/>
  <c r="AS21" i="44" s="1"/>
  <c r="AY21" i="44" s="1"/>
  <c r="BE21" i="44" s="1"/>
  <c r="BK21" i="44" s="1"/>
  <c r="BQ21" i="44" s="1"/>
  <c r="BW21" i="44" s="1"/>
  <c r="CC21" i="44" s="1"/>
  <c r="N21" i="44"/>
  <c r="T21" i="44" s="1"/>
  <c r="Z21" i="44" s="1"/>
  <c r="AF21" i="44" s="1"/>
  <c r="AL21" i="44" s="1"/>
  <c r="AR21" i="44" s="1"/>
  <c r="AX21" i="44" s="1"/>
  <c r="BD21" i="44" s="1"/>
  <c r="BJ21" i="44" s="1"/>
  <c r="BP21" i="44" s="1"/>
  <c r="BV21" i="44" s="1"/>
  <c r="CB21" i="44" s="1"/>
  <c r="O20" i="44"/>
  <c r="U20" i="44" s="1"/>
  <c r="AA20" i="44" s="1"/>
  <c r="AG20" i="44" s="1"/>
  <c r="AM20" i="44" s="1"/>
  <c r="AS20" i="44" s="1"/>
  <c r="AY20" i="44" s="1"/>
  <c r="BE20" i="44" s="1"/>
  <c r="BK20" i="44" s="1"/>
  <c r="BQ20" i="44" s="1"/>
  <c r="BW20" i="44" s="1"/>
  <c r="CC20" i="44" s="1"/>
  <c r="N20" i="44"/>
  <c r="T20" i="44" s="1"/>
  <c r="Z20" i="44" s="1"/>
  <c r="AF20" i="44" s="1"/>
  <c r="AL20" i="44" s="1"/>
  <c r="AR20" i="44" s="1"/>
  <c r="AX20" i="44" s="1"/>
  <c r="BD20" i="44" s="1"/>
  <c r="BJ20" i="44" s="1"/>
  <c r="BP20" i="44" s="1"/>
  <c r="BV20" i="44" s="1"/>
  <c r="CB20" i="44" s="1"/>
  <c r="O19" i="44"/>
  <c r="U19" i="44" s="1"/>
  <c r="AA19" i="44" s="1"/>
  <c r="AG19" i="44" s="1"/>
  <c r="AM19" i="44" s="1"/>
  <c r="AS19" i="44" s="1"/>
  <c r="AY19" i="44" s="1"/>
  <c r="BE19" i="44" s="1"/>
  <c r="BK19" i="44" s="1"/>
  <c r="BQ19" i="44" s="1"/>
  <c r="BW19" i="44" s="1"/>
  <c r="CC19" i="44" s="1"/>
  <c r="N19" i="44"/>
  <c r="T19" i="44" s="1"/>
  <c r="Z19" i="44" s="1"/>
  <c r="AF19" i="44" s="1"/>
  <c r="AL19" i="44" s="1"/>
  <c r="AR19" i="44" s="1"/>
  <c r="AX19" i="44" s="1"/>
  <c r="BD19" i="44" s="1"/>
  <c r="BJ19" i="44" s="1"/>
  <c r="BP19" i="44" s="1"/>
  <c r="BV19" i="44" s="1"/>
  <c r="CB19" i="44" s="1"/>
  <c r="O18" i="44"/>
  <c r="U18" i="44" s="1"/>
  <c r="AA18" i="44" s="1"/>
  <c r="AG18" i="44" s="1"/>
  <c r="AM18" i="44" s="1"/>
  <c r="AS18" i="44" s="1"/>
  <c r="AY18" i="44" s="1"/>
  <c r="BE18" i="44" s="1"/>
  <c r="BK18" i="44" s="1"/>
  <c r="BQ18" i="44" s="1"/>
  <c r="BW18" i="44" s="1"/>
  <c r="CC18" i="44" s="1"/>
  <c r="N18" i="44"/>
  <c r="T18" i="44" s="1"/>
  <c r="Z18" i="44" s="1"/>
  <c r="AF18" i="44" s="1"/>
  <c r="AL18" i="44" s="1"/>
  <c r="AR18" i="44" s="1"/>
  <c r="AX18" i="44" s="1"/>
  <c r="BD18" i="44" s="1"/>
  <c r="BJ18" i="44" s="1"/>
  <c r="BP18" i="44" s="1"/>
  <c r="BV18" i="44" s="1"/>
  <c r="CB18" i="44" s="1"/>
  <c r="O17" i="44"/>
  <c r="U17" i="44" s="1"/>
  <c r="AA17" i="44" s="1"/>
  <c r="AG17" i="44" s="1"/>
  <c r="AM17" i="44" s="1"/>
  <c r="AS17" i="44" s="1"/>
  <c r="AY17" i="44" s="1"/>
  <c r="BE17" i="44" s="1"/>
  <c r="BK17" i="44" s="1"/>
  <c r="BQ17" i="44" s="1"/>
  <c r="BW17" i="44" s="1"/>
  <c r="CC17" i="44" s="1"/>
  <c r="N17" i="44"/>
  <c r="T17" i="44" s="1"/>
  <c r="Z17" i="44" s="1"/>
  <c r="AF17" i="44" s="1"/>
  <c r="AL17" i="44" s="1"/>
  <c r="AR17" i="44" s="1"/>
  <c r="AX17" i="44" s="1"/>
  <c r="BD17" i="44" s="1"/>
  <c r="BJ17" i="44" s="1"/>
  <c r="BP17" i="44" s="1"/>
  <c r="BV17" i="44" s="1"/>
  <c r="CB17" i="44" s="1"/>
  <c r="O16" i="44"/>
  <c r="U16" i="44" s="1"/>
  <c r="AA16" i="44" s="1"/>
  <c r="AG16" i="44" s="1"/>
  <c r="AM16" i="44" s="1"/>
  <c r="AS16" i="44" s="1"/>
  <c r="AY16" i="44" s="1"/>
  <c r="BE16" i="44" s="1"/>
  <c r="BK16" i="44" s="1"/>
  <c r="BQ16" i="44" s="1"/>
  <c r="BW16" i="44" s="1"/>
  <c r="CC16" i="44" s="1"/>
  <c r="N16" i="44"/>
  <c r="T16" i="44" s="1"/>
  <c r="Z16" i="44" s="1"/>
  <c r="AF16" i="44" s="1"/>
  <c r="AL16" i="44" s="1"/>
  <c r="AR16" i="44" s="1"/>
  <c r="AX16" i="44" s="1"/>
  <c r="BD16" i="44" s="1"/>
  <c r="BJ16" i="44" s="1"/>
  <c r="BP16" i="44" s="1"/>
  <c r="BV16" i="44" s="1"/>
  <c r="CB16" i="44" s="1"/>
  <c r="O15" i="44"/>
  <c r="U15" i="44" s="1"/>
  <c r="AA15" i="44" s="1"/>
  <c r="AG15" i="44" s="1"/>
  <c r="AM15" i="44" s="1"/>
  <c r="AS15" i="44" s="1"/>
  <c r="AY15" i="44" s="1"/>
  <c r="BE15" i="44" s="1"/>
  <c r="BK15" i="44" s="1"/>
  <c r="BQ15" i="44" s="1"/>
  <c r="BW15" i="44" s="1"/>
  <c r="CC15" i="44" s="1"/>
  <c r="N15" i="44"/>
  <c r="T15" i="44" s="1"/>
  <c r="Z15" i="44" s="1"/>
  <c r="AF15" i="44" s="1"/>
  <c r="AL15" i="44" s="1"/>
  <c r="AR15" i="44" s="1"/>
  <c r="AX15" i="44" s="1"/>
  <c r="BD15" i="44" s="1"/>
  <c r="BJ15" i="44" s="1"/>
  <c r="BP15" i="44" s="1"/>
  <c r="BV15" i="44" s="1"/>
  <c r="CB15" i="44" s="1"/>
  <c r="O14" i="44"/>
  <c r="U14" i="44" s="1"/>
  <c r="AA14" i="44" s="1"/>
  <c r="AG14" i="44" s="1"/>
  <c r="AM14" i="44" s="1"/>
  <c r="AS14" i="44" s="1"/>
  <c r="AY14" i="44" s="1"/>
  <c r="BE14" i="44" s="1"/>
  <c r="BK14" i="44" s="1"/>
  <c r="BQ14" i="44" s="1"/>
  <c r="BW14" i="44" s="1"/>
  <c r="CC14" i="44" s="1"/>
  <c r="N14" i="44"/>
  <c r="T14" i="44" s="1"/>
  <c r="Z14" i="44" s="1"/>
  <c r="AF14" i="44" s="1"/>
  <c r="AL14" i="44" s="1"/>
  <c r="AR14" i="44" s="1"/>
  <c r="AX14" i="44" s="1"/>
  <c r="BD14" i="44" s="1"/>
  <c r="BJ14" i="44" s="1"/>
  <c r="BP14" i="44" s="1"/>
  <c r="BV14" i="44" s="1"/>
  <c r="CB14" i="44" s="1"/>
  <c r="O13" i="44"/>
  <c r="U13" i="44" s="1"/>
  <c r="AA13" i="44" s="1"/>
  <c r="AG13" i="44" s="1"/>
  <c r="AM13" i="44" s="1"/>
  <c r="AS13" i="44" s="1"/>
  <c r="AY13" i="44" s="1"/>
  <c r="BE13" i="44" s="1"/>
  <c r="BK13" i="44" s="1"/>
  <c r="BQ13" i="44" s="1"/>
  <c r="BW13" i="44" s="1"/>
  <c r="CC13" i="44" s="1"/>
  <c r="N13" i="44"/>
  <c r="T13" i="44" s="1"/>
  <c r="Z13" i="44" s="1"/>
  <c r="AF13" i="44" s="1"/>
  <c r="AL13" i="44" s="1"/>
  <c r="AR13" i="44" s="1"/>
  <c r="AX13" i="44" s="1"/>
  <c r="BD13" i="44" s="1"/>
  <c r="BJ13" i="44" s="1"/>
  <c r="BP13" i="44" s="1"/>
  <c r="BV13" i="44" s="1"/>
  <c r="CB13" i="44" s="1"/>
  <c r="O12" i="44"/>
  <c r="U12" i="44" s="1"/>
  <c r="AA12" i="44" s="1"/>
  <c r="AG12" i="44" s="1"/>
  <c r="AM12" i="44" s="1"/>
  <c r="AS12" i="44" s="1"/>
  <c r="AY12" i="44" s="1"/>
  <c r="BE12" i="44" s="1"/>
  <c r="BK12" i="44" s="1"/>
  <c r="BQ12" i="44" s="1"/>
  <c r="BW12" i="44" s="1"/>
  <c r="CC12" i="44" s="1"/>
  <c r="N12" i="44"/>
  <c r="T12" i="44" s="1"/>
  <c r="Z12" i="44" s="1"/>
  <c r="AF12" i="44" s="1"/>
  <c r="AL12" i="44" s="1"/>
  <c r="AR12" i="44" s="1"/>
  <c r="AX12" i="44" s="1"/>
  <c r="BD12" i="44" s="1"/>
  <c r="BJ12" i="44" s="1"/>
  <c r="BP12" i="44" s="1"/>
  <c r="BV12" i="44" s="1"/>
  <c r="CB12" i="44" s="1"/>
  <c r="O11" i="44"/>
  <c r="N11" i="44"/>
  <c r="T11" i="44" s="1"/>
  <c r="Z11" i="44" s="1"/>
  <c r="AF11" i="44" s="1"/>
  <c r="AL11" i="44" s="1"/>
  <c r="AR11" i="44" s="1"/>
  <c r="AX11" i="44" s="1"/>
  <c r="BD11" i="44" s="1"/>
  <c r="BJ11" i="44" s="1"/>
  <c r="BP11" i="44" s="1"/>
  <c r="BV11" i="44" s="1"/>
  <c r="CB11" i="44" s="1"/>
  <c r="CB27" i="43"/>
  <c r="BZ27" i="43"/>
  <c r="BV27" i="43"/>
  <c r="BT27" i="43"/>
  <c r="BX25" i="43"/>
  <c r="CD25" i="43" s="1"/>
  <c r="BW25" i="43"/>
  <c r="CC25" i="43" s="1"/>
  <c r="BX24" i="43"/>
  <c r="CD24" i="43" s="1"/>
  <c r="BW24" i="43"/>
  <c r="CC24" i="43" s="1"/>
  <c r="CD23" i="43"/>
  <c r="BX23" i="43"/>
  <c r="BW23" i="43"/>
  <c r="CC23" i="43" s="1"/>
  <c r="BX22" i="43"/>
  <c r="CD22" i="43" s="1"/>
  <c r="BW22" i="43"/>
  <c r="CC22" i="43" s="1"/>
  <c r="BX21" i="43"/>
  <c r="CD21" i="43" s="1"/>
  <c r="BW21" i="43"/>
  <c r="CC21" i="43" s="1"/>
  <c r="BX20" i="43"/>
  <c r="CD20" i="43" s="1"/>
  <c r="BW20" i="43"/>
  <c r="CC20" i="43" s="1"/>
  <c r="CD19" i="43"/>
  <c r="BX19" i="43"/>
  <c r="BW19" i="43"/>
  <c r="CC19" i="43" s="1"/>
  <c r="BX18" i="43"/>
  <c r="CD18" i="43" s="1"/>
  <c r="BW18" i="43"/>
  <c r="CC18" i="43" s="1"/>
  <c r="BX17" i="43"/>
  <c r="CD17" i="43" s="1"/>
  <c r="BW17" i="43"/>
  <c r="CC17" i="43" s="1"/>
  <c r="BX16" i="43"/>
  <c r="CD16" i="43" s="1"/>
  <c r="BW16" i="43"/>
  <c r="CC16" i="43" s="1"/>
  <c r="CD15" i="43"/>
  <c r="BX15" i="43"/>
  <c r="BW15" i="43"/>
  <c r="CC15" i="43" s="1"/>
  <c r="BX14" i="43"/>
  <c r="CD14" i="43" s="1"/>
  <c r="BW14" i="43"/>
  <c r="CC14" i="43" s="1"/>
  <c r="BX13" i="43"/>
  <c r="CD13" i="43" s="1"/>
  <c r="BW13" i="43"/>
  <c r="CC13" i="43" s="1"/>
  <c r="BX12" i="43"/>
  <c r="CD12" i="43" s="1"/>
  <c r="BW12" i="43"/>
  <c r="CC12" i="43" s="1"/>
  <c r="CD11" i="43"/>
  <c r="BX11" i="43"/>
  <c r="BW11" i="43"/>
  <c r="CC11" i="43" s="1"/>
  <c r="BX10" i="43"/>
  <c r="CD10" i="43" s="1"/>
  <c r="BW10" i="43"/>
  <c r="CC10" i="43" s="1"/>
  <c r="BX9" i="43"/>
  <c r="CD9" i="43" s="1"/>
  <c r="BW9" i="43"/>
  <c r="CC9" i="43" s="1"/>
  <c r="O171" i="44" l="1"/>
  <c r="U11" i="44"/>
  <c r="CD27" i="43"/>
  <c r="BX27" i="43"/>
  <c r="U171" i="44" l="1"/>
  <c r="AA11" i="44"/>
  <c r="AA171" i="44" l="1"/>
  <c r="AG11" i="44"/>
  <c r="AG171" i="44" l="1"/>
  <c r="AM11" i="44"/>
  <c r="AM171" i="44" l="1"/>
  <c r="AS11" i="44"/>
  <c r="AS171" i="44" l="1"/>
  <c r="AY11" i="44"/>
  <c r="AY171" i="44" l="1"/>
  <c r="BE11" i="44"/>
  <c r="BE171" i="44" l="1"/>
  <c r="BK11" i="44"/>
  <c r="BK171" i="44" l="1"/>
  <c r="BQ11" i="44"/>
  <c r="BQ171" i="44" l="1"/>
  <c r="BW11" i="44"/>
  <c r="BW171" i="44" l="1"/>
  <c r="CC11" i="44"/>
  <c r="CC171" i="44" s="1"/>
  <c r="G11" i="34" l="1"/>
  <c r="L9" i="36"/>
  <c r="R9" i="36" s="1"/>
  <c r="X9" i="36" s="1"/>
  <c r="AD9" i="36" s="1"/>
  <c r="AJ9" i="36" s="1"/>
  <c r="AP9" i="36" s="1"/>
  <c r="AV9" i="36" s="1"/>
  <c r="BB9" i="36" s="1"/>
  <c r="BH9" i="36" s="1"/>
  <c r="BN9" i="36" s="1"/>
  <c r="BT9" i="36" s="1"/>
  <c r="M9" i="36"/>
  <c r="S9" i="36" s="1"/>
  <c r="L10" i="36"/>
  <c r="R10" i="36" s="1"/>
  <c r="X10" i="36" s="1"/>
  <c r="AD10" i="36" s="1"/>
  <c r="AJ10" i="36" s="1"/>
  <c r="AP10" i="36" s="1"/>
  <c r="AV10" i="36" s="1"/>
  <c r="BB10" i="36" s="1"/>
  <c r="BH10" i="36" s="1"/>
  <c r="BN10" i="36" s="1"/>
  <c r="BT10" i="36" s="1"/>
  <c r="M10" i="36"/>
  <c r="S10" i="36" s="1"/>
  <c r="Y10" i="36" s="1"/>
  <c r="AE10" i="36" s="1"/>
  <c r="AK10" i="36" s="1"/>
  <c r="AQ10" i="36" s="1"/>
  <c r="AW10" i="36" s="1"/>
  <c r="BC10" i="36" s="1"/>
  <c r="BI10" i="36" s="1"/>
  <c r="BO10" i="36" s="1"/>
  <c r="BU10" i="36" s="1"/>
  <c r="G11" i="36"/>
  <c r="I11" i="36"/>
  <c r="K11" i="36"/>
  <c r="O11" i="36"/>
  <c r="Q11" i="36"/>
  <c r="U11" i="36"/>
  <c r="W11" i="36"/>
  <c r="AA11" i="36"/>
  <c r="AC11" i="36"/>
  <c r="AG11" i="36"/>
  <c r="AI11" i="36"/>
  <c r="AM11" i="36"/>
  <c r="AO11" i="36"/>
  <c r="AS11" i="36"/>
  <c r="AU11" i="36"/>
  <c r="AY11" i="36"/>
  <c r="BA11" i="36"/>
  <c r="BE11" i="36"/>
  <c r="BG11" i="36"/>
  <c r="BK11" i="36"/>
  <c r="BM11" i="36"/>
  <c r="BQ11" i="36"/>
  <c r="BS11" i="36"/>
  <c r="BW11" i="36"/>
  <c r="BY11" i="36"/>
  <c r="M11" i="36" l="1"/>
  <c r="Y9" i="36"/>
  <c r="S11" i="36"/>
  <c r="Y11" i="36" l="1"/>
  <c r="AE9" i="36"/>
  <c r="AK9" i="36" l="1"/>
  <c r="AE11" i="36"/>
  <c r="AQ9" i="36" l="1"/>
  <c r="AK11" i="36"/>
  <c r="AW9" i="36" l="1"/>
  <c r="AQ11" i="36"/>
  <c r="AW11" i="36" l="1"/>
  <c r="BC9" i="36"/>
  <c r="BI9" i="36" l="1"/>
  <c r="BC11" i="36"/>
  <c r="BO9" i="36" l="1"/>
  <c r="BI11" i="36"/>
  <c r="BU9" i="36" l="1"/>
  <c r="BU11" i="36" s="1"/>
  <c r="BO11" i="36"/>
  <c r="BX137" i="33" l="1"/>
  <c r="CD137" i="33" s="1"/>
  <c r="BW137" i="33"/>
  <c r="CC137" i="33" s="1"/>
  <c r="BQ9" i="28" l="1"/>
  <c r="BW9" i="28" s="1"/>
  <c r="CC9" i="28" s="1"/>
  <c r="BP9" i="28"/>
  <c r="BV9" i="28" s="1"/>
  <c r="CB9" i="28" s="1"/>
  <c r="BW135" i="33" l="1"/>
  <c r="CC135" i="33" s="1"/>
  <c r="BX135" i="33"/>
  <c r="CD135" i="33" s="1"/>
  <c r="O63" i="28" l="1"/>
  <c r="U63" i="28" s="1"/>
  <c r="AA63" i="28" s="1"/>
  <c r="AG63" i="28" s="1"/>
  <c r="AM63" i="28" s="1"/>
  <c r="AS63" i="28" s="1"/>
  <c r="AY63" i="28" s="1"/>
  <c r="BE63" i="28" s="1"/>
  <c r="BK63" i="28" s="1"/>
  <c r="BQ63" i="28" s="1"/>
  <c r="BW63" i="28" s="1"/>
  <c r="CC63" i="28" s="1"/>
  <c r="N63" i="28"/>
  <c r="T63" i="28" s="1"/>
  <c r="Z63" i="28" s="1"/>
  <c r="AF63" i="28" s="1"/>
  <c r="AL63" i="28" s="1"/>
  <c r="AR63" i="28" s="1"/>
  <c r="AX63" i="28" s="1"/>
  <c r="BD63" i="28" s="1"/>
  <c r="BJ63" i="28" s="1"/>
  <c r="BP63" i="28" s="1"/>
  <c r="BV63" i="28" s="1"/>
  <c r="CB63" i="28" s="1"/>
  <c r="BR136" i="33" l="1"/>
  <c r="BX136" i="33" s="1"/>
  <c r="CD136" i="33" s="1"/>
  <c r="BQ136" i="33"/>
  <c r="BW136" i="33" s="1"/>
  <c r="CC136" i="33" s="1"/>
  <c r="BF130" i="33" l="1"/>
  <c r="BF131" i="33"/>
  <c r="BF132" i="33"/>
  <c r="BF133" i="33"/>
  <c r="BF134" i="33"/>
  <c r="BE130" i="33"/>
  <c r="BE131" i="33"/>
  <c r="BE132" i="33"/>
  <c r="BE133" i="33"/>
  <c r="BE134" i="33"/>
  <c r="BK16" i="28" l="1"/>
  <c r="BQ16" i="28" s="1"/>
  <c r="BW16" i="28" s="1"/>
  <c r="CC16" i="28" s="1"/>
  <c r="BJ16" i="28"/>
  <c r="BP16" i="28" s="1"/>
  <c r="BV16" i="28" s="1"/>
  <c r="CB16" i="28" s="1"/>
  <c r="BK13" i="28"/>
  <c r="BQ13" i="28" s="1"/>
  <c r="BW13" i="28" s="1"/>
  <c r="CC13" i="28" s="1"/>
  <c r="BK14" i="28"/>
  <c r="BQ14" i="28" s="1"/>
  <c r="BW14" i="28" s="1"/>
  <c r="CC14" i="28" s="1"/>
  <c r="BK15" i="28"/>
  <c r="BQ15" i="28" s="1"/>
  <c r="BW15" i="28" s="1"/>
  <c r="CC15" i="28" s="1"/>
  <c r="BJ13" i="28"/>
  <c r="BP13" i="28" s="1"/>
  <c r="BV13" i="28" s="1"/>
  <c r="CB13" i="28" s="1"/>
  <c r="BJ14" i="28"/>
  <c r="BP14" i="28" s="1"/>
  <c r="BV14" i="28" s="1"/>
  <c r="CB14" i="28" s="1"/>
  <c r="BJ15" i="28"/>
  <c r="BP15" i="28" s="1"/>
  <c r="BV15" i="28" s="1"/>
  <c r="CB15" i="28" s="1"/>
  <c r="BL130" i="33"/>
  <c r="BR130" i="33" s="1"/>
  <c r="BX130" i="33" s="1"/>
  <c r="CD130" i="33" s="1"/>
  <c r="BL131" i="33"/>
  <c r="BR131" i="33" s="1"/>
  <c r="BX131" i="33" s="1"/>
  <c r="CD131" i="33" s="1"/>
  <c r="BL132" i="33"/>
  <c r="BR132" i="33" s="1"/>
  <c r="BX132" i="33" s="1"/>
  <c r="CD132" i="33" s="1"/>
  <c r="BL133" i="33"/>
  <c r="BR133" i="33" s="1"/>
  <c r="BX133" i="33" s="1"/>
  <c r="CD133" i="33" s="1"/>
  <c r="BL134" i="33"/>
  <c r="BR134" i="33" s="1"/>
  <c r="BX134" i="33" s="1"/>
  <c r="CD134" i="33" s="1"/>
  <c r="BK130" i="33"/>
  <c r="BQ130" i="33" s="1"/>
  <c r="BW130" i="33" s="1"/>
  <c r="CC130" i="33" s="1"/>
  <c r="BK131" i="33"/>
  <c r="BQ131" i="33" s="1"/>
  <c r="BW131" i="33" s="1"/>
  <c r="CC131" i="33" s="1"/>
  <c r="BK132" i="33"/>
  <c r="BQ132" i="33" s="1"/>
  <c r="BW132" i="33" s="1"/>
  <c r="CC132" i="33" s="1"/>
  <c r="BK133" i="33"/>
  <c r="BQ133" i="33" s="1"/>
  <c r="BW133" i="33" s="1"/>
  <c r="CC133" i="33" s="1"/>
  <c r="BK134" i="33"/>
  <c r="BQ134" i="33" s="1"/>
  <c r="BW134" i="33" s="1"/>
  <c r="CC134" i="33" s="1"/>
  <c r="P115" i="33" l="1"/>
  <c r="V115" i="33" s="1"/>
  <c r="AB115" i="33" s="1"/>
  <c r="AH115" i="33" s="1"/>
  <c r="AN115" i="33" s="1"/>
  <c r="AT115" i="33" s="1"/>
  <c r="AZ115" i="33" s="1"/>
  <c r="BF115" i="33" s="1"/>
  <c r="BL115" i="33" s="1"/>
  <c r="BR115" i="33" s="1"/>
  <c r="BX115" i="33" s="1"/>
  <c r="CD115" i="33" s="1"/>
  <c r="P116" i="33"/>
  <c r="V116" i="33" s="1"/>
  <c r="AB116" i="33" s="1"/>
  <c r="AH116" i="33" s="1"/>
  <c r="AN116" i="33" s="1"/>
  <c r="AT116" i="33" s="1"/>
  <c r="AZ116" i="33" s="1"/>
  <c r="BF116" i="33" s="1"/>
  <c r="BL116" i="33" s="1"/>
  <c r="BR116" i="33" s="1"/>
  <c r="BX116" i="33" s="1"/>
  <c r="CD116" i="33" s="1"/>
  <c r="P117" i="33"/>
  <c r="V117" i="33" s="1"/>
  <c r="AB117" i="33" s="1"/>
  <c r="AH117" i="33" s="1"/>
  <c r="AN117" i="33" s="1"/>
  <c r="AT117" i="33" s="1"/>
  <c r="AZ117" i="33" s="1"/>
  <c r="BF117" i="33" s="1"/>
  <c r="BL117" i="33" s="1"/>
  <c r="BR117" i="33" s="1"/>
  <c r="BX117" i="33" s="1"/>
  <c r="CD117" i="33" s="1"/>
  <c r="P118" i="33"/>
  <c r="V118" i="33" s="1"/>
  <c r="AB118" i="33" s="1"/>
  <c r="AH118" i="33" s="1"/>
  <c r="AN118" i="33" s="1"/>
  <c r="AT118" i="33" s="1"/>
  <c r="AZ118" i="33" s="1"/>
  <c r="BF118" i="33" s="1"/>
  <c r="BL118" i="33" s="1"/>
  <c r="BR118" i="33" s="1"/>
  <c r="BX118" i="33" s="1"/>
  <c r="CD118" i="33" s="1"/>
  <c r="P119" i="33"/>
  <c r="V119" i="33" s="1"/>
  <c r="AB119" i="33" s="1"/>
  <c r="AH119" i="33" s="1"/>
  <c r="AN119" i="33" s="1"/>
  <c r="AT119" i="33" s="1"/>
  <c r="AZ119" i="33" s="1"/>
  <c r="BF119" i="33" s="1"/>
  <c r="BL119" i="33" s="1"/>
  <c r="BR119" i="33" s="1"/>
  <c r="BX119" i="33" s="1"/>
  <c r="CD119" i="33" s="1"/>
  <c r="P120" i="33"/>
  <c r="V120" i="33" s="1"/>
  <c r="AB120" i="33" s="1"/>
  <c r="AH120" i="33" s="1"/>
  <c r="AN120" i="33" s="1"/>
  <c r="AT120" i="33" s="1"/>
  <c r="AZ120" i="33" s="1"/>
  <c r="BF120" i="33" s="1"/>
  <c r="BL120" i="33" s="1"/>
  <c r="BR120" i="33" s="1"/>
  <c r="BX120" i="33" s="1"/>
  <c r="CD120" i="33" s="1"/>
  <c r="O115" i="33"/>
  <c r="U115" i="33" s="1"/>
  <c r="AA115" i="33" s="1"/>
  <c r="AG115" i="33" s="1"/>
  <c r="AM115" i="33" s="1"/>
  <c r="AS115" i="33" s="1"/>
  <c r="AY115" i="33" s="1"/>
  <c r="BE115" i="33" s="1"/>
  <c r="BK115" i="33" s="1"/>
  <c r="BQ115" i="33" s="1"/>
  <c r="BW115" i="33" s="1"/>
  <c r="CC115" i="33" s="1"/>
  <c r="O116" i="33"/>
  <c r="U116" i="33" s="1"/>
  <c r="AA116" i="33" s="1"/>
  <c r="AG116" i="33" s="1"/>
  <c r="AM116" i="33" s="1"/>
  <c r="AS116" i="33" s="1"/>
  <c r="AY116" i="33" s="1"/>
  <c r="BE116" i="33" s="1"/>
  <c r="BK116" i="33" s="1"/>
  <c r="BQ116" i="33" s="1"/>
  <c r="BW116" i="33" s="1"/>
  <c r="CC116" i="33" s="1"/>
  <c r="O117" i="33"/>
  <c r="U117" i="33" s="1"/>
  <c r="AA117" i="33" s="1"/>
  <c r="AG117" i="33" s="1"/>
  <c r="AM117" i="33" s="1"/>
  <c r="AS117" i="33" s="1"/>
  <c r="AY117" i="33" s="1"/>
  <c r="BE117" i="33" s="1"/>
  <c r="BK117" i="33" s="1"/>
  <c r="BQ117" i="33" s="1"/>
  <c r="BW117" i="33" s="1"/>
  <c r="CC117" i="33" s="1"/>
  <c r="O118" i="33"/>
  <c r="U118" i="33" s="1"/>
  <c r="AA118" i="33" s="1"/>
  <c r="AG118" i="33" s="1"/>
  <c r="AM118" i="33" s="1"/>
  <c r="AS118" i="33" s="1"/>
  <c r="AY118" i="33" s="1"/>
  <c r="BE118" i="33" s="1"/>
  <c r="BK118" i="33" s="1"/>
  <c r="BQ118" i="33" s="1"/>
  <c r="BW118" i="33" s="1"/>
  <c r="CC118" i="33" s="1"/>
  <c r="O119" i="33"/>
  <c r="U119" i="33" s="1"/>
  <c r="AA119" i="33" s="1"/>
  <c r="AG119" i="33" s="1"/>
  <c r="AM119" i="33" s="1"/>
  <c r="AS119" i="33" s="1"/>
  <c r="AY119" i="33" s="1"/>
  <c r="BE119" i="33" s="1"/>
  <c r="BK119" i="33" s="1"/>
  <c r="BQ119" i="33" s="1"/>
  <c r="BW119" i="33" s="1"/>
  <c r="CC119" i="33" s="1"/>
  <c r="O120" i="33"/>
  <c r="U120" i="33" s="1"/>
  <c r="AA120" i="33" s="1"/>
  <c r="AG120" i="33" s="1"/>
  <c r="AM120" i="33" s="1"/>
  <c r="AS120" i="33" s="1"/>
  <c r="AY120" i="33" s="1"/>
  <c r="BE120" i="33" s="1"/>
  <c r="BK120" i="33" s="1"/>
  <c r="BQ120" i="33" s="1"/>
  <c r="BW120" i="33" s="1"/>
  <c r="CC120" i="33" s="1"/>
  <c r="BF122" i="33" l="1"/>
  <c r="BL122" i="33" s="1"/>
  <c r="BR122" i="33" s="1"/>
  <c r="BX122" i="33" s="1"/>
  <c r="CD122" i="33" s="1"/>
  <c r="BF123" i="33"/>
  <c r="BL123" i="33" s="1"/>
  <c r="BR123" i="33" s="1"/>
  <c r="BX123" i="33" s="1"/>
  <c r="CD123" i="33" s="1"/>
  <c r="BF124" i="33"/>
  <c r="BL124" i="33" s="1"/>
  <c r="BR124" i="33" s="1"/>
  <c r="BX124" i="33" s="1"/>
  <c r="CD124" i="33" s="1"/>
  <c r="BF125" i="33"/>
  <c r="BL125" i="33" s="1"/>
  <c r="BR125" i="33" s="1"/>
  <c r="BX125" i="33" s="1"/>
  <c r="CD125" i="33" s="1"/>
  <c r="BF126" i="33"/>
  <c r="BL126" i="33" s="1"/>
  <c r="BR126" i="33" s="1"/>
  <c r="BX126" i="33" s="1"/>
  <c r="CD126" i="33" s="1"/>
  <c r="BF127" i="33"/>
  <c r="BF128" i="33"/>
  <c r="BL128" i="33" s="1"/>
  <c r="BR128" i="33" s="1"/>
  <c r="BX128" i="33" s="1"/>
  <c r="CD128" i="33" s="1"/>
  <c r="BF129" i="33"/>
  <c r="BL129" i="33" s="1"/>
  <c r="BR129" i="33" s="1"/>
  <c r="BX129" i="33" s="1"/>
  <c r="CD129" i="33" s="1"/>
  <c r="BE122" i="33"/>
  <c r="BK122" i="33" s="1"/>
  <c r="BQ122" i="33" s="1"/>
  <c r="BW122" i="33" s="1"/>
  <c r="CC122" i="33" s="1"/>
  <c r="BE123" i="33"/>
  <c r="BK123" i="33" s="1"/>
  <c r="BQ123" i="33" s="1"/>
  <c r="BW123" i="33" s="1"/>
  <c r="CC123" i="33" s="1"/>
  <c r="BE124" i="33"/>
  <c r="BK124" i="33" s="1"/>
  <c r="BQ124" i="33" s="1"/>
  <c r="BW124" i="33" s="1"/>
  <c r="CC124" i="33" s="1"/>
  <c r="BE125" i="33"/>
  <c r="BK125" i="33" s="1"/>
  <c r="BQ125" i="33" s="1"/>
  <c r="BW125" i="33" s="1"/>
  <c r="CC125" i="33" s="1"/>
  <c r="BE126" i="33"/>
  <c r="BK126" i="33" s="1"/>
  <c r="BQ126" i="33" s="1"/>
  <c r="BW126" i="33" s="1"/>
  <c r="CC126" i="33" s="1"/>
  <c r="BE127" i="33"/>
  <c r="BK127" i="33" s="1"/>
  <c r="BQ127" i="33" s="1"/>
  <c r="BW127" i="33" s="1"/>
  <c r="CC127" i="33" s="1"/>
  <c r="BE128" i="33"/>
  <c r="BK128" i="33" s="1"/>
  <c r="BQ128" i="33" s="1"/>
  <c r="BW128" i="33" s="1"/>
  <c r="CC128" i="33" s="1"/>
  <c r="BE129" i="33"/>
  <c r="BK129" i="33" s="1"/>
  <c r="BQ129" i="33" s="1"/>
  <c r="BW129" i="33" s="1"/>
  <c r="CC129" i="33" s="1"/>
  <c r="BL127" i="33" l="1"/>
  <c r="BR127" i="33" s="1"/>
  <c r="BX127" i="33" s="1"/>
  <c r="CD127" i="33" s="1"/>
  <c r="AY12" i="28" l="1"/>
  <c r="BE12" i="28" s="1"/>
  <c r="BK12" i="28" s="1"/>
  <c r="BQ12" i="28" s="1"/>
  <c r="BW12" i="28" s="1"/>
  <c r="CC12" i="28" s="1"/>
  <c r="AX12" i="28"/>
  <c r="BD12" i="28" s="1"/>
  <c r="BJ12" i="28" s="1"/>
  <c r="BP12" i="28" s="1"/>
  <c r="BV12" i="28" s="1"/>
  <c r="CB12" i="28" s="1"/>
  <c r="AZ121" i="33" l="1"/>
  <c r="BF121" i="33" s="1"/>
  <c r="BL121" i="33" s="1"/>
  <c r="BR121" i="33" s="1"/>
  <c r="BX121" i="33" s="1"/>
  <c r="CD121" i="33" s="1"/>
  <c r="AY121" i="33"/>
  <c r="BE121" i="33" s="1"/>
  <c r="BK121" i="33" s="1"/>
  <c r="BQ121" i="33" s="1"/>
  <c r="BW121" i="33" s="1"/>
  <c r="CC121" i="33" s="1"/>
  <c r="AI19" i="38" l="1"/>
  <c r="AQ19" i="38" l="1"/>
  <c r="CA19" i="38"/>
  <c r="BO19" i="38"/>
  <c r="BC19" i="38"/>
  <c r="AE19" i="38"/>
  <c r="BG19" i="38"/>
  <c r="BS19" i="38"/>
  <c r="AW19" i="38"/>
  <c r="BU19" i="38"/>
  <c r="AU19" i="38"/>
  <c r="BM19" i="38"/>
  <c r="AO19" i="38"/>
  <c r="BY19" i="38"/>
  <c r="AK19" i="38"/>
  <c r="AC19" i="38"/>
  <c r="BI19" i="38"/>
  <c r="BA19" i="38"/>
  <c r="AS17" i="32" l="1"/>
  <c r="AC17" i="32"/>
  <c r="BA17" i="32" l="1"/>
  <c r="BW17" i="32"/>
  <c r="BQ17" i="32"/>
  <c r="BK17" i="32"/>
  <c r="BE17" i="32"/>
  <c r="AY17" i="32"/>
  <c r="AM17" i="32"/>
  <c r="AG17" i="32"/>
  <c r="AA17" i="32"/>
  <c r="U17" i="32"/>
  <c r="O17" i="32"/>
  <c r="I17" i="32"/>
  <c r="BM17" i="32"/>
  <c r="BG17" i="32"/>
  <c r="AU17" i="32"/>
  <c r="AO17" i="32"/>
  <c r="AI17" i="32"/>
  <c r="W17" i="32"/>
  <c r="Q17" i="32"/>
  <c r="K17" i="32"/>
  <c r="BX17" i="32"/>
  <c r="BL17" i="32"/>
  <c r="BF17" i="32"/>
  <c r="AZ17" i="32"/>
  <c r="AT17" i="32"/>
  <c r="AN17" i="32"/>
  <c r="AH17" i="32"/>
  <c r="AB17" i="32"/>
  <c r="V17" i="32"/>
  <c r="P17" i="32"/>
  <c r="J17" i="32"/>
  <c r="BV17" i="32"/>
  <c r="BP17" i="32"/>
  <c r="BJ17" i="32"/>
  <c r="BD17" i="32"/>
  <c r="AX17" i="32"/>
  <c r="AR17" i="32"/>
  <c r="AL17" i="32"/>
  <c r="AF17" i="32"/>
  <c r="Z17" i="32"/>
  <c r="T17" i="32"/>
  <c r="N17" i="32"/>
  <c r="BY17" i="32"/>
  <c r="H17" i="32"/>
  <c r="G17" i="32"/>
  <c r="F17" i="32"/>
  <c r="P86" i="33" l="1"/>
  <c r="V86" i="33" s="1"/>
  <c r="AB86" i="33" s="1"/>
  <c r="AH86" i="33" s="1"/>
  <c r="AN86" i="33" s="1"/>
  <c r="AT86" i="33" s="1"/>
  <c r="AZ86" i="33" s="1"/>
  <c r="BF86" i="33" s="1"/>
  <c r="BL86" i="33" s="1"/>
  <c r="BR86" i="33" s="1"/>
  <c r="BX86" i="33" s="1"/>
  <c r="CD86" i="33" s="1"/>
  <c r="P87" i="33"/>
  <c r="V87" i="33" s="1"/>
  <c r="AB87" i="33" s="1"/>
  <c r="AH87" i="33" s="1"/>
  <c r="AN87" i="33" s="1"/>
  <c r="AT87" i="33" s="1"/>
  <c r="AZ87" i="33" s="1"/>
  <c r="BF87" i="33" s="1"/>
  <c r="BL87" i="33" s="1"/>
  <c r="BR87" i="33" s="1"/>
  <c r="BX87" i="33" s="1"/>
  <c r="CD87" i="33" s="1"/>
  <c r="P88" i="33"/>
  <c r="P89" i="33"/>
  <c r="V89" i="33" s="1"/>
  <c r="AB89" i="33" s="1"/>
  <c r="AH89" i="33" s="1"/>
  <c r="AN89" i="33" s="1"/>
  <c r="AT89" i="33" s="1"/>
  <c r="AZ89" i="33" s="1"/>
  <c r="BF89" i="33" s="1"/>
  <c r="BL89" i="33" s="1"/>
  <c r="BR89" i="33" s="1"/>
  <c r="BX89" i="33" s="1"/>
  <c r="CD89" i="33" s="1"/>
  <c r="P90" i="33"/>
  <c r="V90" i="33" s="1"/>
  <c r="AB90" i="33" s="1"/>
  <c r="AH90" i="33" s="1"/>
  <c r="AN90" i="33" s="1"/>
  <c r="AT90" i="33" s="1"/>
  <c r="AZ90" i="33" s="1"/>
  <c r="BF90" i="33" s="1"/>
  <c r="BL90" i="33" s="1"/>
  <c r="BR90" i="33" s="1"/>
  <c r="BX90" i="33" s="1"/>
  <c r="CD90" i="33" s="1"/>
  <c r="P91" i="33"/>
  <c r="V91" i="33" s="1"/>
  <c r="AB91" i="33" s="1"/>
  <c r="AH91" i="33" s="1"/>
  <c r="AN91" i="33" s="1"/>
  <c r="AT91" i="33" s="1"/>
  <c r="AZ91" i="33" s="1"/>
  <c r="BF91" i="33" s="1"/>
  <c r="BL91" i="33" s="1"/>
  <c r="BR91" i="33" s="1"/>
  <c r="BX91" i="33" s="1"/>
  <c r="CD91" i="33" s="1"/>
  <c r="P92" i="33"/>
  <c r="V92" i="33" s="1"/>
  <c r="AB92" i="33" s="1"/>
  <c r="AH92" i="33" s="1"/>
  <c r="AN92" i="33" s="1"/>
  <c r="AT92" i="33" s="1"/>
  <c r="AZ92" i="33" s="1"/>
  <c r="BF92" i="33" s="1"/>
  <c r="BL92" i="33" s="1"/>
  <c r="BR92" i="33" s="1"/>
  <c r="BX92" i="33" s="1"/>
  <c r="CD92" i="33" s="1"/>
  <c r="P93" i="33"/>
  <c r="V93" i="33" s="1"/>
  <c r="AB93" i="33" s="1"/>
  <c r="AH93" i="33" s="1"/>
  <c r="AN93" i="33" s="1"/>
  <c r="AT93" i="33" s="1"/>
  <c r="AZ93" i="33" s="1"/>
  <c r="BF93" i="33" s="1"/>
  <c r="BL93" i="33" s="1"/>
  <c r="BR93" i="33" s="1"/>
  <c r="BX93" i="33" s="1"/>
  <c r="CD93" i="33" s="1"/>
  <c r="P94" i="33"/>
  <c r="V94" i="33" s="1"/>
  <c r="AB94" i="33" s="1"/>
  <c r="AH94" i="33" s="1"/>
  <c r="AN94" i="33" s="1"/>
  <c r="AT94" i="33" s="1"/>
  <c r="AZ94" i="33" s="1"/>
  <c r="BF94" i="33" s="1"/>
  <c r="BL94" i="33" s="1"/>
  <c r="BR94" i="33" s="1"/>
  <c r="BX94" i="33" s="1"/>
  <c r="CD94" i="33" s="1"/>
  <c r="P95" i="33"/>
  <c r="V95" i="33" s="1"/>
  <c r="AB95" i="33" s="1"/>
  <c r="AH95" i="33" s="1"/>
  <c r="AN95" i="33" s="1"/>
  <c r="AT95" i="33" s="1"/>
  <c r="AZ95" i="33" s="1"/>
  <c r="BF95" i="33" s="1"/>
  <c r="BL95" i="33" s="1"/>
  <c r="BR95" i="33" s="1"/>
  <c r="BX95" i="33" s="1"/>
  <c r="CD95" i="33" s="1"/>
  <c r="P96" i="33"/>
  <c r="V96" i="33" s="1"/>
  <c r="AB96" i="33" s="1"/>
  <c r="AH96" i="33" s="1"/>
  <c r="AN96" i="33" s="1"/>
  <c r="AT96" i="33" s="1"/>
  <c r="AZ96" i="33" s="1"/>
  <c r="BF96" i="33" s="1"/>
  <c r="BL96" i="33" s="1"/>
  <c r="BR96" i="33" s="1"/>
  <c r="BX96" i="33" s="1"/>
  <c r="CD96" i="33" s="1"/>
  <c r="P97" i="33"/>
  <c r="V97" i="33" s="1"/>
  <c r="AB97" i="33" s="1"/>
  <c r="AH97" i="33" s="1"/>
  <c r="AN97" i="33" s="1"/>
  <c r="AT97" i="33" s="1"/>
  <c r="AZ97" i="33" s="1"/>
  <c r="BF97" i="33" s="1"/>
  <c r="BL97" i="33" s="1"/>
  <c r="BR97" i="33" s="1"/>
  <c r="BX97" i="33" s="1"/>
  <c r="CD97" i="33" s="1"/>
  <c r="P98" i="33"/>
  <c r="V98" i="33" s="1"/>
  <c r="AB98" i="33" s="1"/>
  <c r="AH98" i="33" s="1"/>
  <c r="AN98" i="33" s="1"/>
  <c r="AT98" i="33" s="1"/>
  <c r="AZ98" i="33" s="1"/>
  <c r="BF98" i="33" s="1"/>
  <c r="BL98" i="33" s="1"/>
  <c r="BR98" i="33" s="1"/>
  <c r="BX98" i="33" s="1"/>
  <c r="CD98" i="33" s="1"/>
  <c r="P99" i="33"/>
  <c r="V99" i="33" s="1"/>
  <c r="AB99" i="33" s="1"/>
  <c r="AH99" i="33" s="1"/>
  <c r="AN99" i="33" s="1"/>
  <c r="AT99" i="33" s="1"/>
  <c r="AZ99" i="33" s="1"/>
  <c r="BF99" i="33" s="1"/>
  <c r="BL99" i="33" s="1"/>
  <c r="BR99" i="33" s="1"/>
  <c r="BX99" i="33" s="1"/>
  <c r="CD99" i="33" s="1"/>
  <c r="P100" i="33"/>
  <c r="V100" i="33" s="1"/>
  <c r="AB100" i="33" s="1"/>
  <c r="AH100" i="33" s="1"/>
  <c r="AN100" i="33" s="1"/>
  <c r="AT100" i="33" s="1"/>
  <c r="AZ100" i="33" s="1"/>
  <c r="BF100" i="33" s="1"/>
  <c r="BL100" i="33" s="1"/>
  <c r="BR100" i="33" s="1"/>
  <c r="BX100" i="33" s="1"/>
  <c r="CD100" i="33" s="1"/>
  <c r="P101" i="33"/>
  <c r="V101" i="33" s="1"/>
  <c r="AB101" i="33" s="1"/>
  <c r="AH101" i="33" s="1"/>
  <c r="AN101" i="33" s="1"/>
  <c r="AT101" i="33" s="1"/>
  <c r="AZ101" i="33" s="1"/>
  <c r="BF101" i="33" s="1"/>
  <c r="BL101" i="33" s="1"/>
  <c r="BR101" i="33" s="1"/>
  <c r="BX101" i="33" s="1"/>
  <c r="CD101" i="33" s="1"/>
  <c r="P102" i="33"/>
  <c r="V102" i="33" s="1"/>
  <c r="AB102" i="33" s="1"/>
  <c r="AH102" i="33" s="1"/>
  <c r="AN102" i="33" s="1"/>
  <c r="AT102" i="33" s="1"/>
  <c r="AZ102" i="33" s="1"/>
  <c r="BF102" i="33" s="1"/>
  <c r="BL102" i="33" s="1"/>
  <c r="BR102" i="33" s="1"/>
  <c r="BX102" i="33" s="1"/>
  <c r="CD102" i="33" s="1"/>
  <c r="P103" i="33"/>
  <c r="V103" i="33" s="1"/>
  <c r="AB103" i="33" s="1"/>
  <c r="AH103" i="33" s="1"/>
  <c r="AN103" i="33" s="1"/>
  <c r="AT103" i="33" s="1"/>
  <c r="AZ103" i="33" s="1"/>
  <c r="BF103" i="33" s="1"/>
  <c r="BL103" i="33" s="1"/>
  <c r="BR103" i="33" s="1"/>
  <c r="BX103" i="33" s="1"/>
  <c r="CD103" i="33" s="1"/>
  <c r="P104" i="33"/>
  <c r="V104" i="33" s="1"/>
  <c r="AB104" i="33" s="1"/>
  <c r="AH104" i="33" s="1"/>
  <c r="AN104" i="33" s="1"/>
  <c r="AT104" i="33" s="1"/>
  <c r="AZ104" i="33" s="1"/>
  <c r="BF104" i="33" s="1"/>
  <c r="BL104" i="33" s="1"/>
  <c r="BR104" i="33" s="1"/>
  <c r="BX104" i="33" s="1"/>
  <c r="CD104" i="33" s="1"/>
  <c r="P105" i="33"/>
  <c r="V105" i="33" s="1"/>
  <c r="AB105" i="33" s="1"/>
  <c r="AH105" i="33" s="1"/>
  <c r="AN105" i="33" s="1"/>
  <c r="AT105" i="33" s="1"/>
  <c r="AZ105" i="33" s="1"/>
  <c r="BF105" i="33" s="1"/>
  <c r="BL105" i="33" s="1"/>
  <c r="P106" i="33"/>
  <c r="V106" i="33" s="1"/>
  <c r="AB106" i="33" s="1"/>
  <c r="AH106" i="33" s="1"/>
  <c r="AN106" i="33" s="1"/>
  <c r="AT106" i="33" s="1"/>
  <c r="AZ106" i="33" s="1"/>
  <c r="BF106" i="33" s="1"/>
  <c r="BL106" i="33" s="1"/>
  <c r="BR106" i="33" s="1"/>
  <c r="BX106" i="33" s="1"/>
  <c r="CD106" i="33" s="1"/>
  <c r="P107" i="33"/>
  <c r="V107" i="33" s="1"/>
  <c r="AB107" i="33" s="1"/>
  <c r="AH107" i="33" s="1"/>
  <c r="AN107" i="33" s="1"/>
  <c r="AT107" i="33" s="1"/>
  <c r="AZ107" i="33" s="1"/>
  <c r="BF107" i="33" s="1"/>
  <c r="BL107" i="33" s="1"/>
  <c r="BR107" i="33" s="1"/>
  <c r="BX107" i="33" s="1"/>
  <c r="CD107" i="33" s="1"/>
  <c r="P108" i="33"/>
  <c r="V108" i="33" s="1"/>
  <c r="AB108" i="33" s="1"/>
  <c r="AH108" i="33" s="1"/>
  <c r="AN108" i="33" s="1"/>
  <c r="AT108" i="33" s="1"/>
  <c r="AZ108" i="33" s="1"/>
  <c r="BF108" i="33" s="1"/>
  <c r="BL108" i="33" s="1"/>
  <c r="BR108" i="33" s="1"/>
  <c r="BX108" i="33" s="1"/>
  <c r="CD108" i="33" s="1"/>
  <c r="P109" i="33"/>
  <c r="V109" i="33" s="1"/>
  <c r="AB109" i="33" s="1"/>
  <c r="AH109" i="33" s="1"/>
  <c r="AN109" i="33" s="1"/>
  <c r="AT109" i="33" s="1"/>
  <c r="AZ109" i="33" s="1"/>
  <c r="BF109" i="33" s="1"/>
  <c r="BL109" i="33" s="1"/>
  <c r="BR109" i="33" s="1"/>
  <c r="BX109" i="33" s="1"/>
  <c r="CD109" i="33" s="1"/>
  <c r="P110" i="33"/>
  <c r="V110" i="33" s="1"/>
  <c r="AB110" i="33" s="1"/>
  <c r="AH110" i="33" s="1"/>
  <c r="AN110" i="33" s="1"/>
  <c r="AT110" i="33" s="1"/>
  <c r="AZ110" i="33" s="1"/>
  <c r="BF110" i="33" s="1"/>
  <c r="BL110" i="33" s="1"/>
  <c r="BR110" i="33" s="1"/>
  <c r="BX110" i="33" s="1"/>
  <c r="CD110" i="33" s="1"/>
  <c r="P111" i="33"/>
  <c r="V111" i="33" s="1"/>
  <c r="AB111" i="33" s="1"/>
  <c r="AH111" i="33" s="1"/>
  <c r="AN111" i="33" s="1"/>
  <c r="AT111" i="33" s="1"/>
  <c r="AZ111" i="33" s="1"/>
  <c r="BF111" i="33" s="1"/>
  <c r="BL111" i="33" s="1"/>
  <c r="BR111" i="33" s="1"/>
  <c r="BX111" i="33" s="1"/>
  <c r="CD111" i="33" s="1"/>
  <c r="P112" i="33"/>
  <c r="V112" i="33" s="1"/>
  <c r="AB112" i="33" s="1"/>
  <c r="AH112" i="33" s="1"/>
  <c r="AN112" i="33" s="1"/>
  <c r="AT112" i="33" s="1"/>
  <c r="AZ112" i="33" s="1"/>
  <c r="BF112" i="33" s="1"/>
  <c r="BL112" i="33" s="1"/>
  <c r="BR112" i="33" s="1"/>
  <c r="BX112" i="33" s="1"/>
  <c r="CD112" i="33" s="1"/>
  <c r="P113" i="33"/>
  <c r="V113" i="33" s="1"/>
  <c r="AB113" i="33" s="1"/>
  <c r="AH113" i="33" s="1"/>
  <c r="AN113" i="33" s="1"/>
  <c r="AT113" i="33" s="1"/>
  <c r="AZ113" i="33" s="1"/>
  <c r="BF113" i="33" s="1"/>
  <c r="BL113" i="33" s="1"/>
  <c r="BR113" i="33" s="1"/>
  <c r="BX113" i="33" s="1"/>
  <c r="CD113" i="33" s="1"/>
  <c r="P114" i="33"/>
  <c r="V114" i="33" s="1"/>
  <c r="AB114" i="33" s="1"/>
  <c r="AH114" i="33" s="1"/>
  <c r="AN114" i="33" s="1"/>
  <c r="AT114" i="33" s="1"/>
  <c r="AZ114" i="33" s="1"/>
  <c r="BF114" i="33" s="1"/>
  <c r="BL114" i="33" s="1"/>
  <c r="BR114" i="33" s="1"/>
  <c r="BX114" i="33" s="1"/>
  <c r="CD114" i="33" s="1"/>
  <c r="O86" i="33"/>
  <c r="U86" i="33" s="1"/>
  <c r="AA86" i="33" s="1"/>
  <c r="AG86" i="33" s="1"/>
  <c r="AM86" i="33" s="1"/>
  <c r="AS86" i="33" s="1"/>
  <c r="AY86" i="33" s="1"/>
  <c r="BE86" i="33" s="1"/>
  <c r="BK86" i="33" s="1"/>
  <c r="BQ86" i="33" s="1"/>
  <c r="BW86" i="33" s="1"/>
  <c r="CC86" i="33" s="1"/>
  <c r="O87" i="33"/>
  <c r="U87" i="33" s="1"/>
  <c r="AA87" i="33" s="1"/>
  <c r="AG87" i="33" s="1"/>
  <c r="AM87" i="33" s="1"/>
  <c r="AS87" i="33" s="1"/>
  <c r="AY87" i="33" s="1"/>
  <c r="BE87" i="33" s="1"/>
  <c r="BK87" i="33" s="1"/>
  <c r="BQ87" i="33" s="1"/>
  <c r="BW87" i="33" s="1"/>
  <c r="CC87" i="33" s="1"/>
  <c r="O88" i="33"/>
  <c r="U88" i="33" s="1"/>
  <c r="AA88" i="33" s="1"/>
  <c r="AG88" i="33" s="1"/>
  <c r="AM88" i="33" s="1"/>
  <c r="AS88" i="33" s="1"/>
  <c r="AY88" i="33" s="1"/>
  <c r="BE88" i="33" s="1"/>
  <c r="BK88" i="33" s="1"/>
  <c r="BQ88" i="33" s="1"/>
  <c r="BW88" i="33" s="1"/>
  <c r="CC88" i="33" s="1"/>
  <c r="O89" i="33"/>
  <c r="U89" i="33" s="1"/>
  <c r="AA89" i="33" s="1"/>
  <c r="AG89" i="33" s="1"/>
  <c r="AM89" i="33" s="1"/>
  <c r="AS89" i="33" s="1"/>
  <c r="AY89" i="33" s="1"/>
  <c r="BE89" i="33" s="1"/>
  <c r="BK89" i="33" s="1"/>
  <c r="BQ89" i="33" s="1"/>
  <c r="BW89" i="33" s="1"/>
  <c r="CC89" i="33" s="1"/>
  <c r="O90" i="33"/>
  <c r="U90" i="33" s="1"/>
  <c r="AA90" i="33" s="1"/>
  <c r="AG90" i="33" s="1"/>
  <c r="AM90" i="33" s="1"/>
  <c r="AS90" i="33" s="1"/>
  <c r="AY90" i="33" s="1"/>
  <c r="BE90" i="33" s="1"/>
  <c r="BK90" i="33" s="1"/>
  <c r="BQ90" i="33" s="1"/>
  <c r="BW90" i="33" s="1"/>
  <c r="CC90" i="33" s="1"/>
  <c r="O91" i="33"/>
  <c r="U91" i="33" s="1"/>
  <c r="AA91" i="33" s="1"/>
  <c r="AG91" i="33" s="1"/>
  <c r="AM91" i="33" s="1"/>
  <c r="AS91" i="33" s="1"/>
  <c r="AY91" i="33" s="1"/>
  <c r="BE91" i="33" s="1"/>
  <c r="BK91" i="33" s="1"/>
  <c r="BQ91" i="33" s="1"/>
  <c r="BW91" i="33" s="1"/>
  <c r="CC91" i="33" s="1"/>
  <c r="O92" i="33"/>
  <c r="U92" i="33" s="1"/>
  <c r="AA92" i="33" s="1"/>
  <c r="AG92" i="33" s="1"/>
  <c r="AM92" i="33" s="1"/>
  <c r="AS92" i="33" s="1"/>
  <c r="AY92" i="33" s="1"/>
  <c r="BE92" i="33" s="1"/>
  <c r="BK92" i="33" s="1"/>
  <c r="BQ92" i="33" s="1"/>
  <c r="BW92" i="33" s="1"/>
  <c r="CC92" i="33" s="1"/>
  <c r="O93" i="33"/>
  <c r="U93" i="33" s="1"/>
  <c r="AA93" i="33" s="1"/>
  <c r="AG93" i="33" s="1"/>
  <c r="AM93" i="33" s="1"/>
  <c r="AS93" i="33" s="1"/>
  <c r="AY93" i="33" s="1"/>
  <c r="BE93" i="33" s="1"/>
  <c r="BK93" i="33" s="1"/>
  <c r="BQ93" i="33" s="1"/>
  <c r="BW93" i="33" s="1"/>
  <c r="CC93" i="33" s="1"/>
  <c r="O94" i="33"/>
  <c r="U94" i="33" s="1"/>
  <c r="AA94" i="33" s="1"/>
  <c r="AG94" i="33" s="1"/>
  <c r="AM94" i="33" s="1"/>
  <c r="AS94" i="33" s="1"/>
  <c r="AY94" i="33" s="1"/>
  <c r="BE94" i="33" s="1"/>
  <c r="BK94" i="33" s="1"/>
  <c r="BQ94" i="33" s="1"/>
  <c r="BW94" i="33" s="1"/>
  <c r="CC94" i="33" s="1"/>
  <c r="O95" i="33"/>
  <c r="U95" i="33" s="1"/>
  <c r="AA95" i="33" s="1"/>
  <c r="AG95" i="33" s="1"/>
  <c r="AM95" i="33" s="1"/>
  <c r="AS95" i="33" s="1"/>
  <c r="AY95" i="33" s="1"/>
  <c r="BE95" i="33" s="1"/>
  <c r="BK95" i="33" s="1"/>
  <c r="BQ95" i="33" s="1"/>
  <c r="BW95" i="33" s="1"/>
  <c r="CC95" i="33" s="1"/>
  <c r="O96" i="33"/>
  <c r="U96" i="33" s="1"/>
  <c r="AA96" i="33" s="1"/>
  <c r="AG96" i="33" s="1"/>
  <c r="AM96" i="33" s="1"/>
  <c r="AS96" i="33" s="1"/>
  <c r="AY96" i="33" s="1"/>
  <c r="BE96" i="33" s="1"/>
  <c r="BK96" i="33" s="1"/>
  <c r="BQ96" i="33" s="1"/>
  <c r="BW96" i="33" s="1"/>
  <c r="CC96" i="33" s="1"/>
  <c r="O97" i="33"/>
  <c r="U97" i="33" s="1"/>
  <c r="AA97" i="33" s="1"/>
  <c r="AG97" i="33" s="1"/>
  <c r="AM97" i="33" s="1"/>
  <c r="AS97" i="33" s="1"/>
  <c r="AY97" i="33" s="1"/>
  <c r="BE97" i="33" s="1"/>
  <c r="BK97" i="33" s="1"/>
  <c r="BQ97" i="33" s="1"/>
  <c r="BW97" i="33" s="1"/>
  <c r="CC97" i="33" s="1"/>
  <c r="O98" i="33"/>
  <c r="U98" i="33" s="1"/>
  <c r="AA98" i="33" s="1"/>
  <c r="AG98" i="33" s="1"/>
  <c r="AM98" i="33" s="1"/>
  <c r="AS98" i="33" s="1"/>
  <c r="AY98" i="33" s="1"/>
  <c r="BE98" i="33" s="1"/>
  <c r="BK98" i="33" s="1"/>
  <c r="BQ98" i="33" s="1"/>
  <c r="BW98" i="33" s="1"/>
  <c r="CC98" i="33" s="1"/>
  <c r="O99" i="33"/>
  <c r="U99" i="33" s="1"/>
  <c r="AA99" i="33" s="1"/>
  <c r="AG99" i="33" s="1"/>
  <c r="AM99" i="33" s="1"/>
  <c r="AS99" i="33" s="1"/>
  <c r="AY99" i="33" s="1"/>
  <c r="BE99" i="33" s="1"/>
  <c r="BK99" i="33" s="1"/>
  <c r="BQ99" i="33" s="1"/>
  <c r="BW99" i="33" s="1"/>
  <c r="CC99" i="33" s="1"/>
  <c r="O100" i="33"/>
  <c r="U100" i="33" s="1"/>
  <c r="AA100" i="33" s="1"/>
  <c r="AG100" i="33" s="1"/>
  <c r="AM100" i="33" s="1"/>
  <c r="AS100" i="33" s="1"/>
  <c r="AY100" i="33" s="1"/>
  <c r="BE100" i="33" s="1"/>
  <c r="BK100" i="33" s="1"/>
  <c r="BQ100" i="33" s="1"/>
  <c r="BW100" i="33" s="1"/>
  <c r="CC100" i="33" s="1"/>
  <c r="O101" i="33"/>
  <c r="U101" i="33" s="1"/>
  <c r="AA101" i="33" s="1"/>
  <c r="AG101" i="33" s="1"/>
  <c r="AM101" i="33" s="1"/>
  <c r="AS101" i="33" s="1"/>
  <c r="AY101" i="33" s="1"/>
  <c r="BE101" i="33" s="1"/>
  <c r="BK101" i="33" s="1"/>
  <c r="BQ101" i="33" s="1"/>
  <c r="BW101" i="33" s="1"/>
  <c r="CC101" i="33" s="1"/>
  <c r="O102" i="33"/>
  <c r="U102" i="33" s="1"/>
  <c r="AA102" i="33" s="1"/>
  <c r="AG102" i="33" s="1"/>
  <c r="AM102" i="33" s="1"/>
  <c r="AS102" i="33" s="1"/>
  <c r="AY102" i="33" s="1"/>
  <c r="BE102" i="33" s="1"/>
  <c r="BK102" i="33" s="1"/>
  <c r="BQ102" i="33" s="1"/>
  <c r="BW102" i="33" s="1"/>
  <c r="CC102" i="33" s="1"/>
  <c r="O103" i="33"/>
  <c r="U103" i="33" s="1"/>
  <c r="AA103" i="33" s="1"/>
  <c r="AG103" i="33" s="1"/>
  <c r="AM103" i="33" s="1"/>
  <c r="AS103" i="33" s="1"/>
  <c r="AY103" i="33" s="1"/>
  <c r="BE103" i="33" s="1"/>
  <c r="BK103" i="33" s="1"/>
  <c r="BQ103" i="33" s="1"/>
  <c r="BW103" i="33" s="1"/>
  <c r="CC103" i="33" s="1"/>
  <c r="O104" i="33"/>
  <c r="U104" i="33" s="1"/>
  <c r="AA104" i="33" s="1"/>
  <c r="AG104" i="33" s="1"/>
  <c r="AM104" i="33" s="1"/>
  <c r="AS104" i="33" s="1"/>
  <c r="AY104" i="33" s="1"/>
  <c r="BE104" i="33" s="1"/>
  <c r="BK104" i="33" s="1"/>
  <c r="BQ104" i="33" s="1"/>
  <c r="BW104" i="33" s="1"/>
  <c r="CC104" i="33" s="1"/>
  <c r="O105" i="33"/>
  <c r="U105" i="33" s="1"/>
  <c r="AA105" i="33" s="1"/>
  <c r="AG105" i="33" s="1"/>
  <c r="AM105" i="33" s="1"/>
  <c r="AS105" i="33" s="1"/>
  <c r="AY105" i="33" s="1"/>
  <c r="BE105" i="33" s="1"/>
  <c r="BK105" i="33" s="1"/>
  <c r="BQ105" i="33" s="1"/>
  <c r="BW105" i="33" s="1"/>
  <c r="CC105" i="33" s="1"/>
  <c r="O106" i="33"/>
  <c r="U106" i="33" s="1"/>
  <c r="AA106" i="33" s="1"/>
  <c r="AG106" i="33" s="1"/>
  <c r="AM106" i="33" s="1"/>
  <c r="AS106" i="33" s="1"/>
  <c r="AY106" i="33" s="1"/>
  <c r="BE106" i="33" s="1"/>
  <c r="BK106" i="33" s="1"/>
  <c r="BQ106" i="33" s="1"/>
  <c r="BW106" i="33" s="1"/>
  <c r="CC106" i="33" s="1"/>
  <c r="O107" i="33"/>
  <c r="U107" i="33" s="1"/>
  <c r="AA107" i="33" s="1"/>
  <c r="AG107" i="33" s="1"/>
  <c r="AM107" i="33" s="1"/>
  <c r="AS107" i="33" s="1"/>
  <c r="AY107" i="33" s="1"/>
  <c r="BE107" i="33" s="1"/>
  <c r="BK107" i="33" s="1"/>
  <c r="BQ107" i="33" s="1"/>
  <c r="BW107" i="33" s="1"/>
  <c r="CC107" i="33" s="1"/>
  <c r="O108" i="33"/>
  <c r="U108" i="33" s="1"/>
  <c r="AA108" i="33" s="1"/>
  <c r="AG108" i="33" s="1"/>
  <c r="AM108" i="33" s="1"/>
  <c r="AS108" i="33" s="1"/>
  <c r="AY108" i="33" s="1"/>
  <c r="BE108" i="33" s="1"/>
  <c r="BK108" i="33" s="1"/>
  <c r="BQ108" i="33" s="1"/>
  <c r="BW108" i="33" s="1"/>
  <c r="CC108" i="33" s="1"/>
  <c r="O109" i="33"/>
  <c r="U109" i="33" s="1"/>
  <c r="AA109" i="33" s="1"/>
  <c r="AG109" i="33" s="1"/>
  <c r="AM109" i="33" s="1"/>
  <c r="AS109" i="33" s="1"/>
  <c r="AY109" i="33" s="1"/>
  <c r="BE109" i="33" s="1"/>
  <c r="BK109" i="33" s="1"/>
  <c r="BQ109" i="33" s="1"/>
  <c r="BW109" i="33" s="1"/>
  <c r="CC109" i="33" s="1"/>
  <c r="O110" i="33"/>
  <c r="U110" i="33" s="1"/>
  <c r="AA110" i="33" s="1"/>
  <c r="AG110" i="33" s="1"/>
  <c r="AM110" i="33" s="1"/>
  <c r="AS110" i="33" s="1"/>
  <c r="AY110" i="33" s="1"/>
  <c r="BE110" i="33" s="1"/>
  <c r="BK110" i="33" s="1"/>
  <c r="BQ110" i="33" s="1"/>
  <c r="BW110" i="33" s="1"/>
  <c r="CC110" i="33" s="1"/>
  <c r="O111" i="33"/>
  <c r="U111" i="33" s="1"/>
  <c r="AA111" i="33" s="1"/>
  <c r="AG111" i="33" s="1"/>
  <c r="AM111" i="33" s="1"/>
  <c r="AS111" i="33" s="1"/>
  <c r="AY111" i="33" s="1"/>
  <c r="BE111" i="33" s="1"/>
  <c r="BK111" i="33" s="1"/>
  <c r="BQ111" i="33" s="1"/>
  <c r="BW111" i="33" s="1"/>
  <c r="CC111" i="33" s="1"/>
  <c r="O112" i="33"/>
  <c r="U112" i="33" s="1"/>
  <c r="AA112" i="33" s="1"/>
  <c r="AG112" i="33" s="1"/>
  <c r="AM112" i="33" s="1"/>
  <c r="AS112" i="33" s="1"/>
  <c r="AY112" i="33" s="1"/>
  <c r="BE112" i="33" s="1"/>
  <c r="BK112" i="33" s="1"/>
  <c r="BQ112" i="33" s="1"/>
  <c r="BW112" i="33" s="1"/>
  <c r="CC112" i="33" s="1"/>
  <c r="O113" i="33"/>
  <c r="U113" i="33" s="1"/>
  <c r="AA113" i="33" s="1"/>
  <c r="AG113" i="33" s="1"/>
  <c r="AM113" i="33" s="1"/>
  <c r="AS113" i="33" s="1"/>
  <c r="AY113" i="33" s="1"/>
  <c r="BE113" i="33" s="1"/>
  <c r="BK113" i="33" s="1"/>
  <c r="BQ113" i="33" s="1"/>
  <c r="BW113" i="33" s="1"/>
  <c r="CC113" i="33" s="1"/>
  <c r="O114" i="33"/>
  <c r="U114" i="33" s="1"/>
  <c r="AA114" i="33" s="1"/>
  <c r="AG114" i="33" s="1"/>
  <c r="AM114" i="33" s="1"/>
  <c r="AS114" i="33" s="1"/>
  <c r="AY114" i="33" s="1"/>
  <c r="BE114" i="33" s="1"/>
  <c r="BK114" i="33" s="1"/>
  <c r="BQ114" i="33" s="1"/>
  <c r="BW114" i="33" s="1"/>
  <c r="CC114" i="33" s="1"/>
  <c r="P85" i="33"/>
  <c r="V85" i="33" s="1"/>
  <c r="AB85" i="33" s="1"/>
  <c r="AH85" i="33" s="1"/>
  <c r="AN85" i="33" s="1"/>
  <c r="AT85" i="33" s="1"/>
  <c r="AZ85" i="33" s="1"/>
  <c r="BF85" i="33" s="1"/>
  <c r="BL85" i="33" s="1"/>
  <c r="BR85" i="33" s="1"/>
  <c r="BX85" i="33" s="1"/>
  <c r="CD85" i="33" s="1"/>
  <c r="O85" i="33"/>
  <c r="U85" i="33" s="1"/>
  <c r="AA85" i="33" s="1"/>
  <c r="AG85" i="33" s="1"/>
  <c r="AM85" i="33" s="1"/>
  <c r="AS85" i="33" s="1"/>
  <c r="AY85" i="33" s="1"/>
  <c r="BE85" i="33" s="1"/>
  <c r="BK85" i="33" s="1"/>
  <c r="BQ85" i="33" s="1"/>
  <c r="BW85" i="33" s="1"/>
  <c r="CC85" i="33" s="1"/>
  <c r="BR105" i="33" l="1"/>
  <c r="BX105" i="33" s="1"/>
  <c r="CD105" i="33" s="1"/>
  <c r="V88" i="33"/>
  <c r="AB88" i="33" s="1"/>
  <c r="AH88" i="33" s="1"/>
  <c r="AN88" i="33" s="1"/>
  <c r="AT88" i="33" s="1"/>
  <c r="AZ88" i="33" s="1"/>
  <c r="BF88" i="33" s="1"/>
  <c r="BL88" i="33" s="1"/>
  <c r="BR88" i="33" s="1"/>
  <c r="BX88" i="33" s="1"/>
  <c r="CD88" i="33" s="1"/>
  <c r="O10" i="28"/>
  <c r="U10" i="28" s="1"/>
  <c r="AA10" i="28" s="1"/>
  <c r="AG10" i="28" s="1"/>
  <c r="AM10" i="28" s="1"/>
  <c r="AS10" i="28" s="1"/>
  <c r="O11" i="28"/>
  <c r="U11" i="28" s="1"/>
  <c r="AA11" i="28" s="1"/>
  <c r="AG11" i="28" s="1"/>
  <c r="AM11" i="28" s="1"/>
  <c r="AS11" i="28" s="1"/>
  <c r="AY11" i="28" s="1"/>
  <c r="BE11" i="28" s="1"/>
  <c r="N10" i="28"/>
  <c r="T10" i="28" s="1"/>
  <c r="Z10" i="28" s="1"/>
  <c r="AF10" i="28" s="1"/>
  <c r="AL10" i="28" s="1"/>
  <c r="AR10" i="28" s="1"/>
  <c r="N11" i="28"/>
  <c r="T11" i="28" s="1"/>
  <c r="Z11" i="28" s="1"/>
  <c r="AF11" i="28" s="1"/>
  <c r="AL11" i="28" s="1"/>
  <c r="AR11" i="28" s="1"/>
  <c r="AX11" i="28" s="1"/>
  <c r="BD11" i="28" s="1"/>
  <c r="O62" i="28"/>
  <c r="U62" i="28" s="1"/>
  <c r="AA62" i="28" s="1"/>
  <c r="AG62" i="28" s="1"/>
  <c r="AM62" i="28" s="1"/>
  <c r="AS62" i="28" s="1"/>
  <c r="AY62" i="28" s="1"/>
  <c r="BE62" i="28" s="1"/>
  <c r="BK62" i="28" s="1"/>
  <c r="BQ62" i="28" s="1"/>
  <c r="BW62" i="28" s="1"/>
  <c r="CC62" i="28" s="1"/>
  <c r="BW64" i="28"/>
  <c r="CC64" i="28" s="1"/>
  <c r="N62" i="28"/>
  <c r="T62" i="28" s="1"/>
  <c r="Z62" i="28" s="1"/>
  <c r="AF62" i="28" s="1"/>
  <c r="AL62" i="28" s="1"/>
  <c r="AR62" i="28" s="1"/>
  <c r="AX62" i="28" s="1"/>
  <c r="BD62" i="28" s="1"/>
  <c r="BJ62" i="28" s="1"/>
  <c r="BP62" i="28" s="1"/>
  <c r="BV62" i="28" s="1"/>
  <c r="CB62" i="28" s="1"/>
  <c r="BV64" i="28"/>
  <c r="CB64" i="28" s="1"/>
  <c r="BK11" i="28" l="1"/>
  <c r="BQ11" i="28" s="1"/>
  <c r="BW11" i="28" s="1"/>
  <c r="CC11" i="28" s="1"/>
  <c r="BJ11" i="28"/>
  <c r="BP11" i="28" s="1"/>
  <c r="BV11" i="28" s="1"/>
  <c r="CB11" i="28" s="1"/>
  <c r="AY10" i="28" l="1"/>
  <c r="BE10" i="28" s="1"/>
  <c r="BK10" i="28" s="1"/>
  <c r="BQ10" i="28" s="1"/>
  <c r="BW10" i="28" s="1"/>
  <c r="CC10" i="28" s="1"/>
  <c r="AX10" i="28"/>
  <c r="BD10" i="28" s="1"/>
  <c r="BJ10" i="28" s="1"/>
  <c r="BP10" i="28" s="1"/>
  <c r="BV10" i="28" s="1"/>
  <c r="CB10" i="28" s="1"/>
  <c r="H9" i="35" l="1"/>
  <c r="I65" i="28" l="1"/>
  <c r="H12" i="27"/>
  <c r="AP10" i="31" l="1"/>
  <c r="L10" i="34" l="1"/>
  <c r="R10" i="34" s="1"/>
  <c r="X10" i="34" s="1"/>
  <c r="AD10" i="34" s="1"/>
  <c r="AJ10" i="34" s="1"/>
  <c r="AP10" i="34" s="1"/>
  <c r="AV10" i="34" s="1"/>
  <c r="BB10" i="34" s="1"/>
  <c r="BH10" i="34" s="1"/>
  <c r="BN10" i="34" s="1"/>
  <c r="BT10" i="34" s="1"/>
  <c r="BZ10" i="34" s="1"/>
  <c r="M10" i="34"/>
  <c r="S10" i="34" l="1"/>
  <c r="Y10" i="34" s="1"/>
  <c r="M11" i="34"/>
  <c r="AE10" i="34"/>
  <c r="AK10" i="34" l="1"/>
  <c r="AQ10" i="34" l="1"/>
  <c r="AW10" i="34" l="1"/>
  <c r="H10" i="31"/>
  <c r="BC10" i="34" l="1"/>
  <c r="BI10" i="34" l="1"/>
  <c r="I35" i="30"/>
  <c r="K35" i="30"/>
  <c r="M35" i="30"/>
  <c r="Q35" i="30"/>
  <c r="S35" i="30"/>
  <c r="W35" i="30"/>
  <c r="Y35" i="30"/>
  <c r="AC35" i="30"/>
  <c r="AE35" i="30"/>
  <c r="AI35" i="30"/>
  <c r="AK35" i="30"/>
  <c r="AO35" i="30"/>
  <c r="AQ35" i="30"/>
  <c r="AU35" i="30"/>
  <c r="AW35" i="30"/>
  <c r="BA35" i="30"/>
  <c r="BC35" i="30"/>
  <c r="BG35" i="30"/>
  <c r="BI35" i="30"/>
  <c r="BM35" i="30"/>
  <c r="BO35" i="30"/>
  <c r="BS35" i="30"/>
  <c r="BU35" i="30"/>
  <c r="BY35" i="30"/>
  <c r="CA35" i="30"/>
  <c r="J10" i="31"/>
  <c r="L10" i="31"/>
  <c r="P10" i="31"/>
  <c r="R10" i="31"/>
  <c r="V10" i="31"/>
  <c r="X10" i="31"/>
  <c r="AB10" i="31"/>
  <c r="AD10" i="31"/>
  <c r="AH10" i="31"/>
  <c r="AJ10" i="31"/>
  <c r="AN10" i="31"/>
  <c r="AT10" i="31"/>
  <c r="AV10" i="31"/>
  <c r="AZ10" i="31"/>
  <c r="BB10" i="31"/>
  <c r="BF10" i="31"/>
  <c r="BH10" i="31"/>
  <c r="BL10" i="31"/>
  <c r="BN10" i="31"/>
  <c r="BR10" i="31"/>
  <c r="BT10" i="31"/>
  <c r="BX10" i="31"/>
  <c r="BZ10" i="31"/>
  <c r="BN9" i="35"/>
  <c r="BZ9" i="35"/>
  <c r="BX9" i="35"/>
  <c r="BO10" i="34" l="1"/>
  <c r="AV138" i="33"/>
  <c r="AP138" i="33" l="1"/>
  <c r="AD138" i="33"/>
  <c r="AL138" i="33"/>
  <c r="AJ138" i="33"/>
  <c r="AR138" i="33"/>
  <c r="AF138" i="33"/>
  <c r="BU10" i="34"/>
  <c r="N138" i="33"/>
  <c r="BB138" i="33"/>
  <c r="BJ138" i="33"/>
  <c r="BH138" i="33"/>
  <c r="BD138" i="33"/>
  <c r="BV138" i="33"/>
  <c r="AX138" i="33"/>
  <c r="Z138" i="33"/>
  <c r="CB138" i="33"/>
  <c r="BP138" i="33"/>
  <c r="BT138" i="33"/>
  <c r="BN138" i="33"/>
  <c r="BZ138" i="33"/>
  <c r="X138" i="33"/>
  <c r="T138" i="33"/>
  <c r="R138" i="33"/>
  <c r="Q19" i="38"/>
  <c r="W19" i="38"/>
  <c r="S19" i="38"/>
  <c r="Y19" i="38"/>
  <c r="CA10" i="34" l="1"/>
  <c r="CA11" i="34" s="1"/>
  <c r="O18" i="38" l="1"/>
  <c r="U18" i="38" s="1"/>
  <c r="AA18" i="38" s="1"/>
  <c r="AG18" i="38" s="1"/>
  <c r="AM18" i="38" s="1"/>
  <c r="AS18" i="38" s="1"/>
  <c r="AY18" i="38" s="1"/>
  <c r="BE18" i="38" s="1"/>
  <c r="BK18" i="38" s="1"/>
  <c r="BQ18" i="38" s="1"/>
  <c r="BW18" i="38" s="1"/>
  <c r="CC18" i="38" s="1"/>
  <c r="N18" i="38"/>
  <c r="T18" i="38" s="1"/>
  <c r="Z18" i="38" s="1"/>
  <c r="AF18" i="38" s="1"/>
  <c r="AL18" i="38" s="1"/>
  <c r="AR18" i="38" s="1"/>
  <c r="AX18" i="38" s="1"/>
  <c r="BD18" i="38" s="1"/>
  <c r="BJ18" i="38" s="1"/>
  <c r="BP18" i="38" s="1"/>
  <c r="BV18" i="38" s="1"/>
  <c r="CB18" i="38" s="1"/>
  <c r="O17" i="38"/>
  <c r="U17" i="38" s="1"/>
  <c r="AA17" i="38" s="1"/>
  <c r="AG17" i="38" s="1"/>
  <c r="AM17" i="38" s="1"/>
  <c r="AS17" i="38" s="1"/>
  <c r="AY17" i="38" s="1"/>
  <c r="BE17" i="38" s="1"/>
  <c r="BK17" i="38" s="1"/>
  <c r="BQ17" i="38" s="1"/>
  <c r="BW17" i="38" s="1"/>
  <c r="CC17" i="38" s="1"/>
  <c r="N17" i="38"/>
  <c r="T17" i="38" s="1"/>
  <c r="Z17" i="38" s="1"/>
  <c r="AF17" i="38" s="1"/>
  <c r="AL17" i="38" s="1"/>
  <c r="AR17" i="38" s="1"/>
  <c r="AX17" i="38" s="1"/>
  <c r="BD17" i="38" s="1"/>
  <c r="BJ17" i="38" s="1"/>
  <c r="BP17" i="38" s="1"/>
  <c r="BV17" i="38" s="1"/>
  <c r="CB17" i="38" s="1"/>
  <c r="O16" i="38"/>
  <c r="U16" i="38" s="1"/>
  <c r="AA16" i="38" s="1"/>
  <c r="AG16" i="38" s="1"/>
  <c r="AM16" i="38" s="1"/>
  <c r="AS16" i="38" s="1"/>
  <c r="AY16" i="38" s="1"/>
  <c r="BE16" i="38" s="1"/>
  <c r="BK16" i="38" s="1"/>
  <c r="BQ16" i="38" s="1"/>
  <c r="BW16" i="38" s="1"/>
  <c r="CC16" i="38" s="1"/>
  <c r="N16" i="38"/>
  <c r="T16" i="38" s="1"/>
  <c r="Z16" i="38" s="1"/>
  <c r="AF16" i="38" s="1"/>
  <c r="AL16" i="38" s="1"/>
  <c r="AR16" i="38" s="1"/>
  <c r="AX16" i="38" s="1"/>
  <c r="BD16" i="38" s="1"/>
  <c r="BJ16" i="38" s="1"/>
  <c r="BP16" i="38" s="1"/>
  <c r="BV16" i="38" s="1"/>
  <c r="CB16" i="38" s="1"/>
  <c r="O15" i="38"/>
  <c r="U15" i="38" s="1"/>
  <c r="AA15" i="38" s="1"/>
  <c r="AG15" i="38" s="1"/>
  <c r="AM15" i="38" s="1"/>
  <c r="AS15" i="38" s="1"/>
  <c r="AY15" i="38" s="1"/>
  <c r="BE15" i="38" s="1"/>
  <c r="BK15" i="38" s="1"/>
  <c r="BQ15" i="38" s="1"/>
  <c r="BW15" i="38" s="1"/>
  <c r="CC15" i="38" s="1"/>
  <c r="N15" i="38"/>
  <c r="T15" i="38" s="1"/>
  <c r="Z15" i="38" s="1"/>
  <c r="AF15" i="38" s="1"/>
  <c r="AL15" i="38" s="1"/>
  <c r="AR15" i="38" s="1"/>
  <c r="AX15" i="38" s="1"/>
  <c r="BD15" i="38" s="1"/>
  <c r="BJ15" i="38" s="1"/>
  <c r="BP15" i="38" s="1"/>
  <c r="BV15" i="38" s="1"/>
  <c r="CB15" i="38" s="1"/>
  <c r="O14" i="38"/>
  <c r="U14" i="38" s="1"/>
  <c r="AA14" i="38" s="1"/>
  <c r="AG14" i="38" s="1"/>
  <c r="AM14" i="38" s="1"/>
  <c r="AS14" i="38" s="1"/>
  <c r="AY14" i="38" s="1"/>
  <c r="BE14" i="38" s="1"/>
  <c r="BK14" i="38" s="1"/>
  <c r="BQ14" i="38" s="1"/>
  <c r="BW14" i="38" s="1"/>
  <c r="CC14" i="38" s="1"/>
  <c r="N14" i="38"/>
  <c r="T14" i="38" s="1"/>
  <c r="Z14" i="38" s="1"/>
  <c r="AF14" i="38" s="1"/>
  <c r="AL14" i="38" s="1"/>
  <c r="AR14" i="38" s="1"/>
  <c r="AX14" i="38" s="1"/>
  <c r="BD14" i="38" s="1"/>
  <c r="BJ14" i="38" s="1"/>
  <c r="BP14" i="38" s="1"/>
  <c r="BV14" i="38" s="1"/>
  <c r="CB14" i="38" s="1"/>
  <c r="O13" i="38"/>
  <c r="U13" i="38" s="1"/>
  <c r="AA13" i="38" s="1"/>
  <c r="AG13" i="38" s="1"/>
  <c r="AM13" i="38" s="1"/>
  <c r="AS13" i="38" s="1"/>
  <c r="AY13" i="38" s="1"/>
  <c r="BE13" i="38" s="1"/>
  <c r="BK13" i="38" s="1"/>
  <c r="BQ13" i="38" s="1"/>
  <c r="BW13" i="38" s="1"/>
  <c r="CC13" i="38" s="1"/>
  <c r="N13" i="38"/>
  <c r="T13" i="38" s="1"/>
  <c r="Z13" i="38" s="1"/>
  <c r="AF13" i="38" s="1"/>
  <c r="AL13" i="38" s="1"/>
  <c r="AR13" i="38" s="1"/>
  <c r="AX13" i="38" s="1"/>
  <c r="BD13" i="38" s="1"/>
  <c r="BJ13" i="38" s="1"/>
  <c r="BP13" i="38" s="1"/>
  <c r="BV13" i="38" s="1"/>
  <c r="CB13" i="38" s="1"/>
  <c r="O12" i="38"/>
  <c r="U12" i="38" s="1"/>
  <c r="AA12" i="38" s="1"/>
  <c r="AG12" i="38" s="1"/>
  <c r="AM12" i="38" s="1"/>
  <c r="AS12" i="38" s="1"/>
  <c r="AY12" i="38" s="1"/>
  <c r="BE12" i="38" s="1"/>
  <c r="BK12" i="38" s="1"/>
  <c r="BQ12" i="38" s="1"/>
  <c r="BW12" i="38" s="1"/>
  <c r="CC12" i="38" s="1"/>
  <c r="N12" i="38"/>
  <c r="T12" i="38" s="1"/>
  <c r="Z12" i="38" s="1"/>
  <c r="AF12" i="38" s="1"/>
  <c r="AL12" i="38" s="1"/>
  <c r="AR12" i="38" s="1"/>
  <c r="AX12" i="38" s="1"/>
  <c r="BD12" i="38" s="1"/>
  <c r="BJ12" i="38" s="1"/>
  <c r="BP12" i="38" s="1"/>
  <c r="BV12" i="38" s="1"/>
  <c r="CB12" i="38" s="1"/>
  <c r="O11" i="38"/>
  <c r="U11" i="38" s="1"/>
  <c r="AA11" i="38" s="1"/>
  <c r="AG11" i="38" s="1"/>
  <c r="AM11" i="38" s="1"/>
  <c r="AS11" i="38" s="1"/>
  <c r="AY11" i="38" s="1"/>
  <c r="BE11" i="38" s="1"/>
  <c r="BK11" i="38" s="1"/>
  <c r="BQ11" i="38" s="1"/>
  <c r="BW11" i="38" s="1"/>
  <c r="CC11" i="38" s="1"/>
  <c r="N11" i="38"/>
  <c r="T11" i="38" s="1"/>
  <c r="Z11" i="38" s="1"/>
  <c r="AF11" i="38" s="1"/>
  <c r="AL11" i="38" s="1"/>
  <c r="AR11" i="38" s="1"/>
  <c r="AX11" i="38" s="1"/>
  <c r="BD11" i="38" s="1"/>
  <c r="BJ11" i="38" s="1"/>
  <c r="BP11" i="38" s="1"/>
  <c r="BV11" i="38" s="1"/>
  <c r="CB11" i="38" s="1"/>
  <c r="O10" i="38"/>
  <c r="N10" i="38"/>
  <c r="T10" i="38" s="1"/>
  <c r="Z10" i="38" s="1"/>
  <c r="AF10" i="38" s="1"/>
  <c r="AL10" i="38" s="1"/>
  <c r="AR10" i="38" s="1"/>
  <c r="AX10" i="38" s="1"/>
  <c r="BD10" i="38" s="1"/>
  <c r="BJ10" i="38" s="1"/>
  <c r="BP10" i="38" s="1"/>
  <c r="BV10" i="38" s="1"/>
  <c r="CB10" i="38" s="1"/>
  <c r="P77" i="33"/>
  <c r="V77" i="33" s="1"/>
  <c r="AB77" i="33" s="1"/>
  <c r="AH77" i="33" s="1"/>
  <c r="AN77" i="33" s="1"/>
  <c r="AT77" i="33" s="1"/>
  <c r="AZ77" i="33" s="1"/>
  <c r="BF77" i="33" s="1"/>
  <c r="BL77" i="33" s="1"/>
  <c r="BR77" i="33" s="1"/>
  <c r="BX77" i="33" s="1"/>
  <c r="CD77" i="33" s="1"/>
  <c r="P78" i="33"/>
  <c r="V78" i="33" s="1"/>
  <c r="AB78" i="33" s="1"/>
  <c r="AH78" i="33" s="1"/>
  <c r="AN78" i="33" s="1"/>
  <c r="AT78" i="33" s="1"/>
  <c r="AZ78" i="33" s="1"/>
  <c r="BF78" i="33" s="1"/>
  <c r="BL78" i="33" s="1"/>
  <c r="BR78" i="33" s="1"/>
  <c r="BX78" i="33" s="1"/>
  <c r="CD78" i="33" s="1"/>
  <c r="P79" i="33"/>
  <c r="V79" i="33" s="1"/>
  <c r="AB79" i="33" s="1"/>
  <c r="AH79" i="33" s="1"/>
  <c r="AN79" i="33" s="1"/>
  <c r="AT79" i="33" s="1"/>
  <c r="AZ79" i="33" s="1"/>
  <c r="BF79" i="33" s="1"/>
  <c r="BL79" i="33" s="1"/>
  <c r="BR79" i="33" s="1"/>
  <c r="BX79" i="33" s="1"/>
  <c r="CD79" i="33" s="1"/>
  <c r="P80" i="33"/>
  <c r="V80" i="33" s="1"/>
  <c r="AB80" i="33" s="1"/>
  <c r="AH80" i="33" s="1"/>
  <c r="AN80" i="33" s="1"/>
  <c r="AT80" i="33" s="1"/>
  <c r="AZ80" i="33" s="1"/>
  <c r="BF80" i="33" s="1"/>
  <c r="BL80" i="33" s="1"/>
  <c r="BR80" i="33" s="1"/>
  <c r="BX80" i="33" s="1"/>
  <c r="CD80" i="33" s="1"/>
  <c r="P81" i="33"/>
  <c r="V81" i="33" s="1"/>
  <c r="AB81" i="33" s="1"/>
  <c r="AH81" i="33" s="1"/>
  <c r="AN81" i="33" s="1"/>
  <c r="AT81" i="33" s="1"/>
  <c r="AZ81" i="33" s="1"/>
  <c r="BF81" i="33" s="1"/>
  <c r="BL81" i="33" s="1"/>
  <c r="BR81" i="33" s="1"/>
  <c r="BX81" i="33" s="1"/>
  <c r="CD81" i="33" s="1"/>
  <c r="P82" i="33"/>
  <c r="V82" i="33" s="1"/>
  <c r="AB82" i="33" s="1"/>
  <c r="AH82" i="33" s="1"/>
  <c r="AN82" i="33" s="1"/>
  <c r="AT82" i="33" s="1"/>
  <c r="AZ82" i="33" s="1"/>
  <c r="BF82" i="33" s="1"/>
  <c r="BL82" i="33" s="1"/>
  <c r="BR82" i="33" s="1"/>
  <c r="BX82" i="33" s="1"/>
  <c r="CD82" i="33" s="1"/>
  <c r="P83" i="33"/>
  <c r="V83" i="33" s="1"/>
  <c r="AB83" i="33" s="1"/>
  <c r="AH83" i="33" s="1"/>
  <c r="AN83" i="33" s="1"/>
  <c r="AT83" i="33" s="1"/>
  <c r="AZ83" i="33" s="1"/>
  <c r="BF83" i="33" s="1"/>
  <c r="BL83" i="33" s="1"/>
  <c r="BR83" i="33" s="1"/>
  <c r="BX83" i="33" s="1"/>
  <c r="CD83" i="33" s="1"/>
  <c r="P84" i="33"/>
  <c r="V84" i="33" s="1"/>
  <c r="AB84" i="33" s="1"/>
  <c r="AH84" i="33" s="1"/>
  <c r="AN84" i="33" s="1"/>
  <c r="AT84" i="33" s="1"/>
  <c r="AZ84" i="33" s="1"/>
  <c r="BF84" i="33" s="1"/>
  <c r="BL84" i="33" s="1"/>
  <c r="BR84" i="33" s="1"/>
  <c r="BX84" i="33" s="1"/>
  <c r="CD84" i="33" s="1"/>
  <c r="O77" i="33"/>
  <c r="U77" i="33" s="1"/>
  <c r="AA77" i="33" s="1"/>
  <c r="AG77" i="33" s="1"/>
  <c r="AM77" i="33" s="1"/>
  <c r="AS77" i="33" s="1"/>
  <c r="AY77" i="33" s="1"/>
  <c r="BE77" i="33" s="1"/>
  <c r="BK77" i="33" s="1"/>
  <c r="BQ77" i="33" s="1"/>
  <c r="BW77" i="33" s="1"/>
  <c r="CC77" i="33" s="1"/>
  <c r="O78" i="33"/>
  <c r="U78" i="33" s="1"/>
  <c r="AA78" i="33" s="1"/>
  <c r="AG78" i="33" s="1"/>
  <c r="AM78" i="33" s="1"/>
  <c r="AS78" i="33" s="1"/>
  <c r="AY78" i="33" s="1"/>
  <c r="BE78" i="33" s="1"/>
  <c r="BK78" i="33" s="1"/>
  <c r="BQ78" i="33" s="1"/>
  <c r="BW78" i="33" s="1"/>
  <c r="CC78" i="33" s="1"/>
  <c r="O79" i="33"/>
  <c r="U79" i="33" s="1"/>
  <c r="AA79" i="33" s="1"/>
  <c r="AG79" i="33" s="1"/>
  <c r="AM79" i="33" s="1"/>
  <c r="AS79" i="33" s="1"/>
  <c r="AY79" i="33" s="1"/>
  <c r="BE79" i="33" s="1"/>
  <c r="BK79" i="33" s="1"/>
  <c r="BQ79" i="33" s="1"/>
  <c r="BW79" i="33" s="1"/>
  <c r="CC79" i="33" s="1"/>
  <c r="O80" i="33"/>
  <c r="U80" i="33" s="1"/>
  <c r="AA80" i="33" s="1"/>
  <c r="AG80" i="33" s="1"/>
  <c r="AM80" i="33" s="1"/>
  <c r="AS80" i="33" s="1"/>
  <c r="AY80" i="33" s="1"/>
  <c r="BE80" i="33" s="1"/>
  <c r="BK80" i="33" s="1"/>
  <c r="BQ80" i="33" s="1"/>
  <c r="BW80" i="33" s="1"/>
  <c r="CC80" i="33" s="1"/>
  <c r="O81" i="33"/>
  <c r="U81" i="33" s="1"/>
  <c r="AA81" i="33" s="1"/>
  <c r="AG81" i="33" s="1"/>
  <c r="AM81" i="33" s="1"/>
  <c r="AS81" i="33" s="1"/>
  <c r="AY81" i="33" s="1"/>
  <c r="BE81" i="33" s="1"/>
  <c r="BK81" i="33" s="1"/>
  <c r="BQ81" i="33" s="1"/>
  <c r="BW81" i="33" s="1"/>
  <c r="CC81" i="33" s="1"/>
  <c r="O82" i="33"/>
  <c r="U82" i="33" s="1"/>
  <c r="AA82" i="33" s="1"/>
  <c r="AG82" i="33" s="1"/>
  <c r="AM82" i="33" s="1"/>
  <c r="AS82" i="33" s="1"/>
  <c r="AY82" i="33" s="1"/>
  <c r="BE82" i="33" s="1"/>
  <c r="BK82" i="33" s="1"/>
  <c r="BQ82" i="33" s="1"/>
  <c r="BW82" i="33" s="1"/>
  <c r="CC82" i="33" s="1"/>
  <c r="O83" i="33"/>
  <c r="U83" i="33" s="1"/>
  <c r="AA83" i="33" s="1"/>
  <c r="AG83" i="33" s="1"/>
  <c r="AM83" i="33" s="1"/>
  <c r="AS83" i="33" s="1"/>
  <c r="AY83" i="33" s="1"/>
  <c r="BE83" i="33" s="1"/>
  <c r="BK83" i="33" s="1"/>
  <c r="BQ83" i="33" s="1"/>
  <c r="BW83" i="33" s="1"/>
  <c r="CC83" i="33" s="1"/>
  <c r="O84" i="33"/>
  <c r="U84" i="33" s="1"/>
  <c r="AA84" i="33" s="1"/>
  <c r="AG84" i="33" s="1"/>
  <c r="AM84" i="33" s="1"/>
  <c r="AS84" i="33" s="1"/>
  <c r="AY84" i="33" s="1"/>
  <c r="BE84" i="33" s="1"/>
  <c r="BK84" i="33" s="1"/>
  <c r="BQ84" i="33" s="1"/>
  <c r="BW84" i="33" s="1"/>
  <c r="CC84" i="33" s="1"/>
  <c r="P20" i="33"/>
  <c r="V20" i="33" s="1"/>
  <c r="AB20" i="33" s="1"/>
  <c r="AH20" i="33" s="1"/>
  <c r="AN20" i="33" s="1"/>
  <c r="AT20" i="33" s="1"/>
  <c r="AZ20" i="33" s="1"/>
  <c r="BF20" i="33" s="1"/>
  <c r="BL20" i="33" s="1"/>
  <c r="BR20" i="33" s="1"/>
  <c r="BX20" i="33" s="1"/>
  <c r="CD20" i="33" s="1"/>
  <c r="P21" i="33"/>
  <c r="V21" i="33" s="1"/>
  <c r="AB21" i="33" s="1"/>
  <c r="AH21" i="33" s="1"/>
  <c r="AN21" i="33" s="1"/>
  <c r="AT21" i="33" s="1"/>
  <c r="AZ21" i="33" s="1"/>
  <c r="BF21" i="33" s="1"/>
  <c r="BL21" i="33" s="1"/>
  <c r="BR21" i="33" s="1"/>
  <c r="BX21" i="33" s="1"/>
  <c r="CD21" i="33" s="1"/>
  <c r="P22" i="33"/>
  <c r="V22" i="33" s="1"/>
  <c r="AB22" i="33" s="1"/>
  <c r="AH22" i="33" s="1"/>
  <c r="AN22" i="33" s="1"/>
  <c r="AT22" i="33" s="1"/>
  <c r="AZ22" i="33" s="1"/>
  <c r="BF22" i="33" s="1"/>
  <c r="BL22" i="33" s="1"/>
  <c r="BR22" i="33" s="1"/>
  <c r="BX22" i="33" s="1"/>
  <c r="CD22" i="33" s="1"/>
  <c r="P23" i="33"/>
  <c r="V23" i="33" s="1"/>
  <c r="AB23" i="33" s="1"/>
  <c r="AH23" i="33" s="1"/>
  <c r="AN23" i="33" s="1"/>
  <c r="AT23" i="33" s="1"/>
  <c r="AZ23" i="33" s="1"/>
  <c r="BF23" i="33" s="1"/>
  <c r="BL23" i="33" s="1"/>
  <c r="BR23" i="33" s="1"/>
  <c r="BX23" i="33" s="1"/>
  <c r="CD23" i="33" s="1"/>
  <c r="P24" i="33"/>
  <c r="V24" i="33" s="1"/>
  <c r="AB24" i="33" s="1"/>
  <c r="AH24" i="33" s="1"/>
  <c r="AN24" i="33" s="1"/>
  <c r="AT24" i="33" s="1"/>
  <c r="AZ24" i="33" s="1"/>
  <c r="BF24" i="33" s="1"/>
  <c r="BL24" i="33" s="1"/>
  <c r="BR24" i="33" s="1"/>
  <c r="BX24" i="33" s="1"/>
  <c r="CD24" i="33" s="1"/>
  <c r="P25" i="33"/>
  <c r="V25" i="33" s="1"/>
  <c r="AB25" i="33" s="1"/>
  <c r="AH25" i="33" s="1"/>
  <c r="AN25" i="33" s="1"/>
  <c r="AT25" i="33" s="1"/>
  <c r="AZ25" i="33" s="1"/>
  <c r="BF25" i="33" s="1"/>
  <c r="BL25" i="33" s="1"/>
  <c r="BR25" i="33" s="1"/>
  <c r="BX25" i="33" s="1"/>
  <c r="CD25" i="33" s="1"/>
  <c r="P26" i="33"/>
  <c r="V26" i="33" s="1"/>
  <c r="AB26" i="33" s="1"/>
  <c r="AH26" i="33" s="1"/>
  <c r="AN26" i="33" s="1"/>
  <c r="AT26" i="33" s="1"/>
  <c r="AZ26" i="33" s="1"/>
  <c r="BF26" i="33" s="1"/>
  <c r="BL26" i="33" s="1"/>
  <c r="BR26" i="33" s="1"/>
  <c r="BX26" i="33" s="1"/>
  <c r="CD26" i="33" s="1"/>
  <c r="P27" i="33"/>
  <c r="V27" i="33" s="1"/>
  <c r="AB27" i="33" s="1"/>
  <c r="AH27" i="33" s="1"/>
  <c r="AN27" i="33" s="1"/>
  <c r="AT27" i="33" s="1"/>
  <c r="AZ27" i="33" s="1"/>
  <c r="BF27" i="33" s="1"/>
  <c r="BL27" i="33" s="1"/>
  <c r="BR27" i="33" s="1"/>
  <c r="BX27" i="33" s="1"/>
  <c r="CD27" i="33" s="1"/>
  <c r="P28" i="33"/>
  <c r="V28" i="33" s="1"/>
  <c r="AB28" i="33" s="1"/>
  <c r="AH28" i="33" s="1"/>
  <c r="AN28" i="33" s="1"/>
  <c r="AT28" i="33" s="1"/>
  <c r="AZ28" i="33" s="1"/>
  <c r="BF28" i="33" s="1"/>
  <c r="BL28" i="33" s="1"/>
  <c r="BR28" i="33" s="1"/>
  <c r="BX28" i="33" s="1"/>
  <c r="CD28" i="33" s="1"/>
  <c r="P29" i="33"/>
  <c r="V29" i="33" s="1"/>
  <c r="AB29" i="33" s="1"/>
  <c r="AH29" i="33" s="1"/>
  <c r="AN29" i="33" s="1"/>
  <c r="AT29" i="33" s="1"/>
  <c r="AZ29" i="33" s="1"/>
  <c r="BF29" i="33" s="1"/>
  <c r="BL29" i="33" s="1"/>
  <c r="BR29" i="33" s="1"/>
  <c r="BX29" i="33" s="1"/>
  <c r="CD29" i="33" s="1"/>
  <c r="P30" i="33"/>
  <c r="V30" i="33" s="1"/>
  <c r="AB30" i="33" s="1"/>
  <c r="AH30" i="33" s="1"/>
  <c r="AN30" i="33" s="1"/>
  <c r="AT30" i="33" s="1"/>
  <c r="AZ30" i="33" s="1"/>
  <c r="BF30" i="33" s="1"/>
  <c r="BL30" i="33" s="1"/>
  <c r="BR30" i="33" s="1"/>
  <c r="BX30" i="33" s="1"/>
  <c r="CD30" i="33" s="1"/>
  <c r="P31" i="33"/>
  <c r="V31" i="33" s="1"/>
  <c r="AB31" i="33" s="1"/>
  <c r="AH31" i="33" s="1"/>
  <c r="AN31" i="33" s="1"/>
  <c r="AT31" i="33" s="1"/>
  <c r="AZ31" i="33" s="1"/>
  <c r="BF31" i="33" s="1"/>
  <c r="BL31" i="33" s="1"/>
  <c r="BR31" i="33" s="1"/>
  <c r="BX31" i="33" s="1"/>
  <c r="CD31" i="33" s="1"/>
  <c r="P32" i="33"/>
  <c r="V32" i="33" s="1"/>
  <c r="AB32" i="33" s="1"/>
  <c r="AH32" i="33" s="1"/>
  <c r="AN32" i="33" s="1"/>
  <c r="AT32" i="33" s="1"/>
  <c r="AZ32" i="33" s="1"/>
  <c r="BF32" i="33" s="1"/>
  <c r="BL32" i="33" s="1"/>
  <c r="BR32" i="33" s="1"/>
  <c r="BX32" i="33" s="1"/>
  <c r="CD32" i="33" s="1"/>
  <c r="P33" i="33"/>
  <c r="V33" i="33" s="1"/>
  <c r="AB33" i="33" s="1"/>
  <c r="AH33" i="33" s="1"/>
  <c r="AN33" i="33" s="1"/>
  <c r="AT33" i="33" s="1"/>
  <c r="AZ33" i="33" s="1"/>
  <c r="BF33" i="33" s="1"/>
  <c r="BL33" i="33" s="1"/>
  <c r="BR33" i="33" s="1"/>
  <c r="BX33" i="33" s="1"/>
  <c r="CD33" i="33" s="1"/>
  <c r="P34" i="33"/>
  <c r="V34" i="33" s="1"/>
  <c r="AB34" i="33" s="1"/>
  <c r="AH34" i="33" s="1"/>
  <c r="AN34" i="33" s="1"/>
  <c r="AT34" i="33" s="1"/>
  <c r="AZ34" i="33" s="1"/>
  <c r="BF34" i="33" s="1"/>
  <c r="BL34" i="33" s="1"/>
  <c r="BR34" i="33" s="1"/>
  <c r="BX34" i="33" s="1"/>
  <c r="CD34" i="33" s="1"/>
  <c r="P35" i="33"/>
  <c r="V35" i="33" s="1"/>
  <c r="AB35" i="33" s="1"/>
  <c r="AH35" i="33" s="1"/>
  <c r="AN35" i="33" s="1"/>
  <c r="AT35" i="33" s="1"/>
  <c r="AZ35" i="33" s="1"/>
  <c r="BF35" i="33" s="1"/>
  <c r="BL35" i="33" s="1"/>
  <c r="BR35" i="33" s="1"/>
  <c r="BX35" i="33" s="1"/>
  <c r="CD35" i="33" s="1"/>
  <c r="P36" i="33"/>
  <c r="V36" i="33" s="1"/>
  <c r="AB36" i="33" s="1"/>
  <c r="AH36" i="33" s="1"/>
  <c r="AN36" i="33" s="1"/>
  <c r="AT36" i="33" s="1"/>
  <c r="AZ36" i="33" s="1"/>
  <c r="BF36" i="33" s="1"/>
  <c r="BL36" i="33" s="1"/>
  <c r="BR36" i="33" s="1"/>
  <c r="BX36" i="33" s="1"/>
  <c r="CD36" i="33" s="1"/>
  <c r="P37" i="33"/>
  <c r="V37" i="33" s="1"/>
  <c r="AB37" i="33" s="1"/>
  <c r="AH37" i="33" s="1"/>
  <c r="AN37" i="33" s="1"/>
  <c r="AT37" i="33" s="1"/>
  <c r="AZ37" i="33" s="1"/>
  <c r="BF37" i="33" s="1"/>
  <c r="BL37" i="33" s="1"/>
  <c r="BR37" i="33" s="1"/>
  <c r="BX37" i="33" s="1"/>
  <c r="CD37" i="33" s="1"/>
  <c r="P38" i="33"/>
  <c r="V38" i="33" s="1"/>
  <c r="AB38" i="33" s="1"/>
  <c r="AH38" i="33" s="1"/>
  <c r="AN38" i="33" s="1"/>
  <c r="AT38" i="33" s="1"/>
  <c r="AZ38" i="33" s="1"/>
  <c r="BF38" i="33" s="1"/>
  <c r="BL38" i="33" s="1"/>
  <c r="BR38" i="33" s="1"/>
  <c r="BX38" i="33" s="1"/>
  <c r="CD38" i="33" s="1"/>
  <c r="P39" i="33"/>
  <c r="V39" i="33" s="1"/>
  <c r="AB39" i="33" s="1"/>
  <c r="AH39" i="33" s="1"/>
  <c r="AN39" i="33" s="1"/>
  <c r="AT39" i="33" s="1"/>
  <c r="AZ39" i="33" s="1"/>
  <c r="BF39" i="33" s="1"/>
  <c r="BL39" i="33" s="1"/>
  <c r="BR39" i="33" s="1"/>
  <c r="BX39" i="33" s="1"/>
  <c r="CD39" i="33" s="1"/>
  <c r="P40" i="33"/>
  <c r="V40" i="33" s="1"/>
  <c r="AB40" i="33" s="1"/>
  <c r="AH40" i="33" s="1"/>
  <c r="AN40" i="33" s="1"/>
  <c r="AT40" i="33" s="1"/>
  <c r="AZ40" i="33" s="1"/>
  <c r="BF40" i="33" s="1"/>
  <c r="BL40" i="33" s="1"/>
  <c r="BR40" i="33" s="1"/>
  <c r="BX40" i="33" s="1"/>
  <c r="CD40" i="33" s="1"/>
  <c r="P41" i="33"/>
  <c r="V41" i="33" s="1"/>
  <c r="AB41" i="33" s="1"/>
  <c r="AH41" i="33" s="1"/>
  <c r="AN41" i="33" s="1"/>
  <c r="AT41" i="33" s="1"/>
  <c r="AZ41" i="33" s="1"/>
  <c r="BF41" i="33" s="1"/>
  <c r="BL41" i="33" s="1"/>
  <c r="BR41" i="33" s="1"/>
  <c r="BX41" i="33" s="1"/>
  <c r="CD41" i="33" s="1"/>
  <c r="P42" i="33"/>
  <c r="V42" i="33" s="1"/>
  <c r="AB42" i="33" s="1"/>
  <c r="AH42" i="33" s="1"/>
  <c r="AN42" i="33" s="1"/>
  <c r="AT42" i="33" s="1"/>
  <c r="AZ42" i="33" s="1"/>
  <c r="BF42" i="33" s="1"/>
  <c r="BL42" i="33" s="1"/>
  <c r="BR42" i="33" s="1"/>
  <c r="BX42" i="33" s="1"/>
  <c r="CD42" i="33" s="1"/>
  <c r="P43" i="33"/>
  <c r="V43" i="33" s="1"/>
  <c r="AB43" i="33" s="1"/>
  <c r="AH43" i="33" s="1"/>
  <c r="AN43" i="33" s="1"/>
  <c r="AT43" i="33" s="1"/>
  <c r="AZ43" i="33" s="1"/>
  <c r="BF43" i="33" s="1"/>
  <c r="BL43" i="33" s="1"/>
  <c r="BR43" i="33" s="1"/>
  <c r="BX43" i="33" s="1"/>
  <c r="CD43" i="33" s="1"/>
  <c r="P44" i="33"/>
  <c r="V44" i="33" s="1"/>
  <c r="AB44" i="33" s="1"/>
  <c r="AH44" i="33" s="1"/>
  <c r="AN44" i="33" s="1"/>
  <c r="AT44" i="33" s="1"/>
  <c r="AZ44" i="33" s="1"/>
  <c r="BF44" i="33" s="1"/>
  <c r="BL44" i="33" s="1"/>
  <c r="BR44" i="33" s="1"/>
  <c r="BX44" i="33" s="1"/>
  <c r="CD44" i="33" s="1"/>
  <c r="P45" i="33"/>
  <c r="V45" i="33" s="1"/>
  <c r="AB45" i="33" s="1"/>
  <c r="AH45" i="33" s="1"/>
  <c r="AN45" i="33" s="1"/>
  <c r="AT45" i="33" s="1"/>
  <c r="AZ45" i="33" s="1"/>
  <c r="BF45" i="33" s="1"/>
  <c r="BL45" i="33" s="1"/>
  <c r="BR45" i="33" s="1"/>
  <c r="BX45" i="33" s="1"/>
  <c r="CD45" i="33" s="1"/>
  <c r="P46" i="33"/>
  <c r="V46" i="33" s="1"/>
  <c r="AB46" i="33" s="1"/>
  <c r="AH46" i="33" s="1"/>
  <c r="AN46" i="33" s="1"/>
  <c r="AT46" i="33" s="1"/>
  <c r="AZ46" i="33" s="1"/>
  <c r="BF46" i="33" s="1"/>
  <c r="BL46" i="33" s="1"/>
  <c r="BR46" i="33" s="1"/>
  <c r="BX46" i="33" s="1"/>
  <c r="CD46" i="33" s="1"/>
  <c r="P47" i="33"/>
  <c r="V47" i="33" s="1"/>
  <c r="AB47" i="33" s="1"/>
  <c r="AH47" i="33" s="1"/>
  <c r="AN47" i="33" s="1"/>
  <c r="AT47" i="33" s="1"/>
  <c r="AZ47" i="33" s="1"/>
  <c r="BF47" i="33" s="1"/>
  <c r="BL47" i="33" s="1"/>
  <c r="BR47" i="33" s="1"/>
  <c r="BX47" i="33" s="1"/>
  <c r="CD47" i="33" s="1"/>
  <c r="P48" i="33"/>
  <c r="V48" i="33" s="1"/>
  <c r="AB48" i="33" s="1"/>
  <c r="AH48" i="33" s="1"/>
  <c r="AN48" i="33" s="1"/>
  <c r="AT48" i="33" s="1"/>
  <c r="AZ48" i="33" s="1"/>
  <c r="BF48" i="33" s="1"/>
  <c r="BL48" i="33" s="1"/>
  <c r="BR48" i="33" s="1"/>
  <c r="BX48" i="33" s="1"/>
  <c r="CD48" i="33" s="1"/>
  <c r="P49" i="33"/>
  <c r="V49" i="33" s="1"/>
  <c r="AB49" i="33" s="1"/>
  <c r="AH49" i="33" s="1"/>
  <c r="AN49" i="33" s="1"/>
  <c r="AT49" i="33" s="1"/>
  <c r="AZ49" i="33" s="1"/>
  <c r="BF49" i="33" s="1"/>
  <c r="BL49" i="33" s="1"/>
  <c r="BR49" i="33" s="1"/>
  <c r="BX49" i="33" s="1"/>
  <c r="CD49" i="33" s="1"/>
  <c r="P50" i="33"/>
  <c r="V50" i="33" s="1"/>
  <c r="AB50" i="33" s="1"/>
  <c r="AH50" i="33" s="1"/>
  <c r="AN50" i="33" s="1"/>
  <c r="AT50" i="33" s="1"/>
  <c r="AZ50" i="33" s="1"/>
  <c r="BF50" i="33" s="1"/>
  <c r="BL50" i="33" s="1"/>
  <c r="BR50" i="33" s="1"/>
  <c r="BX50" i="33" s="1"/>
  <c r="CD50" i="33" s="1"/>
  <c r="P51" i="33"/>
  <c r="V51" i="33" s="1"/>
  <c r="AB51" i="33" s="1"/>
  <c r="AH51" i="33" s="1"/>
  <c r="AN51" i="33" s="1"/>
  <c r="AT51" i="33" s="1"/>
  <c r="AZ51" i="33" s="1"/>
  <c r="BF51" i="33" s="1"/>
  <c r="BL51" i="33" s="1"/>
  <c r="BR51" i="33" s="1"/>
  <c r="BX51" i="33" s="1"/>
  <c r="CD51" i="33" s="1"/>
  <c r="P52" i="33"/>
  <c r="V52" i="33" s="1"/>
  <c r="AB52" i="33" s="1"/>
  <c r="AH52" i="33" s="1"/>
  <c r="AN52" i="33" s="1"/>
  <c r="AT52" i="33" s="1"/>
  <c r="AZ52" i="33" s="1"/>
  <c r="BF52" i="33" s="1"/>
  <c r="BL52" i="33" s="1"/>
  <c r="BR52" i="33" s="1"/>
  <c r="BX52" i="33" s="1"/>
  <c r="CD52" i="33" s="1"/>
  <c r="P53" i="33"/>
  <c r="V53" i="33" s="1"/>
  <c r="AB53" i="33" s="1"/>
  <c r="AH53" i="33" s="1"/>
  <c r="AN53" i="33" s="1"/>
  <c r="AT53" i="33" s="1"/>
  <c r="AZ53" i="33" s="1"/>
  <c r="BF53" i="33" s="1"/>
  <c r="BL53" i="33" s="1"/>
  <c r="BR53" i="33" s="1"/>
  <c r="BX53" i="33" s="1"/>
  <c r="CD53" i="33" s="1"/>
  <c r="P54" i="33"/>
  <c r="V54" i="33" s="1"/>
  <c r="AB54" i="33" s="1"/>
  <c r="AH54" i="33" s="1"/>
  <c r="AN54" i="33" s="1"/>
  <c r="AT54" i="33" s="1"/>
  <c r="AZ54" i="33" s="1"/>
  <c r="BF54" i="33" s="1"/>
  <c r="BL54" i="33" s="1"/>
  <c r="BR54" i="33" s="1"/>
  <c r="BX54" i="33" s="1"/>
  <c r="CD54" i="33" s="1"/>
  <c r="P55" i="33"/>
  <c r="V55" i="33" s="1"/>
  <c r="AB55" i="33" s="1"/>
  <c r="AH55" i="33" s="1"/>
  <c r="AN55" i="33" s="1"/>
  <c r="AT55" i="33" s="1"/>
  <c r="AZ55" i="33" s="1"/>
  <c r="BF55" i="33" s="1"/>
  <c r="BL55" i="33" s="1"/>
  <c r="BR55" i="33" s="1"/>
  <c r="BX55" i="33" s="1"/>
  <c r="CD55" i="33" s="1"/>
  <c r="P56" i="33"/>
  <c r="V56" i="33" s="1"/>
  <c r="AB56" i="33" s="1"/>
  <c r="AH56" i="33" s="1"/>
  <c r="AN56" i="33" s="1"/>
  <c r="AZ56" i="33" s="1"/>
  <c r="BF56" i="33" s="1"/>
  <c r="BL56" i="33" s="1"/>
  <c r="BR56" i="33" s="1"/>
  <c r="BX56" i="33" s="1"/>
  <c r="CD56" i="33" s="1"/>
  <c r="P57" i="33"/>
  <c r="V57" i="33" s="1"/>
  <c r="AB57" i="33" s="1"/>
  <c r="AH57" i="33" s="1"/>
  <c r="AN57" i="33" s="1"/>
  <c r="AT57" i="33" s="1"/>
  <c r="AZ57" i="33" s="1"/>
  <c r="BF57" i="33" s="1"/>
  <c r="BL57" i="33" s="1"/>
  <c r="BR57" i="33" s="1"/>
  <c r="BX57" i="33" s="1"/>
  <c r="CD57" i="33" s="1"/>
  <c r="P58" i="33"/>
  <c r="V58" i="33" s="1"/>
  <c r="AB58" i="33" s="1"/>
  <c r="AH58" i="33" s="1"/>
  <c r="AN58" i="33" s="1"/>
  <c r="AT58" i="33" s="1"/>
  <c r="AZ58" i="33" s="1"/>
  <c r="BF58" i="33" s="1"/>
  <c r="BL58" i="33" s="1"/>
  <c r="BR58" i="33" s="1"/>
  <c r="BX58" i="33" s="1"/>
  <c r="CD58" i="33" s="1"/>
  <c r="P59" i="33"/>
  <c r="V59" i="33" s="1"/>
  <c r="AB59" i="33" s="1"/>
  <c r="AH59" i="33" s="1"/>
  <c r="AN59" i="33" s="1"/>
  <c r="AT59" i="33" s="1"/>
  <c r="AZ59" i="33" s="1"/>
  <c r="BF59" i="33" s="1"/>
  <c r="BL59" i="33" s="1"/>
  <c r="BR59" i="33" s="1"/>
  <c r="BX59" i="33" s="1"/>
  <c r="CD59" i="33" s="1"/>
  <c r="P60" i="33"/>
  <c r="V60" i="33" s="1"/>
  <c r="AB60" i="33" s="1"/>
  <c r="AH60" i="33" s="1"/>
  <c r="AN60" i="33" s="1"/>
  <c r="AT60" i="33" s="1"/>
  <c r="AZ60" i="33" s="1"/>
  <c r="BF60" i="33" s="1"/>
  <c r="BL60" i="33" s="1"/>
  <c r="BR60" i="33" s="1"/>
  <c r="BX60" i="33" s="1"/>
  <c r="CD60" i="33" s="1"/>
  <c r="P61" i="33"/>
  <c r="V61" i="33" s="1"/>
  <c r="AB61" i="33" s="1"/>
  <c r="AH61" i="33" s="1"/>
  <c r="AN61" i="33" s="1"/>
  <c r="AT61" i="33" s="1"/>
  <c r="AZ61" i="33" s="1"/>
  <c r="BF61" i="33" s="1"/>
  <c r="BL61" i="33" s="1"/>
  <c r="BR61" i="33" s="1"/>
  <c r="BX61" i="33" s="1"/>
  <c r="CD61" i="33" s="1"/>
  <c r="P62" i="33"/>
  <c r="V62" i="33" s="1"/>
  <c r="AB62" i="33" s="1"/>
  <c r="AH62" i="33" s="1"/>
  <c r="AN62" i="33" s="1"/>
  <c r="AT62" i="33" s="1"/>
  <c r="AZ62" i="33" s="1"/>
  <c r="BF62" i="33" s="1"/>
  <c r="BL62" i="33" s="1"/>
  <c r="BR62" i="33" s="1"/>
  <c r="BX62" i="33" s="1"/>
  <c r="CD62" i="33" s="1"/>
  <c r="P63" i="33"/>
  <c r="V63" i="33" s="1"/>
  <c r="AB63" i="33" s="1"/>
  <c r="AH63" i="33" s="1"/>
  <c r="AN63" i="33" s="1"/>
  <c r="AT63" i="33" s="1"/>
  <c r="AZ63" i="33" s="1"/>
  <c r="BF63" i="33" s="1"/>
  <c r="BL63" i="33" s="1"/>
  <c r="BR63" i="33" s="1"/>
  <c r="BX63" i="33" s="1"/>
  <c r="CD63" i="33" s="1"/>
  <c r="P64" i="33"/>
  <c r="V64" i="33" s="1"/>
  <c r="AB64" i="33" s="1"/>
  <c r="AH64" i="33" s="1"/>
  <c r="AN64" i="33" s="1"/>
  <c r="AT64" i="33" s="1"/>
  <c r="AZ64" i="33" s="1"/>
  <c r="BF64" i="33" s="1"/>
  <c r="BL64" i="33" s="1"/>
  <c r="BR64" i="33" s="1"/>
  <c r="BX64" i="33" s="1"/>
  <c r="CD64" i="33" s="1"/>
  <c r="P65" i="33"/>
  <c r="V65" i="33" s="1"/>
  <c r="AB65" i="33" s="1"/>
  <c r="AH65" i="33" s="1"/>
  <c r="AN65" i="33" s="1"/>
  <c r="AT65" i="33" s="1"/>
  <c r="AZ65" i="33" s="1"/>
  <c r="BF65" i="33" s="1"/>
  <c r="BL65" i="33" s="1"/>
  <c r="BR65" i="33" s="1"/>
  <c r="BX65" i="33" s="1"/>
  <c r="CD65" i="33" s="1"/>
  <c r="P66" i="33"/>
  <c r="V66" i="33" s="1"/>
  <c r="AB66" i="33" s="1"/>
  <c r="AH66" i="33" s="1"/>
  <c r="AN66" i="33" s="1"/>
  <c r="AT66" i="33" s="1"/>
  <c r="AZ66" i="33" s="1"/>
  <c r="BF66" i="33" s="1"/>
  <c r="BL66" i="33" s="1"/>
  <c r="BR66" i="33" s="1"/>
  <c r="BX66" i="33" s="1"/>
  <c r="CD66" i="33" s="1"/>
  <c r="P67" i="33"/>
  <c r="V67" i="33" s="1"/>
  <c r="AB67" i="33" s="1"/>
  <c r="AH67" i="33" s="1"/>
  <c r="AN67" i="33" s="1"/>
  <c r="AT67" i="33" s="1"/>
  <c r="AZ67" i="33" s="1"/>
  <c r="BF67" i="33" s="1"/>
  <c r="BL67" i="33" s="1"/>
  <c r="BR67" i="33" s="1"/>
  <c r="BX67" i="33" s="1"/>
  <c r="CD67" i="33" s="1"/>
  <c r="P68" i="33"/>
  <c r="V68" i="33" s="1"/>
  <c r="AB68" i="33" s="1"/>
  <c r="AH68" i="33" s="1"/>
  <c r="AN68" i="33" s="1"/>
  <c r="AT68" i="33" s="1"/>
  <c r="AZ68" i="33" s="1"/>
  <c r="BF68" i="33" s="1"/>
  <c r="BL68" i="33" s="1"/>
  <c r="BR68" i="33" s="1"/>
  <c r="BX68" i="33" s="1"/>
  <c r="CD68" i="33" s="1"/>
  <c r="O20" i="33"/>
  <c r="U20" i="33" s="1"/>
  <c r="AA20" i="33" s="1"/>
  <c r="AG20" i="33" s="1"/>
  <c r="AM20" i="33" s="1"/>
  <c r="AS20" i="33" s="1"/>
  <c r="AY20" i="33" s="1"/>
  <c r="BE20" i="33" s="1"/>
  <c r="BK20" i="33" s="1"/>
  <c r="BQ20" i="33" s="1"/>
  <c r="BW20" i="33" s="1"/>
  <c r="CC20" i="33" s="1"/>
  <c r="O21" i="33"/>
  <c r="U21" i="33" s="1"/>
  <c r="AA21" i="33" s="1"/>
  <c r="AG21" i="33" s="1"/>
  <c r="AM21" i="33" s="1"/>
  <c r="AS21" i="33" s="1"/>
  <c r="AY21" i="33" s="1"/>
  <c r="BE21" i="33" s="1"/>
  <c r="BK21" i="33" s="1"/>
  <c r="BQ21" i="33" s="1"/>
  <c r="BW21" i="33" s="1"/>
  <c r="CC21" i="33" s="1"/>
  <c r="O22" i="33"/>
  <c r="U22" i="33" s="1"/>
  <c r="AA22" i="33" s="1"/>
  <c r="AG22" i="33" s="1"/>
  <c r="AM22" i="33" s="1"/>
  <c r="AS22" i="33" s="1"/>
  <c r="AY22" i="33" s="1"/>
  <c r="BE22" i="33" s="1"/>
  <c r="BK22" i="33" s="1"/>
  <c r="BQ22" i="33" s="1"/>
  <c r="BW22" i="33" s="1"/>
  <c r="CC22" i="33" s="1"/>
  <c r="O23" i="33"/>
  <c r="U23" i="33" s="1"/>
  <c r="AA23" i="33" s="1"/>
  <c r="AG23" i="33" s="1"/>
  <c r="AM23" i="33" s="1"/>
  <c r="AS23" i="33" s="1"/>
  <c r="AY23" i="33" s="1"/>
  <c r="BE23" i="33" s="1"/>
  <c r="BK23" i="33" s="1"/>
  <c r="BQ23" i="33" s="1"/>
  <c r="BW23" i="33" s="1"/>
  <c r="CC23" i="33" s="1"/>
  <c r="O24" i="33"/>
  <c r="U24" i="33" s="1"/>
  <c r="AA24" i="33" s="1"/>
  <c r="AG24" i="33" s="1"/>
  <c r="AM24" i="33" s="1"/>
  <c r="AS24" i="33" s="1"/>
  <c r="AY24" i="33" s="1"/>
  <c r="BE24" i="33" s="1"/>
  <c r="BK24" i="33" s="1"/>
  <c r="BQ24" i="33" s="1"/>
  <c r="BW24" i="33" s="1"/>
  <c r="CC24" i="33" s="1"/>
  <c r="O25" i="33"/>
  <c r="U25" i="33" s="1"/>
  <c r="AA25" i="33" s="1"/>
  <c r="AG25" i="33" s="1"/>
  <c r="AM25" i="33" s="1"/>
  <c r="AS25" i="33" s="1"/>
  <c r="AY25" i="33" s="1"/>
  <c r="BE25" i="33" s="1"/>
  <c r="BK25" i="33" s="1"/>
  <c r="BQ25" i="33" s="1"/>
  <c r="BW25" i="33" s="1"/>
  <c r="CC25" i="33" s="1"/>
  <c r="O26" i="33"/>
  <c r="U26" i="33" s="1"/>
  <c r="AA26" i="33" s="1"/>
  <c r="AG26" i="33" s="1"/>
  <c r="AM26" i="33" s="1"/>
  <c r="AS26" i="33" s="1"/>
  <c r="AY26" i="33" s="1"/>
  <c r="BE26" i="33" s="1"/>
  <c r="BK26" i="33" s="1"/>
  <c r="BQ26" i="33" s="1"/>
  <c r="BW26" i="33" s="1"/>
  <c r="CC26" i="33" s="1"/>
  <c r="O27" i="33"/>
  <c r="U27" i="33" s="1"/>
  <c r="AA27" i="33" s="1"/>
  <c r="AG27" i="33" s="1"/>
  <c r="AM27" i="33" s="1"/>
  <c r="AS27" i="33" s="1"/>
  <c r="AY27" i="33" s="1"/>
  <c r="BE27" i="33" s="1"/>
  <c r="BK27" i="33" s="1"/>
  <c r="BQ27" i="33" s="1"/>
  <c r="BW27" i="33" s="1"/>
  <c r="CC27" i="33" s="1"/>
  <c r="O28" i="33"/>
  <c r="U28" i="33" s="1"/>
  <c r="AA28" i="33" s="1"/>
  <c r="AG28" i="33" s="1"/>
  <c r="AM28" i="33" s="1"/>
  <c r="AS28" i="33" s="1"/>
  <c r="AY28" i="33" s="1"/>
  <c r="BE28" i="33" s="1"/>
  <c r="BK28" i="33" s="1"/>
  <c r="BQ28" i="33" s="1"/>
  <c r="BW28" i="33" s="1"/>
  <c r="CC28" i="33" s="1"/>
  <c r="O29" i="33"/>
  <c r="U29" i="33" s="1"/>
  <c r="AA29" i="33" s="1"/>
  <c r="AG29" i="33" s="1"/>
  <c r="AM29" i="33" s="1"/>
  <c r="AS29" i="33" s="1"/>
  <c r="AY29" i="33" s="1"/>
  <c r="BE29" i="33" s="1"/>
  <c r="BK29" i="33" s="1"/>
  <c r="BQ29" i="33" s="1"/>
  <c r="BW29" i="33" s="1"/>
  <c r="CC29" i="33" s="1"/>
  <c r="O30" i="33"/>
  <c r="U30" i="33" s="1"/>
  <c r="AA30" i="33" s="1"/>
  <c r="AG30" i="33" s="1"/>
  <c r="AM30" i="33" s="1"/>
  <c r="AS30" i="33" s="1"/>
  <c r="AY30" i="33" s="1"/>
  <c r="BE30" i="33" s="1"/>
  <c r="BK30" i="33" s="1"/>
  <c r="BQ30" i="33" s="1"/>
  <c r="BW30" i="33" s="1"/>
  <c r="CC30" i="33" s="1"/>
  <c r="O31" i="33"/>
  <c r="U31" i="33" s="1"/>
  <c r="AA31" i="33" s="1"/>
  <c r="AG31" i="33" s="1"/>
  <c r="AM31" i="33" s="1"/>
  <c r="AS31" i="33" s="1"/>
  <c r="AY31" i="33" s="1"/>
  <c r="BE31" i="33" s="1"/>
  <c r="BK31" i="33" s="1"/>
  <c r="BQ31" i="33" s="1"/>
  <c r="BW31" i="33" s="1"/>
  <c r="CC31" i="33" s="1"/>
  <c r="O32" i="33"/>
  <c r="U32" i="33" s="1"/>
  <c r="AA32" i="33" s="1"/>
  <c r="AG32" i="33" s="1"/>
  <c r="AM32" i="33" s="1"/>
  <c r="AS32" i="33" s="1"/>
  <c r="AY32" i="33" s="1"/>
  <c r="BE32" i="33" s="1"/>
  <c r="BK32" i="33" s="1"/>
  <c r="BQ32" i="33" s="1"/>
  <c r="BW32" i="33" s="1"/>
  <c r="CC32" i="33" s="1"/>
  <c r="O33" i="33"/>
  <c r="U33" i="33" s="1"/>
  <c r="AA33" i="33" s="1"/>
  <c r="AG33" i="33" s="1"/>
  <c r="AM33" i="33" s="1"/>
  <c r="AS33" i="33" s="1"/>
  <c r="AY33" i="33" s="1"/>
  <c r="BE33" i="33" s="1"/>
  <c r="BK33" i="33" s="1"/>
  <c r="BQ33" i="33" s="1"/>
  <c r="BW33" i="33" s="1"/>
  <c r="CC33" i="33" s="1"/>
  <c r="O34" i="33"/>
  <c r="U34" i="33" s="1"/>
  <c r="AA34" i="33" s="1"/>
  <c r="AG34" i="33" s="1"/>
  <c r="AM34" i="33" s="1"/>
  <c r="AS34" i="33" s="1"/>
  <c r="AY34" i="33" s="1"/>
  <c r="BE34" i="33" s="1"/>
  <c r="BK34" i="33" s="1"/>
  <c r="BQ34" i="33" s="1"/>
  <c r="BW34" i="33" s="1"/>
  <c r="CC34" i="33" s="1"/>
  <c r="O35" i="33"/>
  <c r="U35" i="33" s="1"/>
  <c r="AA35" i="33" s="1"/>
  <c r="AG35" i="33" s="1"/>
  <c r="AM35" i="33" s="1"/>
  <c r="AS35" i="33" s="1"/>
  <c r="AY35" i="33" s="1"/>
  <c r="BE35" i="33" s="1"/>
  <c r="BK35" i="33" s="1"/>
  <c r="BQ35" i="33" s="1"/>
  <c r="BW35" i="33" s="1"/>
  <c r="CC35" i="33" s="1"/>
  <c r="O36" i="33"/>
  <c r="U36" i="33" s="1"/>
  <c r="AA36" i="33" s="1"/>
  <c r="AG36" i="33" s="1"/>
  <c r="AM36" i="33" s="1"/>
  <c r="AS36" i="33" s="1"/>
  <c r="AY36" i="33" s="1"/>
  <c r="BE36" i="33" s="1"/>
  <c r="BK36" i="33" s="1"/>
  <c r="BQ36" i="33" s="1"/>
  <c r="BW36" i="33" s="1"/>
  <c r="CC36" i="33" s="1"/>
  <c r="O37" i="33"/>
  <c r="U37" i="33" s="1"/>
  <c r="AA37" i="33" s="1"/>
  <c r="AG37" i="33" s="1"/>
  <c r="AM37" i="33" s="1"/>
  <c r="AS37" i="33" s="1"/>
  <c r="AY37" i="33" s="1"/>
  <c r="BE37" i="33" s="1"/>
  <c r="BK37" i="33" s="1"/>
  <c r="BQ37" i="33" s="1"/>
  <c r="BW37" i="33" s="1"/>
  <c r="CC37" i="33" s="1"/>
  <c r="O38" i="33"/>
  <c r="U38" i="33" s="1"/>
  <c r="AA38" i="33" s="1"/>
  <c r="AG38" i="33" s="1"/>
  <c r="AM38" i="33" s="1"/>
  <c r="AS38" i="33" s="1"/>
  <c r="AY38" i="33" s="1"/>
  <c r="BE38" i="33" s="1"/>
  <c r="BK38" i="33" s="1"/>
  <c r="BQ38" i="33" s="1"/>
  <c r="BW38" i="33" s="1"/>
  <c r="CC38" i="33" s="1"/>
  <c r="O39" i="33"/>
  <c r="U39" i="33" s="1"/>
  <c r="AA39" i="33" s="1"/>
  <c r="AG39" i="33" s="1"/>
  <c r="AM39" i="33" s="1"/>
  <c r="AS39" i="33" s="1"/>
  <c r="AY39" i="33" s="1"/>
  <c r="BE39" i="33" s="1"/>
  <c r="BK39" i="33" s="1"/>
  <c r="BQ39" i="33" s="1"/>
  <c r="BW39" i="33" s="1"/>
  <c r="CC39" i="33" s="1"/>
  <c r="O40" i="33"/>
  <c r="U40" i="33" s="1"/>
  <c r="AA40" i="33" s="1"/>
  <c r="AG40" i="33" s="1"/>
  <c r="AM40" i="33" s="1"/>
  <c r="AS40" i="33" s="1"/>
  <c r="AY40" i="33" s="1"/>
  <c r="BE40" i="33" s="1"/>
  <c r="BK40" i="33" s="1"/>
  <c r="BQ40" i="33" s="1"/>
  <c r="BW40" i="33" s="1"/>
  <c r="CC40" i="33" s="1"/>
  <c r="O41" i="33"/>
  <c r="U41" i="33" s="1"/>
  <c r="AA41" i="33" s="1"/>
  <c r="AG41" i="33" s="1"/>
  <c r="AM41" i="33" s="1"/>
  <c r="AS41" i="33" s="1"/>
  <c r="AY41" i="33" s="1"/>
  <c r="BE41" i="33" s="1"/>
  <c r="BK41" i="33" s="1"/>
  <c r="BQ41" i="33" s="1"/>
  <c r="BW41" i="33" s="1"/>
  <c r="CC41" i="33" s="1"/>
  <c r="O42" i="33"/>
  <c r="U42" i="33" s="1"/>
  <c r="AA42" i="33" s="1"/>
  <c r="AG42" i="33" s="1"/>
  <c r="AM42" i="33" s="1"/>
  <c r="AS42" i="33" s="1"/>
  <c r="AY42" i="33" s="1"/>
  <c r="BE42" i="33" s="1"/>
  <c r="BK42" i="33" s="1"/>
  <c r="BQ42" i="33" s="1"/>
  <c r="BW42" i="33" s="1"/>
  <c r="CC42" i="33" s="1"/>
  <c r="O43" i="33"/>
  <c r="U43" i="33" s="1"/>
  <c r="AA43" i="33" s="1"/>
  <c r="AG43" i="33" s="1"/>
  <c r="AM43" i="33" s="1"/>
  <c r="AS43" i="33" s="1"/>
  <c r="AY43" i="33" s="1"/>
  <c r="BE43" i="33" s="1"/>
  <c r="BK43" i="33" s="1"/>
  <c r="BQ43" i="33" s="1"/>
  <c r="BW43" i="33" s="1"/>
  <c r="CC43" i="33" s="1"/>
  <c r="O44" i="33"/>
  <c r="U44" i="33" s="1"/>
  <c r="AA44" i="33" s="1"/>
  <c r="AG44" i="33" s="1"/>
  <c r="AM44" i="33" s="1"/>
  <c r="AS44" i="33" s="1"/>
  <c r="AY44" i="33" s="1"/>
  <c r="BE44" i="33" s="1"/>
  <c r="BK44" i="33" s="1"/>
  <c r="BQ44" i="33" s="1"/>
  <c r="BW44" i="33" s="1"/>
  <c r="CC44" i="33" s="1"/>
  <c r="O45" i="33"/>
  <c r="U45" i="33" s="1"/>
  <c r="AA45" i="33" s="1"/>
  <c r="AG45" i="33" s="1"/>
  <c r="AM45" i="33" s="1"/>
  <c r="AS45" i="33" s="1"/>
  <c r="AY45" i="33" s="1"/>
  <c r="BE45" i="33" s="1"/>
  <c r="BK45" i="33" s="1"/>
  <c r="BQ45" i="33" s="1"/>
  <c r="BW45" i="33" s="1"/>
  <c r="CC45" i="33" s="1"/>
  <c r="O46" i="33"/>
  <c r="U46" i="33" s="1"/>
  <c r="AA46" i="33" s="1"/>
  <c r="AG46" i="33" s="1"/>
  <c r="AM46" i="33" s="1"/>
  <c r="AS46" i="33" s="1"/>
  <c r="AY46" i="33" s="1"/>
  <c r="BE46" i="33" s="1"/>
  <c r="BK46" i="33" s="1"/>
  <c r="BQ46" i="33" s="1"/>
  <c r="BW46" i="33" s="1"/>
  <c r="CC46" i="33" s="1"/>
  <c r="O47" i="33"/>
  <c r="U47" i="33" s="1"/>
  <c r="AA47" i="33" s="1"/>
  <c r="AG47" i="33" s="1"/>
  <c r="AM47" i="33" s="1"/>
  <c r="AS47" i="33" s="1"/>
  <c r="AY47" i="33" s="1"/>
  <c r="BE47" i="33" s="1"/>
  <c r="BK47" i="33" s="1"/>
  <c r="BQ47" i="33" s="1"/>
  <c r="BW47" i="33" s="1"/>
  <c r="CC47" i="33" s="1"/>
  <c r="O48" i="33"/>
  <c r="U48" i="33" s="1"/>
  <c r="AA48" i="33" s="1"/>
  <c r="AG48" i="33" s="1"/>
  <c r="AM48" i="33" s="1"/>
  <c r="AS48" i="33" s="1"/>
  <c r="AY48" i="33" s="1"/>
  <c r="BE48" i="33" s="1"/>
  <c r="BK48" i="33" s="1"/>
  <c r="BQ48" i="33" s="1"/>
  <c r="BW48" i="33" s="1"/>
  <c r="CC48" i="33" s="1"/>
  <c r="O49" i="33"/>
  <c r="U49" i="33" s="1"/>
  <c r="AA49" i="33" s="1"/>
  <c r="AG49" i="33" s="1"/>
  <c r="AM49" i="33" s="1"/>
  <c r="AS49" i="33" s="1"/>
  <c r="AY49" i="33" s="1"/>
  <c r="BE49" i="33" s="1"/>
  <c r="BK49" i="33" s="1"/>
  <c r="BQ49" i="33" s="1"/>
  <c r="BW49" i="33" s="1"/>
  <c r="CC49" i="33" s="1"/>
  <c r="O50" i="33"/>
  <c r="U50" i="33" s="1"/>
  <c r="AA50" i="33" s="1"/>
  <c r="AG50" i="33" s="1"/>
  <c r="AM50" i="33" s="1"/>
  <c r="AS50" i="33" s="1"/>
  <c r="AY50" i="33" s="1"/>
  <c r="BE50" i="33" s="1"/>
  <c r="BK50" i="33" s="1"/>
  <c r="BQ50" i="33" s="1"/>
  <c r="BW50" i="33" s="1"/>
  <c r="CC50" i="33" s="1"/>
  <c r="O51" i="33"/>
  <c r="U51" i="33" s="1"/>
  <c r="AA51" i="33" s="1"/>
  <c r="AG51" i="33" s="1"/>
  <c r="AM51" i="33" s="1"/>
  <c r="AS51" i="33" s="1"/>
  <c r="AY51" i="33" s="1"/>
  <c r="BE51" i="33" s="1"/>
  <c r="BK51" i="33" s="1"/>
  <c r="BQ51" i="33" s="1"/>
  <c r="BW51" i="33" s="1"/>
  <c r="CC51" i="33" s="1"/>
  <c r="O52" i="33"/>
  <c r="U52" i="33" s="1"/>
  <c r="AA52" i="33" s="1"/>
  <c r="AG52" i="33" s="1"/>
  <c r="AM52" i="33" s="1"/>
  <c r="AS52" i="33" s="1"/>
  <c r="AY52" i="33" s="1"/>
  <c r="BE52" i="33" s="1"/>
  <c r="BK52" i="33" s="1"/>
  <c r="BQ52" i="33" s="1"/>
  <c r="BW52" i="33" s="1"/>
  <c r="CC52" i="33" s="1"/>
  <c r="O53" i="33"/>
  <c r="U53" i="33" s="1"/>
  <c r="AA53" i="33" s="1"/>
  <c r="AG53" i="33" s="1"/>
  <c r="AM53" i="33" s="1"/>
  <c r="AS53" i="33" s="1"/>
  <c r="AY53" i="33" s="1"/>
  <c r="BE53" i="33" s="1"/>
  <c r="BK53" i="33" s="1"/>
  <c r="BQ53" i="33" s="1"/>
  <c r="BW53" i="33" s="1"/>
  <c r="CC53" i="33" s="1"/>
  <c r="O54" i="33"/>
  <c r="U54" i="33" s="1"/>
  <c r="AA54" i="33" s="1"/>
  <c r="AG54" i="33" s="1"/>
  <c r="AM54" i="33" s="1"/>
  <c r="AS54" i="33" s="1"/>
  <c r="AY54" i="33" s="1"/>
  <c r="BE54" i="33" s="1"/>
  <c r="BK54" i="33" s="1"/>
  <c r="BQ54" i="33" s="1"/>
  <c r="BW54" i="33" s="1"/>
  <c r="CC54" i="33" s="1"/>
  <c r="O55" i="33"/>
  <c r="U55" i="33" s="1"/>
  <c r="AA55" i="33" s="1"/>
  <c r="AG55" i="33" s="1"/>
  <c r="AM55" i="33" s="1"/>
  <c r="AS55" i="33" s="1"/>
  <c r="AY55" i="33" s="1"/>
  <c r="BE55" i="33" s="1"/>
  <c r="BK55" i="33" s="1"/>
  <c r="BQ55" i="33" s="1"/>
  <c r="BW55" i="33" s="1"/>
  <c r="CC55" i="33" s="1"/>
  <c r="O56" i="33"/>
  <c r="U56" i="33" s="1"/>
  <c r="AA56" i="33" s="1"/>
  <c r="AG56" i="33" s="1"/>
  <c r="AM56" i="33" s="1"/>
  <c r="AS56" i="33" s="1"/>
  <c r="AY56" i="33" s="1"/>
  <c r="BE56" i="33" s="1"/>
  <c r="BK56" i="33" s="1"/>
  <c r="BQ56" i="33" s="1"/>
  <c r="BW56" i="33" s="1"/>
  <c r="CC56" i="33" s="1"/>
  <c r="O57" i="33"/>
  <c r="U57" i="33" s="1"/>
  <c r="AA57" i="33" s="1"/>
  <c r="AG57" i="33" s="1"/>
  <c r="AM57" i="33" s="1"/>
  <c r="AS57" i="33" s="1"/>
  <c r="AY57" i="33" s="1"/>
  <c r="BE57" i="33" s="1"/>
  <c r="BK57" i="33" s="1"/>
  <c r="BQ57" i="33" s="1"/>
  <c r="BW57" i="33" s="1"/>
  <c r="CC57" i="33" s="1"/>
  <c r="O58" i="33"/>
  <c r="U58" i="33" s="1"/>
  <c r="AA58" i="33" s="1"/>
  <c r="AG58" i="33" s="1"/>
  <c r="AM58" i="33" s="1"/>
  <c r="AS58" i="33" s="1"/>
  <c r="AY58" i="33" s="1"/>
  <c r="BE58" i="33" s="1"/>
  <c r="BK58" i="33" s="1"/>
  <c r="BQ58" i="33" s="1"/>
  <c r="BW58" i="33" s="1"/>
  <c r="CC58" i="33" s="1"/>
  <c r="O59" i="33"/>
  <c r="U59" i="33" s="1"/>
  <c r="AA59" i="33" s="1"/>
  <c r="AG59" i="33" s="1"/>
  <c r="AM59" i="33" s="1"/>
  <c r="AS59" i="33" s="1"/>
  <c r="AY59" i="33" s="1"/>
  <c r="BE59" i="33" s="1"/>
  <c r="BK59" i="33" s="1"/>
  <c r="BQ59" i="33" s="1"/>
  <c r="BW59" i="33" s="1"/>
  <c r="CC59" i="33" s="1"/>
  <c r="O60" i="33"/>
  <c r="U60" i="33" s="1"/>
  <c r="AA60" i="33" s="1"/>
  <c r="AG60" i="33" s="1"/>
  <c r="AM60" i="33" s="1"/>
  <c r="AS60" i="33" s="1"/>
  <c r="AY60" i="33" s="1"/>
  <c r="BE60" i="33" s="1"/>
  <c r="BK60" i="33" s="1"/>
  <c r="BQ60" i="33" s="1"/>
  <c r="BW60" i="33" s="1"/>
  <c r="CC60" i="33" s="1"/>
  <c r="O61" i="33"/>
  <c r="U61" i="33" s="1"/>
  <c r="AA61" i="33" s="1"/>
  <c r="AG61" i="33" s="1"/>
  <c r="AM61" i="33" s="1"/>
  <c r="AS61" i="33" s="1"/>
  <c r="AY61" i="33" s="1"/>
  <c r="BE61" i="33" s="1"/>
  <c r="BK61" i="33" s="1"/>
  <c r="BQ61" i="33" s="1"/>
  <c r="BW61" i="33" s="1"/>
  <c r="CC61" i="33" s="1"/>
  <c r="O62" i="33"/>
  <c r="U62" i="33" s="1"/>
  <c r="AA62" i="33" s="1"/>
  <c r="AG62" i="33" s="1"/>
  <c r="AM62" i="33" s="1"/>
  <c r="AS62" i="33" s="1"/>
  <c r="AY62" i="33" s="1"/>
  <c r="BE62" i="33" s="1"/>
  <c r="BK62" i="33" s="1"/>
  <c r="BQ62" i="33" s="1"/>
  <c r="BW62" i="33" s="1"/>
  <c r="CC62" i="33" s="1"/>
  <c r="O63" i="33"/>
  <c r="U63" i="33" s="1"/>
  <c r="AA63" i="33" s="1"/>
  <c r="AG63" i="33" s="1"/>
  <c r="AM63" i="33" s="1"/>
  <c r="AS63" i="33" s="1"/>
  <c r="AY63" i="33" s="1"/>
  <c r="BE63" i="33" s="1"/>
  <c r="BK63" i="33" s="1"/>
  <c r="BQ63" i="33" s="1"/>
  <c r="BW63" i="33" s="1"/>
  <c r="CC63" i="33" s="1"/>
  <c r="O64" i="33"/>
  <c r="U64" i="33" s="1"/>
  <c r="AA64" i="33" s="1"/>
  <c r="AG64" i="33" s="1"/>
  <c r="AM64" i="33" s="1"/>
  <c r="AS64" i="33" s="1"/>
  <c r="AY64" i="33" s="1"/>
  <c r="BE64" i="33" s="1"/>
  <c r="BK64" i="33" s="1"/>
  <c r="BQ64" i="33" s="1"/>
  <c r="BW64" i="33" s="1"/>
  <c r="CC64" i="33" s="1"/>
  <c r="O65" i="33"/>
  <c r="U65" i="33" s="1"/>
  <c r="AA65" i="33" s="1"/>
  <c r="AG65" i="33" s="1"/>
  <c r="AM65" i="33" s="1"/>
  <c r="AS65" i="33" s="1"/>
  <c r="AY65" i="33" s="1"/>
  <c r="BE65" i="33" s="1"/>
  <c r="BK65" i="33" s="1"/>
  <c r="BQ65" i="33" s="1"/>
  <c r="BW65" i="33" s="1"/>
  <c r="CC65" i="33" s="1"/>
  <c r="O66" i="33"/>
  <c r="U66" i="33" s="1"/>
  <c r="AA66" i="33" s="1"/>
  <c r="AG66" i="33" s="1"/>
  <c r="AM66" i="33" s="1"/>
  <c r="AS66" i="33" s="1"/>
  <c r="AY66" i="33" s="1"/>
  <c r="BE66" i="33" s="1"/>
  <c r="BK66" i="33" s="1"/>
  <c r="BQ66" i="33" s="1"/>
  <c r="BW66" i="33" s="1"/>
  <c r="CC66" i="33" s="1"/>
  <c r="O67" i="33"/>
  <c r="U67" i="33" s="1"/>
  <c r="AA67" i="33" s="1"/>
  <c r="AG67" i="33" s="1"/>
  <c r="AM67" i="33" s="1"/>
  <c r="AS67" i="33" s="1"/>
  <c r="AY67" i="33" s="1"/>
  <c r="BE67" i="33" s="1"/>
  <c r="BK67" i="33" s="1"/>
  <c r="BQ67" i="33" s="1"/>
  <c r="BW67" i="33" s="1"/>
  <c r="CC67" i="33" s="1"/>
  <c r="O68" i="33"/>
  <c r="U68" i="33" s="1"/>
  <c r="AA68" i="33" s="1"/>
  <c r="AG68" i="33" s="1"/>
  <c r="AM68" i="33" s="1"/>
  <c r="AS68" i="33" s="1"/>
  <c r="AY68" i="33" s="1"/>
  <c r="BE68" i="33" s="1"/>
  <c r="BK68" i="33" s="1"/>
  <c r="BQ68" i="33" s="1"/>
  <c r="BW68" i="33" s="1"/>
  <c r="CC68" i="33" s="1"/>
  <c r="J138" i="33"/>
  <c r="P76" i="33"/>
  <c r="V76" i="33" s="1"/>
  <c r="AB76" i="33" s="1"/>
  <c r="AH76" i="33" s="1"/>
  <c r="AN76" i="33" s="1"/>
  <c r="AT76" i="33" s="1"/>
  <c r="AZ76" i="33" s="1"/>
  <c r="BF76" i="33" s="1"/>
  <c r="BL76" i="33" s="1"/>
  <c r="BR76" i="33" s="1"/>
  <c r="BX76" i="33" s="1"/>
  <c r="CD76" i="33" s="1"/>
  <c r="O76" i="33"/>
  <c r="U76" i="33" s="1"/>
  <c r="AA76" i="33" s="1"/>
  <c r="AG76" i="33" s="1"/>
  <c r="AM76" i="33" s="1"/>
  <c r="AS76" i="33" s="1"/>
  <c r="AY76" i="33" s="1"/>
  <c r="BE76" i="33" s="1"/>
  <c r="BK76" i="33" s="1"/>
  <c r="BQ76" i="33" s="1"/>
  <c r="BW76" i="33" s="1"/>
  <c r="CC76" i="33" s="1"/>
  <c r="P75" i="33"/>
  <c r="V75" i="33" s="1"/>
  <c r="AB75" i="33" s="1"/>
  <c r="AH75" i="33" s="1"/>
  <c r="AN75" i="33" s="1"/>
  <c r="AT75" i="33" s="1"/>
  <c r="AZ75" i="33" s="1"/>
  <c r="BF75" i="33" s="1"/>
  <c r="BL75" i="33" s="1"/>
  <c r="BR75" i="33" s="1"/>
  <c r="BX75" i="33" s="1"/>
  <c r="CD75" i="33" s="1"/>
  <c r="O75" i="33"/>
  <c r="U75" i="33" s="1"/>
  <c r="AA75" i="33" s="1"/>
  <c r="AG75" i="33" s="1"/>
  <c r="AM75" i="33" s="1"/>
  <c r="AS75" i="33" s="1"/>
  <c r="AY75" i="33" s="1"/>
  <c r="BE75" i="33" s="1"/>
  <c r="BK75" i="33" s="1"/>
  <c r="BQ75" i="33" s="1"/>
  <c r="BW75" i="33" s="1"/>
  <c r="CC75" i="33" s="1"/>
  <c r="P74" i="33"/>
  <c r="V74" i="33" s="1"/>
  <c r="AB74" i="33" s="1"/>
  <c r="AH74" i="33" s="1"/>
  <c r="AN74" i="33" s="1"/>
  <c r="AT74" i="33" s="1"/>
  <c r="AZ74" i="33" s="1"/>
  <c r="BF74" i="33" s="1"/>
  <c r="BL74" i="33" s="1"/>
  <c r="BR74" i="33" s="1"/>
  <c r="BX74" i="33" s="1"/>
  <c r="CD74" i="33" s="1"/>
  <c r="O74" i="33"/>
  <c r="U74" i="33" s="1"/>
  <c r="AA74" i="33" s="1"/>
  <c r="AG74" i="33" s="1"/>
  <c r="AM74" i="33" s="1"/>
  <c r="AS74" i="33" s="1"/>
  <c r="AY74" i="33" s="1"/>
  <c r="BE74" i="33" s="1"/>
  <c r="BK74" i="33" s="1"/>
  <c r="BQ74" i="33" s="1"/>
  <c r="BW74" i="33" s="1"/>
  <c r="CC74" i="33" s="1"/>
  <c r="P73" i="33"/>
  <c r="V73" i="33" s="1"/>
  <c r="AB73" i="33" s="1"/>
  <c r="AH73" i="33" s="1"/>
  <c r="AN73" i="33" s="1"/>
  <c r="AT73" i="33" s="1"/>
  <c r="AZ73" i="33" s="1"/>
  <c r="BF73" i="33" s="1"/>
  <c r="BL73" i="33" s="1"/>
  <c r="BR73" i="33" s="1"/>
  <c r="BX73" i="33" s="1"/>
  <c r="CD73" i="33" s="1"/>
  <c r="O73" i="33"/>
  <c r="U73" i="33" s="1"/>
  <c r="AA73" i="33" s="1"/>
  <c r="AG73" i="33" s="1"/>
  <c r="AM73" i="33" s="1"/>
  <c r="AS73" i="33" s="1"/>
  <c r="AY73" i="33" s="1"/>
  <c r="BE73" i="33" s="1"/>
  <c r="BK73" i="33" s="1"/>
  <c r="BQ73" i="33" s="1"/>
  <c r="BW73" i="33" s="1"/>
  <c r="CC73" i="33" s="1"/>
  <c r="P72" i="33"/>
  <c r="V72" i="33" s="1"/>
  <c r="AB72" i="33" s="1"/>
  <c r="AH72" i="33" s="1"/>
  <c r="AN72" i="33" s="1"/>
  <c r="AT72" i="33" s="1"/>
  <c r="AZ72" i="33" s="1"/>
  <c r="BF72" i="33" s="1"/>
  <c r="BL72" i="33" s="1"/>
  <c r="BR72" i="33" s="1"/>
  <c r="BX72" i="33" s="1"/>
  <c r="CD72" i="33" s="1"/>
  <c r="O72" i="33"/>
  <c r="U72" i="33" s="1"/>
  <c r="AA72" i="33" s="1"/>
  <c r="AG72" i="33" s="1"/>
  <c r="AM72" i="33" s="1"/>
  <c r="AS72" i="33" s="1"/>
  <c r="AY72" i="33" s="1"/>
  <c r="BE72" i="33" s="1"/>
  <c r="BK72" i="33" s="1"/>
  <c r="BQ72" i="33" s="1"/>
  <c r="BW72" i="33" s="1"/>
  <c r="CC72" i="33" s="1"/>
  <c r="P71" i="33"/>
  <c r="V71" i="33" s="1"/>
  <c r="AB71" i="33" s="1"/>
  <c r="AH71" i="33" s="1"/>
  <c r="AN71" i="33" s="1"/>
  <c r="AT71" i="33" s="1"/>
  <c r="AZ71" i="33" s="1"/>
  <c r="BF71" i="33" s="1"/>
  <c r="BL71" i="33" s="1"/>
  <c r="BR71" i="33" s="1"/>
  <c r="BX71" i="33" s="1"/>
  <c r="CD71" i="33" s="1"/>
  <c r="O71" i="33"/>
  <c r="U71" i="33" s="1"/>
  <c r="AA71" i="33" s="1"/>
  <c r="AG71" i="33" s="1"/>
  <c r="AM71" i="33" s="1"/>
  <c r="AS71" i="33" s="1"/>
  <c r="AY71" i="33" s="1"/>
  <c r="BE71" i="33" s="1"/>
  <c r="BK71" i="33" s="1"/>
  <c r="BQ71" i="33" s="1"/>
  <c r="BW71" i="33" s="1"/>
  <c r="CC71" i="33" s="1"/>
  <c r="P70" i="33"/>
  <c r="V70" i="33" s="1"/>
  <c r="AB70" i="33" s="1"/>
  <c r="AH70" i="33" s="1"/>
  <c r="AN70" i="33" s="1"/>
  <c r="AT70" i="33" s="1"/>
  <c r="AZ70" i="33" s="1"/>
  <c r="BF70" i="33" s="1"/>
  <c r="BL70" i="33" s="1"/>
  <c r="BR70" i="33" s="1"/>
  <c r="BX70" i="33" s="1"/>
  <c r="CD70" i="33" s="1"/>
  <c r="O70" i="33"/>
  <c r="U70" i="33" s="1"/>
  <c r="AA70" i="33" s="1"/>
  <c r="AG70" i="33" s="1"/>
  <c r="AM70" i="33" s="1"/>
  <c r="AS70" i="33" s="1"/>
  <c r="AY70" i="33" s="1"/>
  <c r="BE70" i="33" s="1"/>
  <c r="BK70" i="33" s="1"/>
  <c r="BQ70" i="33" s="1"/>
  <c r="BW70" i="33" s="1"/>
  <c r="CC70" i="33" s="1"/>
  <c r="P69" i="33"/>
  <c r="V69" i="33" s="1"/>
  <c r="AB69" i="33" s="1"/>
  <c r="AH69" i="33" s="1"/>
  <c r="AN69" i="33" s="1"/>
  <c r="AT69" i="33" s="1"/>
  <c r="AZ69" i="33" s="1"/>
  <c r="BF69" i="33" s="1"/>
  <c r="BL69" i="33" s="1"/>
  <c r="BR69" i="33" s="1"/>
  <c r="BX69" i="33" s="1"/>
  <c r="CD69" i="33" s="1"/>
  <c r="O69" i="33"/>
  <c r="U69" i="33" s="1"/>
  <c r="AA69" i="33" s="1"/>
  <c r="AG69" i="33" s="1"/>
  <c r="AM69" i="33" s="1"/>
  <c r="AS69" i="33" s="1"/>
  <c r="AY69" i="33" s="1"/>
  <c r="BE69" i="33" s="1"/>
  <c r="BK69" i="33" s="1"/>
  <c r="BQ69" i="33" s="1"/>
  <c r="BW69" i="33" s="1"/>
  <c r="CC69" i="33" s="1"/>
  <c r="P19" i="33"/>
  <c r="V19" i="33" s="1"/>
  <c r="AB19" i="33" s="1"/>
  <c r="AH19" i="33" s="1"/>
  <c r="AN19" i="33" s="1"/>
  <c r="AT19" i="33" s="1"/>
  <c r="AZ19" i="33" s="1"/>
  <c r="BF19" i="33" s="1"/>
  <c r="BL19" i="33" s="1"/>
  <c r="BR19" i="33" s="1"/>
  <c r="BX19" i="33" s="1"/>
  <c r="CD19" i="33" s="1"/>
  <c r="O19" i="33"/>
  <c r="U19" i="33" s="1"/>
  <c r="AA19" i="33" s="1"/>
  <c r="AG19" i="33" s="1"/>
  <c r="AM19" i="33" s="1"/>
  <c r="AS19" i="33" s="1"/>
  <c r="AY19" i="33" s="1"/>
  <c r="BE19" i="33" s="1"/>
  <c r="BK19" i="33" s="1"/>
  <c r="BQ19" i="33" s="1"/>
  <c r="BW19" i="33" s="1"/>
  <c r="CC19" i="33" s="1"/>
  <c r="P18" i="33"/>
  <c r="V18" i="33" s="1"/>
  <c r="AB18" i="33" s="1"/>
  <c r="AH18" i="33" s="1"/>
  <c r="AN18" i="33" s="1"/>
  <c r="AT18" i="33" s="1"/>
  <c r="AZ18" i="33" s="1"/>
  <c r="BF18" i="33" s="1"/>
  <c r="BL18" i="33" s="1"/>
  <c r="BR18" i="33" s="1"/>
  <c r="BX18" i="33" s="1"/>
  <c r="CD18" i="33" s="1"/>
  <c r="O18" i="33"/>
  <c r="U18" i="33" s="1"/>
  <c r="AA18" i="33" s="1"/>
  <c r="AG18" i="33" s="1"/>
  <c r="AM18" i="33" s="1"/>
  <c r="AS18" i="33" s="1"/>
  <c r="AY18" i="33" s="1"/>
  <c r="BE18" i="33" s="1"/>
  <c r="BK18" i="33" s="1"/>
  <c r="BQ18" i="33" s="1"/>
  <c r="BW18" i="33" s="1"/>
  <c r="CC18" i="33" s="1"/>
  <c r="P17" i="33"/>
  <c r="V17" i="33" s="1"/>
  <c r="AB17" i="33" s="1"/>
  <c r="AH17" i="33" s="1"/>
  <c r="AN17" i="33" s="1"/>
  <c r="AT17" i="33" s="1"/>
  <c r="AZ17" i="33" s="1"/>
  <c r="BF17" i="33" s="1"/>
  <c r="BL17" i="33" s="1"/>
  <c r="BR17" i="33" s="1"/>
  <c r="BX17" i="33" s="1"/>
  <c r="CD17" i="33" s="1"/>
  <c r="O17" i="33"/>
  <c r="U17" i="33" s="1"/>
  <c r="AA17" i="33" s="1"/>
  <c r="AG17" i="33" s="1"/>
  <c r="AM17" i="33" s="1"/>
  <c r="AS17" i="33" s="1"/>
  <c r="AY17" i="33" s="1"/>
  <c r="BE17" i="33" s="1"/>
  <c r="BK17" i="33" s="1"/>
  <c r="BQ17" i="33" s="1"/>
  <c r="BW17" i="33" s="1"/>
  <c r="CC17" i="33" s="1"/>
  <c r="P16" i="33"/>
  <c r="V16" i="33" s="1"/>
  <c r="AB16" i="33" s="1"/>
  <c r="AH16" i="33" s="1"/>
  <c r="AN16" i="33" s="1"/>
  <c r="AT16" i="33" s="1"/>
  <c r="AZ16" i="33" s="1"/>
  <c r="BF16" i="33" s="1"/>
  <c r="BL16" i="33" s="1"/>
  <c r="BR16" i="33" s="1"/>
  <c r="BX16" i="33" s="1"/>
  <c r="CD16" i="33" s="1"/>
  <c r="O16" i="33"/>
  <c r="U16" i="33" s="1"/>
  <c r="AA16" i="33" s="1"/>
  <c r="AG16" i="33" s="1"/>
  <c r="AM16" i="33" s="1"/>
  <c r="AS16" i="33" s="1"/>
  <c r="AY16" i="33" s="1"/>
  <c r="BE16" i="33" s="1"/>
  <c r="BK16" i="33" s="1"/>
  <c r="BQ16" i="33" s="1"/>
  <c r="BW16" i="33" s="1"/>
  <c r="CC16" i="33" s="1"/>
  <c r="P15" i="33"/>
  <c r="V15" i="33" s="1"/>
  <c r="AB15" i="33" s="1"/>
  <c r="AH15" i="33" s="1"/>
  <c r="AN15" i="33" s="1"/>
  <c r="AT15" i="33" s="1"/>
  <c r="AZ15" i="33" s="1"/>
  <c r="BF15" i="33" s="1"/>
  <c r="BL15" i="33" s="1"/>
  <c r="BR15" i="33" s="1"/>
  <c r="BX15" i="33" s="1"/>
  <c r="CD15" i="33" s="1"/>
  <c r="O15" i="33"/>
  <c r="U15" i="33" s="1"/>
  <c r="AA15" i="33" s="1"/>
  <c r="AG15" i="33" s="1"/>
  <c r="AM15" i="33" s="1"/>
  <c r="AS15" i="33" s="1"/>
  <c r="AY15" i="33" s="1"/>
  <c r="BE15" i="33" s="1"/>
  <c r="BK15" i="33" s="1"/>
  <c r="BQ15" i="33" s="1"/>
  <c r="BW15" i="33" s="1"/>
  <c r="CC15" i="33" s="1"/>
  <c r="P14" i="33"/>
  <c r="V14" i="33" s="1"/>
  <c r="AB14" i="33" s="1"/>
  <c r="AH14" i="33" s="1"/>
  <c r="AN14" i="33" s="1"/>
  <c r="AT14" i="33" s="1"/>
  <c r="AZ14" i="33" s="1"/>
  <c r="BF14" i="33" s="1"/>
  <c r="BL14" i="33" s="1"/>
  <c r="BR14" i="33" s="1"/>
  <c r="BX14" i="33" s="1"/>
  <c r="CD14" i="33" s="1"/>
  <c r="O14" i="33"/>
  <c r="U14" i="33" s="1"/>
  <c r="AA14" i="33" s="1"/>
  <c r="AG14" i="33" s="1"/>
  <c r="AM14" i="33" s="1"/>
  <c r="AS14" i="33" s="1"/>
  <c r="AY14" i="33" s="1"/>
  <c r="BE14" i="33" s="1"/>
  <c r="BK14" i="33" s="1"/>
  <c r="BQ14" i="33" s="1"/>
  <c r="BW14" i="33" s="1"/>
  <c r="CC14" i="33" s="1"/>
  <c r="P13" i="33"/>
  <c r="V13" i="33" s="1"/>
  <c r="AB13" i="33" s="1"/>
  <c r="AH13" i="33" s="1"/>
  <c r="AN13" i="33" s="1"/>
  <c r="AT13" i="33" s="1"/>
  <c r="AZ13" i="33" s="1"/>
  <c r="BF13" i="33" s="1"/>
  <c r="BL13" i="33" s="1"/>
  <c r="BR13" i="33" s="1"/>
  <c r="BX13" i="33" s="1"/>
  <c r="CD13" i="33" s="1"/>
  <c r="O13" i="33"/>
  <c r="U13" i="33" s="1"/>
  <c r="AA13" i="33" s="1"/>
  <c r="AG13" i="33" s="1"/>
  <c r="AM13" i="33" s="1"/>
  <c r="AS13" i="33" s="1"/>
  <c r="AY13" i="33" s="1"/>
  <c r="BE13" i="33" s="1"/>
  <c r="BK13" i="33" s="1"/>
  <c r="BQ13" i="33" s="1"/>
  <c r="BW13" i="33" s="1"/>
  <c r="CC13" i="33" s="1"/>
  <c r="P12" i="33"/>
  <c r="V12" i="33" s="1"/>
  <c r="AB12" i="33" s="1"/>
  <c r="AH12" i="33" s="1"/>
  <c r="AN12" i="33" s="1"/>
  <c r="AT12" i="33" s="1"/>
  <c r="AZ12" i="33" s="1"/>
  <c r="BF12" i="33" s="1"/>
  <c r="BL12" i="33" s="1"/>
  <c r="BR12" i="33" s="1"/>
  <c r="BX12" i="33" s="1"/>
  <c r="CD12" i="33" s="1"/>
  <c r="O12" i="33"/>
  <c r="U12" i="33" s="1"/>
  <c r="AA12" i="33" s="1"/>
  <c r="AG12" i="33" s="1"/>
  <c r="AM12" i="33" s="1"/>
  <c r="AS12" i="33" s="1"/>
  <c r="AY12" i="33" s="1"/>
  <c r="BE12" i="33" s="1"/>
  <c r="BK12" i="33" s="1"/>
  <c r="BQ12" i="33" s="1"/>
  <c r="BW12" i="33" s="1"/>
  <c r="CC12" i="33" s="1"/>
  <c r="P11" i="33"/>
  <c r="V11" i="33" s="1"/>
  <c r="AB11" i="33" s="1"/>
  <c r="AH11" i="33" s="1"/>
  <c r="AN11" i="33" s="1"/>
  <c r="AT11" i="33" s="1"/>
  <c r="AZ11" i="33" s="1"/>
  <c r="BF11" i="33" s="1"/>
  <c r="BL11" i="33" s="1"/>
  <c r="BR11" i="33" s="1"/>
  <c r="BX11" i="33" s="1"/>
  <c r="CD11" i="33" s="1"/>
  <c r="O11" i="33"/>
  <c r="U11" i="33" s="1"/>
  <c r="AA11" i="33" s="1"/>
  <c r="AG11" i="33" s="1"/>
  <c r="AM11" i="33" s="1"/>
  <c r="AS11" i="33" s="1"/>
  <c r="AY11" i="33" s="1"/>
  <c r="BE11" i="33" s="1"/>
  <c r="BK11" i="33" s="1"/>
  <c r="BQ11" i="33" s="1"/>
  <c r="BW11" i="33" s="1"/>
  <c r="CC11" i="33" s="1"/>
  <c r="P10" i="33"/>
  <c r="V10" i="33" s="1"/>
  <c r="AB10" i="33" s="1"/>
  <c r="AH10" i="33" s="1"/>
  <c r="AN10" i="33" s="1"/>
  <c r="AT10" i="33" s="1"/>
  <c r="AZ10" i="33" s="1"/>
  <c r="BF10" i="33" s="1"/>
  <c r="BL10" i="33" s="1"/>
  <c r="BR10" i="33" s="1"/>
  <c r="BX10" i="33" s="1"/>
  <c r="CD10" i="33" s="1"/>
  <c r="O10" i="33"/>
  <c r="U10" i="33" s="1"/>
  <c r="AA10" i="33" s="1"/>
  <c r="AG10" i="33" s="1"/>
  <c r="AM10" i="33" s="1"/>
  <c r="AS10" i="33" s="1"/>
  <c r="AY10" i="33" s="1"/>
  <c r="BE10" i="33" s="1"/>
  <c r="BK10" i="33" s="1"/>
  <c r="BQ10" i="33" s="1"/>
  <c r="BW10" i="33" s="1"/>
  <c r="CC10" i="33" s="1"/>
  <c r="P9" i="33"/>
  <c r="O9" i="33"/>
  <c r="U9" i="33" s="1"/>
  <c r="AA9" i="33" s="1"/>
  <c r="AG9" i="33" s="1"/>
  <c r="AM9" i="33" s="1"/>
  <c r="AS9" i="33" s="1"/>
  <c r="AY9" i="33" s="1"/>
  <c r="BE9" i="33" s="1"/>
  <c r="BK9" i="33" s="1"/>
  <c r="BQ9" i="33" s="1"/>
  <c r="BW9" i="33" s="1"/>
  <c r="CC9" i="33" s="1"/>
  <c r="L138" i="33" l="1"/>
  <c r="I19" i="38"/>
  <c r="K19" i="38"/>
  <c r="V9" i="33"/>
  <c r="U10" i="38"/>
  <c r="O19" i="38" l="1"/>
  <c r="P138" i="33"/>
  <c r="V138" i="33"/>
  <c r="AB9" i="33"/>
  <c r="AA10" i="38"/>
  <c r="AG10" i="38" s="1"/>
  <c r="AB138" i="33" l="1"/>
  <c r="AG19" i="38"/>
  <c r="AM10" i="38"/>
  <c r="U19" i="38"/>
  <c r="AH9" i="33"/>
  <c r="AS10" i="38" l="1"/>
  <c r="AA19" i="38"/>
  <c r="AN9" i="33"/>
  <c r="AN138" i="33" l="1"/>
  <c r="AM19" i="38"/>
  <c r="AY10" i="38"/>
  <c r="AT9" i="33"/>
  <c r="AS19" i="38" l="1"/>
  <c r="AT138" i="33"/>
  <c r="BE10" i="38"/>
  <c r="AZ9" i="33"/>
  <c r="AZ138" i="33" l="1"/>
  <c r="AY19" i="38"/>
  <c r="BK10" i="38"/>
  <c r="BF9" i="33"/>
  <c r="BE19" i="38" l="1"/>
  <c r="BF138" i="33"/>
  <c r="BQ10" i="38"/>
  <c r="BL9" i="33"/>
  <c r="BK19" i="38" l="1"/>
  <c r="BL138" i="33"/>
  <c r="BW10" i="38"/>
  <c r="BR9" i="33"/>
  <c r="BR138" i="33" l="1"/>
  <c r="CC10" i="38"/>
  <c r="CC19" i="38" s="1"/>
  <c r="BQ19" i="38"/>
  <c r="BX9" i="33"/>
  <c r="BW19" i="38" l="1"/>
  <c r="BX138" i="33"/>
  <c r="CD9" i="33"/>
  <c r="CD138" i="33" s="1"/>
  <c r="M8" i="32" l="1"/>
  <c r="M9" i="32"/>
  <c r="S9" i="32" s="1"/>
  <c r="Y9" i="32" s="1"/>
  <c r="AE9" i="32" s="1"/>
  <c r="AK9" i="32" s="1"/>
  <c r="AQ9" i="32" s="1"/>
  <c r="AW9" i="32" s="1"/>
  <c r="BC9" i="32" s="1"/>
  <c r="BI9" i="32" s="1"/>
  <c r="BO9" i="32" s="1"/>
  <c r="BU9" i="32" s="1"/>
  <c r="CA9" i="32" s="1"/>
  <c r="M10" i="32"/>
  <c r="S10" i="32" s="1"/>
  <c r="Y10" i="32" s="1"/>
  <c r="AE10" i="32" s="1"/>
  <c r="AK10" i="32" s="1"/>
  <c r="AQ10" i="32" s="1"/>
  <c r="AW10" i="32" s="1"/>
  <c r="BC10" i="32" s="1"/>
  <c r="BI10" i="32" s="1"/>
  <c r="BO10" i="32" s="1"/>
  <c r="BU10" i="32" s="1"/>
  <c r="CA10" i="32" s="1"/>
  <c r="M11" i="32"/>
  <c r="S11" i="32" s="1"/>
  <c r="Y11" i="32" s="1"/>
  <c r="AE11" i="32" s="1"/>
  <c r="AK11" i="32" s="1"/>
  <c r="AQ11" i="32" s="1"/>
  <c r="AW11" i="32" s="1"/>
  <c r="BC11" i="32" s="1"/>
  <c r="BI11" i="32" s="1"/>
  <c r="BO11" i="32" s="1"/>
  <c r="BU11" i="32" s="1"/>
  <c r="CA11" i="32" s="1"/>
  <c r="M12" i="32"/>
  <c r="S12" i="32" s="1"/>
  <c r="Y12" i="32" s="1"/>
  <c r="AE12" i="32" s="1"/>
  <c r="AK12" i="32" s="1"/>
  <c r="AQ12" i="32" s="1"/>
  <c r="AW12" i="32" s="1"/>
  <c r="BC12" i="32" s="1"/>
  <c r="BI12" i="32" s="1"/>
  <c r="BO12" i="32" s="1"/>
  <c r="BU12" i="32" s="1"/>
  <c r="CA12" i="32" s="1"/>
  <c r="M13" i="32"/>
  <c r="S13" i="32" s="1"/>
  <c r="Y13" i="32" s="1"/>
  <c r="AE13" i="32" s="1"/>
  <c r="AK13" i="32" s="1"/>
  <c r="AQ13" i="32" s="1"/>
  <c r="AW13" i="32" s="1"/>
  <c r="BC13" i="32" s="1"/>
  <c r="BI13" i="32" s="1"/>
  <c r="BO13" i="32" s="1"/>
  <c r="BU13" i="32" s="1"/>
  <c r="CA13" i="32" s="1"/>
  <c r="M14" i="32"/>
  <c r="S14" i="32" s="1"/>
  <c r="Y14" i="32" s="1"/>
  <c r="AE14" i="32" s="1"/>
  <c r="AK14" i="32" s="1"/>
  <c r="AQ14" i="32" s="1"/>
  <c r="AW14" i="32" s="1"/>
  <c r="BC14" i="32" s="1"/>
  <c r="BI14" i="32" s="1"/>
  <c r="BO14" i="32" s="1"/>
  <c r="BU14" i="32" s="1"/>
  <c r="CA14" i="32" s="1"/>
  <c r="M15" i="32"/>
  <c r="S15" i="32" s="1"/>
  <c r="Y15" i="32" s="1"/>
  <c r="AE15" i="32" s="1"/>
  <c r="AK15" i="32" s="1"/>
  <c r="AQ15" i="32" s="1"/>
  <c r="AW15" i="32" s="1"/>
  <c r="BC15" i="32" s="1"/>
  <c r="BI15" i="32" s="1"/>
  <c r="BO15" i="32" s="1"/>
  <c r="BU15" i="32" s="1"/>
  <c r="CA15" i="32" s="1"/>
  <c r="M16" i="32"/>
  <c r="S16" i="32" s="1"/>
  <c r="Y16" i="32" s="1"/>
  <c r="AE16" i="32" s="1"/>
  <c r="AK16" i="32" s="1"/>
  <c r="AQ16" i="32" s="1"/>
  <c r="AW16" i="32" s="1"/>
  <c r="BC16" i="32" s="1"/>
  <c r="BI16" i="32" s="1"/>
  <c r="BO16" i="32" s="1"/>
  <c r="BU16" i="32" s="1"/>
  <c r="CA16" i="32" s="1"/>
  <c r="L8" i="32"/>
  <c r="L9" i="32"/>
  <c r="R9" i="32" s="1"/>
  <c r="X9" i="32" s="1"/>
  <c r="AD9" i="32" s="1"/>
  <c r="AJ9" i="32" s="1"/>
  <c r="AP9" i="32" s="1"/>
  <c r="AV9" i="32" s="1"/>
  <c r="BB9" i="32" s="1"/>
  <c r="BH9" i="32" s="1"/>
  <c r="BN9" i="32" s="1"/>
  <c r="BT9" i="32" s="1"/>
  <c r="BZ9" i="32" s="1"/>
  <c r="L10" i="32"/>
  <c r="R10" i="32" s="1"/>
  <c r="X10" i="32" s="1"/>
  <c r="AD10" i="32" s="1"/>
  <c r="AJ10" i="32" s="1"/>
  <c r="AP10" i="32" s="1"/>
  <c r="AV10" i="32" s="1"/>
  <c r="BB10" i="32" s="1"/>
  <c r="BH10" i="32" s="1"/>
  <c r="BN10" i="32" s="1"/>
  <c r="BT10" i="32" s="1"/>
  <c r="BZ10" i="32" s="1"/>
  <c r="L11" i="32"/>
  <c r="R11" i="32" s="1"/>
  <c r="X11" i="32" s="1"/>
  <c r="AD11" i="32" s="1"/>
  <c r="AJ11" i="32" s="1"/>
  <c r="AP11" i="32" s="1"/>
  <c r="AV11" i="32" s="1"/>
  <c r="BB11" i="32" s="1"/>
  <c r="BH11" i="32" s="1"/>
  <c r="BN11" i="32" s="1"/>
  <c r="BT11" i="32" s="1"/>
  <c r="BZ11" i="32" s="1"/>
  <c r="L12" i="32"/>
  <c r="R12" i="32" s="1"/>
  <c r="X12" i="32" s="1"/>
  <c r="AD12" i="32" s="1"/>
  <c r="AJ12" i="32" s="1"/>
  <c r="AP12" i="32" s="1"/>
  <c r="AV12" i="32" s="1"/>
  <c r="BB12" i="32" s="1"/>
  <c r="BH12" i="32" s="1"/>
  <c r="BN12" i="32" s="1"/>
  <c r="BT12" i="32" s="1"/>
  <c r="BZ12" i="32" s="1"/>
  <c r="L13" i="32"/>
  <c r="R13" i="32" s="1"/>
  <c r="X13" i="32" s="1"/>
  <c r="AD13" i="32" s="1"/>
  <c r="AJ13" i="32" s="1"/>
  <c r="AP13" i="32" s="1"/>
  <c r="AV13" i="32" s="1"/>
  <c r="BB13" i="32" s="1"/>
  <c r="BH13" i="32" s="1"/>
  <c r="BN13" i="32" s="1"/>
  <c r="BT13" i="32" s="1"/>
  <c r="BZ13" i="32" s="1"/>
  <c r="L14" i="32"/>
  <c r="R14" i="32" s="1"/>
  <c r="X14" i="32" s="1"/>
  <c r="AD14" i="32" s="1"/>
  <c r="AJ14" i="32" s="1"/>
  <c r="AP14" i="32" s="1"/>
  <c r="AV14" i="32" s="1"/>
  <c r="BB14" i="32" s="1"/>
  <c r="BH14" i="32" s="1"/>
  <c r="BN14" i="32" s="1"/>
  <c r="BT14" i="32" s="1"/>
  <c r="BZ14" i="32" s="1"/>
  <c r="L15" i="32"/>
  <c r="R15" i="32" s="1"/>
  <c r="X15" i="32" s="1"/>
  <c r="AD15" i="32" s="1"/>
  <c r="AJ15" i="32" s="1"/>
  <c r="AP15" i="32" s="1"/>
  <c r="AV15" i="32" s="1"/>
  <c r="BB15" i="32" s="1"/>
  <c r="BH15" i="32" s="1"/>
  <c r="BN15" i="32" s="1"/>
  <c r="BT15" i="32" s="1"/>
  <c r="BZ15" i="32" s="1"/>
  <c r="L16" i="32"/>
  <c r="R16" i="32" s="1"/>
  <c r="X16" i="32" s="1"/>
  <c r="AD16" i="32" s="1"/>
  <c r="AJ16" i="32" s="1"/>
  <c r="AP16" i="32" s="1"/>
  <c r="AV16" i="32" s="1"/>
  <c r="BB16" i="32" s="1"/>
  <c r="BH16" i="32" s="1"/>
  <c r="BN16" i="32" s="1"/>
  <c r="BT16" i="32" s="1"/>
  <c r="BZ16" i="32" s="1"/>
  <c r="N8" i="31"/>
  <c r="T8" i="31" s="1"/>
  <c r="Z8" i="31" s="1"/>
  <c r="AF8" i="31" s="1"/>
  <c r="AL8" i="31" s="1"/>
  <c r="AR8" i="31" s="1"/>
  <c r="AX8" i="31" s="1"/>
  <c r="BD8" i="31" s="1"/>
  <c r="BJ8" i="31" s="1"/>
  <c r="BP8" i="31" s="1"/>
  <c r="BV8" i="31" s="1"/>
  <c r="CB8" i="31" s="1"/>
  <c r="N9" i="31"/>
  <c r="T9" i="31" s="1"/>
  <c r="Z9" i="31" s="1"/>
  <c r="AF9" i="31" s="1"/>
  <c r="AL9" i="31" s="1"/>
  <c r="AR9" i="31" s="1"/>
  <c r="AX9" i="31" s="1"/>
  <c r="BD9" i="31" s="1"/>
  <c r="BJ9" i="31" s="1"/>
  <c r="BP9" i="31" s="1"/>
  <c r="BV9" i="31" s="1"/>
  <c r="CB9" i="31" s="1"/>
  <c r="M8" i="31"/>
  <c r="S8" i="31" s="1"/>
  <c r="Y8" i="31" s="1"/>
  <c r="AE8" i="31" s="1"/>
  <c r="AK8" i="31" s="1"/>
  <c r="AQ8" i="31" s="1"/>
  <c r="AW8" i="31" s="1"/>
  <c r="BC8" i="31" s="1"/>
  <c r="BI8" i="31" s="1"/>
  <c r="BO8" i="31" s="1"/>
  <c r="BU8" i="31" s="1"/>
  <c r="CA8" i="31" s="1"/>
  <c r="M9" i="31"/>
  <c r="S9" i="31" s="1"/>
  <c r="Y9" i="31" s="1"/>
  <c r="AE9" i="31" s="1"/>
  <c r="AK9" i="31" s="1"/>
  <c r="AQ9" i="31" s="1"/>
  <c r="AW9" i="31" s="1"/>
  <c r="BC9" i="31" s="1"/>
  <c r="BI9" i="31" s="1"/>
  <c r="BO9" i="31" s="1"/>
  <c r="BU9" i="31" s="1"/>
  <c r="CA9" i="31" s="1"/>
  <c r="O9" i="30"/>
  <c r="U9" i="30" s="1"/>
  <c r="AA9" i="30" s="1"/>
  <c r="AG9" i="30" s="1"/>
  <c r="AM9" i="30" s="1"/>
  <c r="AS9" i="30" s="1"/>
  <c r="AY9" i="30" s="1"/>
  <c r="BE9" i="30" s="1"/>
  <c r="BK9" i="30" s="1"/>
  <c r="BQ9" i="30" s="1"/>
  <c r="BW9" i="30" s="1"/>
  <c r="CC9" i="30" s="1"/>
  <c r="O10" i="30"/>
  <c r="U10" i="30" s="1"/>
  <c r="AA10" i="30" s="1"/>
  <c r="AG10" i="30" s="1"/>
  <c r="AM10" i="30" s="1"/>
  <c r="AS10" i="30" s="1"/>
  <c r="AY10" i="30" s="1"/>
  <c r="BE10" i="30" s="1"/>
  <c r="BK10" i="30" s="1"/>
  <c r="BQ10" i="30" s="1"/>
  <c r="BW10" i="30" s="1"/>
  <c r="CC10" i="30" s="1"/>
  <c r="O11" i="30"/>
  <c r="U11" i="30" s="1"/>
  <c r="AA11" i="30" s="1"/>
  <c r="AG11" i="30" s="1"/>
  <c r="AM11" i="30" s="1"/>
  <c r="AS11" i="30" s="1"/>
  <c r="AY11" i="30" s="1"/>
  <c r="BE11" i="30" s="1"/>
  <c r="BK11" i="30" s="1"/>
  <c r="BQ11" i="30" s="1"/>
  <c r="BW11" i="30" s="1"/>
  <c r="CC11" i="30" s="1"/>
  <c r="O12" i="30"/>
  <c r="U12" i="30" s="1"/>
  <c r="AA12" i="30" s="1"/>
  <c r="AG12" i="30" s="1"/>
  <c r="AM12" i="30" s="1"/>
  <c r="AS12" i="30" s="1"/>
  <c r="AY12" i="30" s="1"/>
  <c r="BE12" i="30" s="1"/>
  <c r="BK12" i="30" s="1"/>
  <c r="BQ12" i="30" s="1"/>
  <c r="BW12" i="30" s="1"/>
  <c r="CC12" i="30" s="1"/>
  <c r="O13" i="30"/>
  <c r="U13" i="30" s="1"/>
  <c r="AA13" i="30" s="1"/>
  <c r="AG13" i="30" s="1"/>
  <c r="AM13" i="30" s="1"/>
  <c r="AS13" i="30" s="1"/>
  <c r="AY13" i="30" s="1"/>
  <c r="BE13" i="30" s="1"/>
  <c r="BK13" i="30" s="1"/>
  <c r="BQ13" i="30" s="1"/>
  <c r="BW13" i="30" s="1"/>
  <c r="CC13" i="30" s="1"/>
  <c r="O14" i="30"/>
  <c r="U14" i="30" s="1"/>
  <c r="AA14" i="30" s="1"/>
  <c r="AG14" i="30" s="1"/>
  <c r="AM14" i="30" s="1"/>
  <c r="AS14" i="30" s="1"/>
  <c r="AY14" i="30" s="1"/>
  <c r="BE14" i="30" s="1"/>
  <c r="BK14" i="30" s="1"/>
  <c r="BQ14" i="30" s="1"/>
  <c r="BW14" i="30" s="1"/>
  <c r="CC14" i="30" s="1"/>
  <c r="O15" i="30"/>
  <c r="U15" i="30" s="1"/>
  <c r="AA15" i="30" s="1"/>
  <c r="AG15" i="30" s="1"/>
  <c r="AM15" i="30" s="1"/>
  <c r="AS15" i="30" s="1"/>
  <c r="AY15" i="30" s="1"/>
  <c r="BE15" i="30" s="1"/>
  <c r="BK15" i="30" s="1"/>
  <c r="BQ15" i="30" s="1"/>
  <c r="BW15" i="30" s="1"/>
  <c r="CC15" i="30" s="1"/>
  <c r="O16" i="30"/>
  <c r="U16" i="30" s="1"/>
  <c r="AA16" i="30" s="1"/>
  <c r="AG16" i="30" s="1"/>
  <c r="AM16" i="30" s="1"/>
  <c r="AS16" i="30" s="1"/>
  <c r="AY16" i="30" s="1"/>
  <c r="BE16" i="30" s="1"/>
  <c r="BK16" i="30" s="1"/>
  <c r="BQ16" i="30" s="1"/>
  <c r="BW16" i="30" s="1"/>
  <c r="CC16" i="30" s="1"/>
  <c r="O17" i="30"/>
  <c r="U17" i="30" s="1"/>
  <c r="AA17" i="30" s="1"/>
  <c r="AG17" i="30" s="1"/>
  <c r="AM17" i="30" s="1"/>
  <c r="AS17" i="30" s="1"/>
  <c r="AY17" i="30" s="1"/>
  <c r="BE17" i="30" s="1"/>
  <c r="BK17" i="30" s="1"/>
  <c r="BQ17" i="30" s="1"/>
  <c r="BW17" i="30" s="1"/>
  <c r="CC17" i="30" s="1"/>
  <c r="O18" i="30"/>
  <c r="U18" i="30" s="1"/>
  <c r="AA18" i="30" s="1"/>
  <c r="AG18" i="30" s="1"/>
  <c r="AM18" i="30" s="1"/>
  <c r="AS18" i="30" s="1"/>
  <c r="AY18" i="30" s="1"/>
  <c r="BE18" i="30" s="1"/>
  <c r="BK18" i="30" s="1"/>
  <c r="BQ18" i="30" s="1"/>
  <c r="BW18" i="30" s="1"/>
  <c r="CC18" i="30" s="1"/>
  <c r="O19" i="30"/>
  <c r="U19" i="30" s="1"/>
  <c r="AA19" i="30" s="1"/>
  <c r="AG19" i="30" s="1"/>
  <c r="AM19" i="30" s="1"/>
  <c r="AS19" i="30" s="1"/>
  <c r="AY19" i="30" s="1"/>
  <c r="BE19" i="30" s="1"/>
  <c r="BK19" i="30" s="1"/>
  <c r="BQ19" i="30" s="1"/>
  <c r="BW19" i="30" s="1"/>
  <c r="CC19" i="30" s="1"/>
  <c r="O20" i="30"/>
  <c r="U20" i="30" s="1"/>
  <c r="AA20" i="30" s="1"/>
  <c r="AG20" i="30" s="1"/>
  <c r="AM20" i="30" s="1"/>
  <c r="AS20" i="30" s="1"/>
  <c r="AY20" i="30" s="1"/>
  <c r="BE20" i="30" s="1"/>
  <c r="BK20" i="30" s="1"/>
  <c r="BQ20" i="30" s="1"/>
  <c r="BW20" i="30" s="1"/>
  <c r="CC20" i="30" s="1"/>
  <c r="O21" i="30"/>
  <c r="U21" i="30" s="1"/>
  <c r="AA21" i="30" s="1"/>
  <c r="AG21" i="30" s="1"/>
  <c r="AM21" i="30" s="1"/>
  <c r="AS21" i="30" s="1"/>
  <c r="AY21" i="30" s="1"/>
  <c r="BE21" i="30" s="1"/>
  <c r="BK21" i="30" s="1"/>
  <c r="BQ21" i="30" s="1"/>
  <c r="BW21" i="30" s="1"/>
  <c r="CC21" i="30" s="1"/>
  <c r="O22" i="30"/>
  <c r="U22" i="30" s="1"/>
  <c r="AA22" i="30" s="1"/>
  <c r="AG22" i="30" s="1"/>
  <c r="AM22" i="30" s="1"/>
  <c r="AS22" i="30" s="1"/>
  <c r="AY22" i="30" s="1"/>
  <c r="BE22" i="30" s="1"/>
  <c r="BK22" i="30" s="1"/>
  <c r="BQ22" i="30" s="1"/>
  <c r="BW22" i="30" s="1"/>
  <c r="CC22" i="30" s="1"/>
  <c r="O23" i="30"/>
  <c r="U23" i="30" s="1"/>
  <c r="AA23" i="30" s="1"/>
  <c r="AG23" i="30" s="1"/>
  <c r="AM23" i="30" s="1"/>
  <c r="AS23" i="30" s="1"/>
  <c r="AY23" i="30" s="1"/>
  <c r="BE23" i="30" s="1"/>
  <c r="BK23" i="30" s="1"/>
  <c r="BQ23" i="30" s="1"/>
  <c r="BW23" i="30" s="1"/>
  <c r="CC23" i="30" s="1"/>
  <c r="O24" i="30"/>
  <c r="U24" i="30" s="1"/>
  <c r="AA24" i="30" s="1"/>
  <c r="AG24" i="30" s="1"/>
  <c r="AM24" i="30" s="1"/>
  <c r="AS24" i="30" s="1"/>
  <c r="AY24" i="30" s="1"/>
  <c r="BE24" i="30" s="1"/>
  <c r="BK24" i="30" s="1"/>
  <c r="BQ24" i="30" s="1"/>
  <c r="BW24" i="30" s="1"/>
  <c r="CC24" i="30" s="1"/>
  <c r="O25" i="30"/>
  <c r="U25" i="30" s="1"/>
  <c r="AA25" i="30" s="1"/>
  <c r="AG25" i="30" s="1"/>
  <c r="AM25" i="30" s="1"/>
  <c r="AS25" i="30" s="1"/>
  <c r="AY25" i="30" s="1"/>
  <c r="BE25" i="30" s="1"/>
  <c r="BK25" i="30" s="1"/>
  <c r="BQ25" i="30" s="1"/>
  <c r="BW25" i="30" s="1"/>
  <c r="CC25" i="30" s="1"/>
  <c r="O26" i="30"/>
  <c r="U26" i="30" s="1"/>
  <c r="AA26" i="30" s="1"/>
  <c r="AG26" i="30" s="1"/>
  <c r="AM26" i="30" s="1"/>
  <c r="AS26" i="30" s="1"/>
  <c r="AY26" i="30" s="1"/>
  <c r="BE26" i="30" s="1"/>
  <c r="BK26" i="30" s="1"/>
  <c r="BQ26" i="30" s="1"/>
  <c r="BW26" i="30" s="1"/>
  <c r="CC26" i="30" s="1"/>
  <c r="O27" i="30"/>
  <c r="U27" i="30" s="1"/>
  <c r="AA27" i="30" s="1"/>
  <c r="AG27" i="30" s="1"/>
  <c r="AM27" i="30" s="1"/>
  <c r="AS27" i="30" s="1"/>
  <c r="AY27" i="30" s="1"/>
  <c r="BE27" i="30" s="1"/>
  <c r="BK27" i="30" s="1"/>
  <c r="BQ27" i="30" s="1"/>
  <c r="BW27" i="30" s="1"/>
  <c r="CC27" i="30" s="1"/>
  <c r="O28" i="30"/>
  <c r="U28" i="30" s="1"/>
  <c r="AA28" i="30" s="1"/>
  <c r="AG28" i="30" s="1"/>
  <c r="AM28" i="30" s="1"/>
  <c r="AS28" i="30" s="1"/>
  <c r="AY28" i="30" s="1"/>
  <c r="BE28" i="30" s="1"/>
  <c r="BK28" i="30" s="1"/>
  <c r="BQ28" i="30" s="1"/>
  <c r="BW28" i="30" s="1"/>
  <c r="CC28" i="30" s="1"/>
  <c r="O29" i="30"/>
  <c r="U29" i="30" s="1"/>
  <c r="AA29" i="30" s="1"/>
  <c r="AG29" i="30" s="1"/>
  <c r="AM29" i="30" s="1"/>
  <c r="AS29" i="30" s="1"/>
  <c r="AY29" i="30" s="1"/>
  <c r="BE29" i="30" s="1"/>
  <c r="BK29" i="30" s="1"/>
  <c r="BQ29" i="30" s="1"/>
  <c r="BW29" i="30" s="1"/>
  <c r="CC29" i="30" s="1"/>
  <c r="O30" i="30"/>
  <c r="U30" i="30" s="1"/>
  <c r="AA30" i="30" s="1"/>
  <c r="AG30" i="30" s="1"/>
  <c r="AM30" i="30" s="1"/>
  <c r="AS30" i="30" s="1"/>
  <c r="AY30" i="30" s="1"/>
  <c r="BE30" i="30" s="1"/>
  <c r="BK30" i="30" s="1"/>
  <c r="BQ30" i="30" s="1"/>
  <c r="BW30" i="30" s="1"/>
  <c r="CC30" i="30" s="1"/>
  <c r="O31" i="30"/>
  <c r="U31" i="30" s="1"/>
  <c r="AA31" i="30" s="1"/>
  <c r="AG31" i="30" s="1"/>
  <c r="AM31" i="30" s="1"/>
  <c r="AS31" i="30" s="1"/>
  <c r="AY31" i="30" s="1"/>
  <c r="BE31" i="30" s="1"/>
  <c r="BK31" i="30" s="1"/>
  <c r="BQ31" i="30" s="1"/>
  <c r="BW31" i="30" s="1"/>
  <c r="CC31" i="30" s="1"/>
  <c r="O32" i="30"/>
  <c r="U32" i="30" s="1"/>
  <c r="AA32" i="30" s="1"/>
  <c r="AG32" i="30" s="1"/>
  <c r="AM32" i="30" s="1"/>
  <c r="AS32" i="30" s="1"/>
  <c r="AY32" i="30" s="1"/>
  <c r="BE32" i="30" s="1"/>
  <c r="BK32" i="30" s="1"/>
  <c r="BQ32" i="30" s="1"/>
  <c r="BW32" i="30" s="1"/>
  <c r="CC32" i="30" s="1"/>
  <c r="O33" i="30"/>
  <c r="U33" i="30" s="1"/>
  <c r="AA33" i="30" s="1"/>
  <c r="AG33" i="30" s="1"/>
  <c r="AM33" i="30" s="1"/>
  <c r="AS33" i="30" s="1"/>
  <c r="AY33" i="30" s="1"/>
  <c r="BE33" i="30" s="1"/>
  <c r="BK33" i="30" s="1"/>
  <c r="BQ33" i="30" s="1"/>
  <c r="BW33" i="30" s="1"/>
  <c r="CC33" i="30" s="1"/>
  <c r="O34" i="30"/>
  <c r="U34" i="30" s="1"/>
  <c r="AA34" i="30" s="1"/>
  <c r="AG34" i="30" s="1"/>
  <c r="AM34" i="30" s="1"/>
  <c r="AS34" i="30" s="1"/>
  <c r="AY34" i="30" s="1"/>
  <c r="BE34" i="30" s="1"/>
  <c r="BK34" i="30" s="1"/>
  <c r="BQ34" i="30" s="1"/>
  <c r="BW34" i="30" s="1"/>
  <c r="CC34" i="30" s="1"/>
  <c r="N9" i="30"/>
  <c r="T9" i="30" s="1"/>
  <c r="Z9" i="30" s="1"/>
  <c r="AF9" i="30" s="1"/>
  <c r="AL9" i="30" s="1"/>
  <c r="AR9" i="30" s="1"/>
  <c r="AX9" i="30" s="1"/>
  <c r="BD9" i="30" s="1"/>
  <c r="BJ9" i="30" s="1"/>
  <c r="BP9" i="30" s="1"/>
  <c r="BV9" i="30" s="1"/>
  <c r="CB9" i="30" s="1"/>
  <c r="N10" i="30"/>
  <c r="T10" i="30" s="1"/>
  <c r="Z10" i="30" s="1"/>
  <c r="AF10" i="30" s="1"/>
  <c r="AL10" i="30" s="1"/>
  <c r="AR10" i="30" s="1"/>
  <c r="AX10" i="30" s="1"/>
  <c r="BD10" i="30" s="1"/>
  <c r="BJ10" i="30" s="1"/>
  <c r="BP10" i="30" s="1"/>
  <c r="BV10" i="30" s="1"/>
  <c r="CB10" i="30" s="1"/>
  <c r="N11" i="30"/>
  <c r="T11" i="30" s="1"/>
  <c r="Z11" i="30" s="1"/>
  <c r="AF11" i="30" s="1"/>
  <c r="AL11" i="30" s="1"/>
  <c r="AR11" i="30" s="1"/>
  <c r="AX11" i="30" s="1"/>
  <c r="BD11" i="30" s="1"/>
  <c r="BJ11" i="30" s="1"/>
  <c r="BP11" i="30" s="1"/>
  <c r="BV11" i="30" s="1"/>
  <c r="CB11" i="30" s="1"/>
  <c r="N12" i="30"/>
  <c r="T12" i="30" s="1"/>
  <c r="Z12" i="30" s="1"/>
  <c r="AF12" i="30" s="1"/>
  <c r="AL12" i="30" s="1"/>
  <c r="AR12" i="30" s="1"/>
  <c r="AX12" i="30" s="1"/>
  <c r="BD12" i="30" s="1"/>
  <c r="BJ12" i="30" s="1"/>
  <c r="BP12" i="30" s="1"/>
  <c r="BV12" i="30" s="1"/>
  <c r="CB12" i="30" s="1"/>
  <c r="N13" i="30"/>
  <c r="T13" i="30" s="1"/>
  <c r="Z13" i="30" s="1"/>
  <c r="AF13" i="30" s="1"/>
  <c r="AL13" i="30" s="1"/>
  <c r="AR13" i="30" s="1"/>
  <c r="AX13" i="30" s="1"/>
  <c r="BD13" i="30" s="1"/>
  <c r="BJ13" i="30" s="1"/>
  <c r="BP13" i="30" s="1"/>
  <c r="BV13" i="30" s="1"/>
  <c r="CB13" i="30" s="1"/>
  <c r="N14" i="30"/>
  <c r="T14" i="30" s="1"/>
  <c r="Z14" i="30" s="1"/>
  <c r="AF14" i="30" s="1"/>
  <c r="AL14" i="30" s="1"/>
  <c r="AR14" i="30" s="1"/>
  <c r="AX14" i="30" s="1"/>
  <c r="BD14" i="30" s="1"/>
  <c r="BJ14" i="30" s="1"/>
  <c r="BP14" i="30" s="1"/>
  <c r="BV14" i="30" s="1"/>
  <c r="CB14" i="30" s="1"/>
  <c r="N15" i="30"/>
  <c r="T15" i="30" s="1"/>
  <c r="Z15" i="30" s="1"/>
  <c r="AF15" i="30" s="1"/>
  <c r="AL15" i="30" s="1"/>
  <c r="AR15" i="30" s="1"/>
  <c r="AX15" i="30" s="1"/>
  <c r="BD15" i="30" s="1"/>
  <c r="BJ15" i="30" s="1"/>
  <c r="BP15" i="30" s="1"/>
  <c r="BV15" i="30" s="1"/>
  <c r="CB15" i="30" s="1"/>
  <c r="N16" i="30"/>
  <c r="T16" i="30" s="1"/>
  <c r="Z16" i="30" s="1"/>
  <c r="AF16" i="30" s="1"/>
  <c r="AL16" i="30" s="1"/>
  <c r="AR16" i="30" s="1"/>
  <c r="AX16" i="30" s="1"/>
  <c r="BD16" i="30" s="1"/>
  <c r="BJ16" i="30" s="1"/>
  <c r="BP16" i="30" s="1"/>
  <c r="BV16" i="30" s="1"/>
  <c r="CB16" i="30" s="1"/>
  <c r="N17" i="30"/>
  <c r="T17" i="30" s="1"/>
  <c r="Z17" i="30" s="1"/>
  <c r="AF17" i="30" s="1"/>
  <c r="AL17" i="30" s="1"/>
  <c r="AR17" i="30" s="1"/>
  <c r="AX17" i="30" s="1"/>
  <c r="BD17" i="30" s="1"/>
  <c r="BJ17" i="30" s="1"/>
  <c r="BP17" i="30" s="1"/>
  <c r="BV17" i="30" s="1"/>
  <c r="CB17" i="30" s="1"/>
  <c r="N18" i="30"/>
  <c r="T18" i="30" s="1"/>
  <c r="Z18" i="30" s="1"/>
  <c r="AF18" i="30" s="1"/>
  <c r="AL18" i="30" s="1"/>
  <c r="AR18" i="30" s="1"/>
  <c r="AX18" i="30" s="1"/>
  <c r="BD18" i="30" s="1"/>
  <c r="BJ18" i="30" s="1"/>
  <c r="BP18" i="30" s="1"/>
  <c r="BV18" i="30" s="1"/>
  <c r="CB18" i="30" s="1"/>
  <c r="N19" i="30"/>
  <c r="T19" i="30" s="1"/>
  <c r="Z19" i="30" s="1"/>
  <c r="AF19" i="30" s="1"/>
  <c r="AL19" i="30" s="1"/>
  <c r="AR19" i="30" s="1"/>
  <c r="AX19" i="30" s="1"/>
  <c r="BD19" i="30" s="1"/>
  <c r="BJ19" i="30" s="1"/>
  <c r="BP19" i="30" s="1"/>
  <c r="BV19" i="30" s="1"/>
  <c r="CB19" i="30" s="1"/>
  <c r="N20" i="30"/>
  <c r="T20" i="30" s="1"/>
  <c r="Z20" i="30" s="1"/>
  <c r="AF20" i="30" s="1"/>
  <c r="AL20" i="30" s="1"/>
  <c r="AR20" i="30" s="1"/>
  <c r="AX20" i="30" s="1"/>
  <c r="BD20" i="30" s="1"/>
  <c r="BJ20" i="30" s="1"/>
  <c r="BP20" i="30" s="1"/>
  <c r="BV20" i="30" s="1"/>
  <c r="CB20" i="30" s="1"/>
  <c r="N21" i="30"/>
  <c r="T21" i="30" s="1"/>
  <c r="Z21" i="30" s="1"/>
  <c r="AF21" i="30" s="1"/>
  <c r="AL21" i="30" s="1"/>
  <c r="AR21" i="30" s="1"/>
  <c r="AX21" i="30" s="1"/>
  <c r="BD21" i="30" s="1"/>
  <c r="BJ21" i="30" s="1"/>
  <c r="BP21" i="30" s="1"/>
  <c r="BV21" i="30" s="1"/>
  <c r="CB21" i="30" s="1"/>
  <c r="N22" i="30"/>
  <c r="T22" i="30" s="1"/>
  <c r="Z22" i="30" s="1"/>
  <c r="AF22" i="30" s="1"/>
  <c r="AL22" i="30" s="1"/>
  <c r="AR22" i="30" s="1"/>
  <c r="AX22" i="30" s="1"/>
  <c r="BD22" i="30" s="1"/>
  <c r="BJ22" i="30" s="1"/>
  <c r="BP22" i="30" s="1"/>
  <c r="BV22" i="30" s="1"/>
  <c r="CB22" i="30" s="1"/>
  <c r="N23" i="30"/>
  <c r="T23" i="30" s="1"/>
  <c r="Z23" i="30" s="1"/>
  <c r="AF23" i="30" s="1"/>
  <c r="AL23" i="30" s="1"/>
  <c r="AR23" i="30" s="1"/>
  <c r="AX23" i="30" s="1"/>
  <c r="BD23" i="30" s="1"/>
  <c r="BJ23" i="30" s="1"/>
  <c r="BP23" i="30" s="1"/>
  <c r="BV23" i="30" s="1"/>
  <c r="CB23" i="30" s="1"/>
  <c r="N24" i="30"/>
  <c r="T24" i="30" s="1"/>
  <c r="Z24" i="30" s="1"/>
  <c r="AF24" i="30" s="1"/>
  <c r="AL24" i="30" s="1"/>
  <c r="AR24" i="30" s="1"/>
  <c r="AX24" i="30" s="1"/>
  <c r="BD24" i="30" s="1"/>
  <c r="BJ24" i="30" s="1"/>
  <c r="BP24" i="30" s="1"/>
  <c r="BV24" i="30" s="1"/>
  <c r="CB24" i="30" s="1"/>
  <c r="N25" i="30"/>
  <c r="T25" i="30" s="1"/>
  <c r="Z25" i="30" s="1"/>
  <c r="AF25" i="30" s="1"/>
  <c r="AL25" i="30" s="1"/>
  <c r="AR25" i="30" s="1"/>
  <c r="AX25" i="30" s="1"/>
  <c r="BD25" i="30" s="1"/>
  <c r="BJ25" i="30" s="1"/>
  <c r="BP25" i="30" s="1"/>
  <c r="BV25" i="30" s="1"/>
  <c r="CB25" i="30" s="1"/>
  <c r="N26" i="30"/>
  <c r="T26" i="30" s="1"/>
  <c r="Z26" i="30" s="1"/>
  <c r="AF26" i="30" s="1"/>
  <c r="AL26" i="30" s="1"/>
  <c r="AR26" i="30" s="1"/>
  <c r="AX26" i="30" s="1"/>
  <c r="BD26" i="30" s="1"/>
  <c r="BJ26" i="30" s="1"/>
  <c r="BP26" i="30" s="1"/>
  <c r="BV26" i="30" s="1"/>
  <c r="CB26" i="30" s="1"/>
  <c r="N27" i="30"/>
  <c r="T27" i="30" s="1"/>
  <c r="Z27" i="30" s="1"/>
  <c r="AF27" i="30" s="1"/>
  <c r="AL27" i="30" s="1"/>
  <c r="AR27" i="30" s="1"/>
  <c r="AX27" i="30" s="1"/>
  <c r="BD27" i="30" s="1"/>
  <c r="BJ27" i="30" s="1"/>
  <c r="BP27" i="30" s="1"/>
  <c r="BV27" i="30" s="1"/>
  <c r="CB27" i="30" s="1"/>
  <c r="N28" i="30"/>
  <c r="T28" i="30" s="1"/>
  <c r="Z28" i="30" s="1"/>
  <c r="AF28" i="30" s="1"/>
  <c r="AL28" i="30" s="1"/>
  <c r="AR28" i="30" s="1"/>
  <c r="AX28" i="30" s="1"/>
  <c r="BD28" i="30" s="1"/>
  <c r="BJ28" i="30" s="1"/>
  <c r="BP28" i="30" s="1"/>
  <c r="BV28" i="30" s="1"/>
  <c r="CB28" i="30" s="1"/>
  <c r="N29" i="30"/>
  <c r="T29" i="30" s="1"/>
  <c r="Z29" i="30" s="1"/>
  <c r="AF29" i="30" s="1"/>
  <c r="AL29" i="30" s="1"/>
  <c r="AR29" i="30" s="1"/>
  <c r="AX29" i="30" s="1"/>
  <c r="BD29" i="30" s="1"/>
  <c r="BJ29" i="30" s="1"/>
  <c r="BP29" i="30" s="1"/>
  <c r="BV29" i="30" s="1"/>
  <c r="CB29" i="30" s="1"/>
  <c r="N30" i="30"/>
  <c r="T30" i="30" s="1"/>
  <c r="Z30" i="30" s="1"/>
  <c r="AF30" i="30" s="1"/>
  <c r="AL30" i="30" s="1"/>
  <c r="AR30" i="30" s="1"/>
  <c r="AX30" i="30" s="1"/>
  <c r="BD30" i="30" s="1"/>
  <c r="BJ30" i="30" s="1"/>
  <c r="BP30" i="30" s="1"/>
  <c r="BV30" i="30" s="1"/>
  <c r="CB30" i="30" s="1"/>
  <c r="N31" i="30"/>
  <c r="T31" i="30" s="1"/>
  <c r="Z31" i="30" s="1"/>
  <c r="AF31" i="30" s="1"/>
  <c r="AL31" i="30" s="1"/>
  <c r="AR31" i="30" s="1"/>
  <c r="AX31" i="30" s="1"/>
  <c r="BD31" i="30" s="1"/>
  <c r="BJ31" i="30" s="1"/>
  <c r="BP31" i="30" s="1"/>
  <c r="BV31" i="30" s="1"/>
  <c r="CB31" i="30" s="1"/>
  <c r="N32" i="30"/>
  <c r="T32" i="30" s="1"/>
  <c r="Z32" i="30" s="1"/>
  <c r="AF32" i="30" s="1"/>
  <c r="AL32" i="30" s="1"/>
  <c r="AR32" i="30" s="1"/>
  <c r="AX32" i="30" s="1"/>
  <c r="BD32" i="30" s="1"/>
  <c r="BJ32" i="30" s="1"/>
  <c r="BP32" i="30" s="1"/>
  <c r="BV32" i="30" s="1"/>
  <c r="CB32" i="30" s="1"/>
  <c r="N33" i="30"/>
  <c r="T33" i="30" s="1"/>
  <c r="Z33" i="30" s="1"/>
  <c r="AF33" i="30" s="1"/>
  <c r="AL33" i="30" s="1"/>
  <c r="AR33" i="30" s="1"/>
  <c r="AX33" i="30" s="1"/>
  <c r="BD33" i="30" s="1"/>
  <c r="BJ33" i="30" s="1"/>
  <c r="BP33" i="30" s="1"/>
  <c r="BV33" i="30" s="1"/>
  <c r="CB33" i="30" s="1"/>
  <c r="N34" i="30"/>
  <c r="T34" i="30" s="1"/>
  <c r="Z34" i="30" s="1"/>
  <c r="AF34" i="30" s="1"/>
  <c r="AL34" i="30" s="1"/>
  <c r="AR34" i="30" s="1"/>
  <c r="AX34" i="30" s="1"/>
  <c r="BD34" i="30" s="1"/>
  <c r="BJ34" i="30" s="1"/>
  <c r="BP34" i="30" s="1"/>
  <c r="BV34" i="30" s="1"/>
  <c r="CB34" i="30" s="1"/>
  <c r="S8" i="32" l="1"/>
  <c r="R8" i="32"/>
  <c r="O18" i="28"/>
  <c r="U18" i="28" s="1"/>
  <c r="AA18" i="28" s="1"/>
  <c r="AG18" i="28" s="1"/>
  <c r="AM18" i="28" s="1"/>
  <c r="AS18" i="28" s="1"/>
  <c r="AY18" i="28" s="1"/>
  <c r="BE18" i="28" s="1"/>
  <c r="BK18" i="28" s="1"/>
  <c r="BQ18" i="28" s="1"/>
  <c r="BW18" i="28" s="1"/>
  <c r="CC18" i="28" s="1"/>
  <c r="O19" i="28"/>
  <c r="U19" i="28" s="1"/>
  <c r="AA19" i="28" s="1"/>
  <c r="AG19" i="28" s="1"/>
  <c r="AM19" i="28" s="1"/>
  <c r="AS19" i="28" s="1"/>
  <c r="AY19" i="28" s="1"/>
  <c r="BE19" i="28" s="1"/>
  <c r="BK19" i="28" s="1"/>
  <c r="BQ19" i="28" s="1"/>
  <c r="BW19" i="28" s="1"/>
  <c r="CC19" i="28" s="1"/>
  <c r="O20" i="28"/>
  <c r="U20" i="28" s="1"/>
  <c r="AA20" i="28" s="1"/>
  <c r="AG20" i="28" s="1"/>
  <c r="AM20" i="28" s="1"/>
  <c r="AS20" i="28" s="1"/>
  <c r="AY20" i="28" s="1"/>
  <c r="BE20" i="28" s="1"/>
  <c r="BK20" i="28" s="1"/>
  <c r="BQ20" i="28" s="1"/>
  <c r="BW20" i="28" s="1"/>
  <c r="CC20" i="28" s="1"/>
  <c r="O21" i="28"/>
  <c r="U21" i="28" s="1"/>
  <c r="AA21" i="28" s="1"/>
  <c r="AG21" i="28" s="1"/>
  <c r="AM21" i="28" s="1"/>
  <c r="AS21" i="28" s="1"/>
  <c r="AY21" i="28" s="1"/>
  <c r="BE21" i="28" s="1"/>
  <c r="BK21" i="28" s="1"/>
  <c r="BQ21" i="28" s="1"/>
  <c r="BW21" i="28" s="1"/>
  <c r="CC21" i="28" s="1"/>
  <c r="O22" i="28"/>
  <c r="U22" i="28" s="1"/>
  <c r="AA22" i="28" s="1"/>
  <c r="AG22" i="28" s="1"/>
  <c r="AM22" i="28" s="1"/>
  <c r="AS22" i="28" s="1"/>
  <c r="AY22" i="28" s="1"/>
  <c r="BE22" i="28" s="1"/>
  <c r="BK22" i="28" s="1"/>
  <c r="BQ22" i="28" s="1"/>
  <c r="BW22" i="28" s="1"/>
  <c r="CC22" i="28" s="1"/>
  <c r="O23" i="28"/>
  <c r="U23" i="28" s="1"/>
  <c r="AA23" i="28" s="1"/>
  <c r="AG23" i="28" s="1"/>
  <c r="AM23" i="28" s="1"/>
  <c r="AS23" i="28" s="1"/>
  <c r="AY23" i="28" s="1"/>
  <c r="BE23" i="28" s="1"/>
  <c r="BK23" i="28" s="1"/>
  <c r="BQ23" i="28" s="1"/>
  <c r="BW23" i="28" s="1"/>
  <c r="CC23" i="28" s="1"/>
  <c r="O24" i="28"/>
  <c r="U24" i="28" s="1"/>
  <c r="AA24" i="28" s="1"/>
  <c r="AG24" i="28" s="1"/>
  <c r="AM24" i="28" s="1"/>
  <c r="AS24" i="28" s="1"/>
  <c r="AY24" i="28" s="1"/>
  <c r="BE24" i="28" s="1"/>
  <c r="BK24" i="28" s="1"/>
  <c r="BQ24" i="28" s="1"/>
  <c r="BW24" i="28" s="1"/>
  <c r="CC24" i="28" s="1"/>
  <c r="O25" i="28"/>
  <c r="U25" i="28" s="1"/>
  <c r="AA25" i="28" s="1"/>
  <c r="AG25" i="28" s="1"/>
  <c r="AM25" i="28" s="1"/>
  <c r="AS25" i="28" s="1"/>
  <c r="AY25" i="28" s="1"/>
  <c r="BE25" i="28" s="1"/>
  <c r="BK25" i="28" s="1"/>
  <c r="BQ25" i="28" s="1"/>
  <c r="BW25" i="28" s="1"/>
  <c r="CC25" i="28" s="1"/>
  <c r="O26" i="28"/>
  <c r="U26" i="28" s="1"/>
  <c r="AA26" i="28" s="1"/>
  <c r="AG26" i="28" s="1"/>
  <c r="AM26" i="28" s="1"/>
  <c r="AS26" i="28" s="1"/>
  <c r="AY26" i="28" s="1"/>
  <c r="BE26" i="28" s="1"/>
  <c r="BK26" i="28" s="1"/>
  <c r="BQ26" i="28" s="1"/>
  <c r="BW26" i="28" s="1"/>
  <c r="CC26" i="28" s="1"/>
  <c r="O27" i="28"/>
  <c r="U27" i="28" s="1"/>
  <c r="AA27" i="28" s="1"/>
  <c r="AG27" i="28" s="1"/>
  <c r="AM27" i="28" s="1"/>
  <c r="AS27" i="28" s="1"/>
  <c r="AY27" i="28" s="1"/>
  <c r="BE27" i="28" s="1"/>
  <c r="BK27" i="28" s="1"/>
  <c r="BQ27" i="28" s="1"/>
  <c r="BW27" i="28" s="1"/>
  <c r="CC27" i="28" s="1"/>
  <c r="O28" i="28"/>
  <c r="U28" i="28" s="1"/>
  <c r="AA28" i="28" s="1"/>
  <c r="AG28" i="28" s="1"/>
  <c r="AM28" i="28" s="1"/>
  <c r="AS28" i="28" s="1"/>
  <c r="AY28" i="28" s="1"/>
  <c r="BE28" i="28" s="1"/>
  <c r="BK28" i="28" s="1"/>
  <c r="BQ28" i="28" s="1"/>
  <c r="BW28" i="28" s="1"/>
  <c r="CC28" i="28" s="1"/>
  <c r="O29" i="28"/>
  <c r="U29" i="28" s="1"/>
  <c r="AA29" i="28" s="1"/>
  <c r="AG29" i="28" s="1"/>
  <c r="AM29" i="28" s="1"/>
  <c r="AS29" i="28" s="1"/>
  <c r="AY29" i="28" s="1"/>
  <c r="BE29" i="28" s="1"/>
  <c r="BK29" i="28" s="1"/>
  <c r="BQ29" i="28" s="1"/>
  <c r="BW29" i="28" s="1"/>
  <c r="CC29" i="28" s="1"/>
  <c r="O30" i="28"/>
  <c r="U30" i="28" s="1"/>
  <c r="AA30" i="28" s="1"/>
  <c r="AG30" i="28" s="1"/>
  <c r="AM30" i="28" s="1"/>
  <c r="AS30" i="28" s="1"/>
  <c r="AY30" i="28" s="1"/>
  <c r="BE30" i="28" s="1"/>
  <c r="BK30" i="28" s="1"/>
  <c r="BQ30" i="28" s="1"/>
  <c r="BW30" i="28" s="1"/>
  <c r="CC30" i="28" s="1"/>
  <c r="O31" i="28"/>
  <c r="U31" i="28" s="1"/>
  <c r="AA31" i="28" s="1"/>
  <c r="AG31" i="28" s="1"/>
  <c r="AM31" i="28" s="1"/>
  <c r="AS31" i="28" s="1"/>
  <c r="AY31" i="28" s="1"/>
  <c r="BE31" i="28" s="1"/>
  <c r="BK31" i="28" s="1"/>
  <c r="BQ31" i="28" s="1"/>
  <c r="BW31" i="28" s="1"/>
  <c r="CC31" i="28" s="1"/>
  <c r="O32" i="28"/>
  <c r="U32" i="28" s="1"/>
  <c r="AA32" i="28" s="1"/>
  <c r="AG32" i="28" s="1"/>
  <c r="AM32" i="28" s="1"/>
  <c r="AS32" i="28" s="1"/>
  <c r="AY32" i="28" s="1"/>
  <c r="BE32" i="28" s="1"/>
  <c r="BK32" i="28" s="1"/>
  <c r="BQ32" i="28" s="1"/>
  <c r="BW32" i="28" s="1"/>
  <c r="CC32" i="28" s="1"/>
  <c r="O33" i="28"/>
  <c r="U33" i="28" s="1"/>
  <c r="AA33" i="28" s="1"/>
  <c r="AG33" i="28" s="1"/>
  <c r="AM33" i="28" s="1"/>
  <c r="AS33" i="28" s="1"/>
  <c r="AY33" i="28" s="1"/>
  <c r="BE33" i="28" s="1"/>
  <c r="BK33" i="28" s="1"/>
  <c r="BQ33" i="28" s="1"/>
  <c r="BW33" i="28" s="1"/>
  <c r="CC33" i="28" s="1"/>
  <c r="O34" i="28"/>
  <c r="U34" i="28" s="1"/>
  <c r="AA34" i="28" s="1"/>
  <c r="AG34" i="28" s="1"/>
  <c r="AM34" i="28" s="1"/>
  <c r="AS34" i="28" s="1"/>
  <c r="AY34" i="28" s="1"/>
  <c r="BE34" i="28" s="1"/>
  <c r="BK34" i="28" s="1"/>
  <c r="BQ34" i="28" s="1"/>
  <c r="BW34" i="28" s="1"/>
  <c r="CC34" i="28" s="1"/>
  <c r="O35" i="28"/>
  <c r="U35" i="28" s="1"/>
  <c r="AA35" i="28" s="1"/>
  <c r="AG35" i="28" s="1"/>
  <c r="AM35" i="28" s="1"/>
  <c r="AS35" i="28" s="1"/>
  <c r="AY35" i="28" s="1"/>
  <c r="BE35" i="28" s="1"/>
  <c r="BK35" i="28" s="1"/>
  <c r="BQ35" i="28" s="1"/>
  <c r="BW35" i="28" s="1"/>
  <c r="CC35" i="28" s="1"/>
  <c r="O36" i="28"/>
  <c r="U36" i="28" s="1"/>
  <c r="AA36" i="28" s="1"/>
  <c r="AG36" i="28" s="1"/>
  <c r="AM36" i="28" s="1"/>
  <c r="AS36" i="28" s="1"/>
  <c r="AY36" i="28" s="1"/>
  <c r="BE36" i="28" s="1"/>
  <c r="BK36" i="28" s="1"/>
  <c r="BQ36" i="28" s="1"/>
  <c r="BW36" i="28" s="1"/>
  <c r="CC36" i="28" s="1"/>
  <c r="O37" i="28"/>
  <c r="U37" i="28" s="1"/>
  <c r="AA37" i="28" s="1"/>
  <c r="AG37" i="28" s="1"/>
  <c r="AM37" i="28" s="1"/>
  <c r="AS37" i="28" s="1"/>
  <c r="AY37" i="28" s="1"/>
  <c r="BE37" i="28" s="1"/>
  <c r="BK37" i="28" s="1"/>
  <c r="BQ37" i="28" s="1"/>
  <c r="BW37" i="28" s="1"/>
  <c r="CC37" i="28" s="1"/>
  <c r="O38" i="28"/>
  <c r="U38" i="28" s="1"/>
  <c r="AA38" i="28" s="1"/>
  <c r="AG38" i="28" s="1"/>
  <c r="AM38" i="28" s="1"/>
  <c r="AS38" i="28" s="1"/>
  <c r="AY38" i="28" s="1"/>
  <c r="BE38" i="28" s="1"/>
  <c r="BK38" i="28" s="1"/>
  <c r="BQ38" i="28" s="1"/>
  <c r="BW38" i="28" s="1"/>
  <c r="CC38" i="28" s="1"/>
  <c r="O39" i="28"/>
  <c r="U39" i="28" s="1"/>
  <c r="AA39" i="28" s="1"/>
  <c r="AG39" i="28" s="1"/>
  <c r="AM39" i="28" s="1"/>
  <c r="AS39" i="28" s="1"/>
  <c r="AY39" i="28" s="1"/>
  <c r="BE39" i="28" s="1"/>
  <c r="BK39" i="28" s="1"/>
  <c r="BQ39" i="28" s="1"/>
  <c r="BW39" i="28" s="1"/>
  <c r="CC39" i="28" s="1"/>
  <c r="O40" i="28"/>
  <c r="U40" i="28" s="1"/>
  <c r="AA40" i="28" s="1"/>
  <c r="AG40" i="28" s="1"/>
  <c r="AM40" i="28" s="1"/>
  <c r="AS40" i="28" s="1"/>
  <c r="AY40" i="28" s="1"/>
  <c r="BE40" i="28" s="1"/>
  <c r="BK40" i="28" s="1"/>
  <c r="BQ40" i="28" s="1"/>
  <c r="BW40" i="28" s="1"/>
  <c r="CC40" i="28" s="1"/>
  <c r="O41" i="28"/>
  <c r="U41" i="28" s="1"/>
  <c r="AA41" i="28" s="1"/>
  <c r="AG41" i="28" s="1"/>
  <c r="AM41" i="28" s="1"/>
  <c r="AS41" i="28" s="1"/>
  <c r="AY41" i="28" s="1"/>
  <c r="BE41" i="28" s="1"/>
  <c r="BK41" i="28" s="1"/>
  <c r="BQ41" i="28" s="1"/>
  <c r="BW41" i="28" s="1"/>
  <c r="CC41" i="28" s="1"/>
  <c r="O42" i="28"/>
  <c r="U42" i="28" s="1"/>
  <c r="AA42" i="28" s="1"/>
  <c r="AG42" i="28" s="1"/>
  <c r="AM42" i="28" s="1"/>
  <c r="AS42" i="28" s="1"/>
  <c r="AY42" i="28" s="1"/>
  <c r="BE42" i="28" s="1"/>
  <c r="BK42" i="28" s="1"/>
  <c r="BQ42" i="28" s="1"/>
  <c r="BW42" i="28" s="1"/>
  <c r="CC42" i="28" s="1"/>
  <c r="O43" i="28"/>
  <c r="U43" i="28" s="1"/>
  <c r="AA43" i="28" s="1"/>
  <c r="AG43" i="28" s="1"/>
  <c r="AM43" i="28" s="1"/>
  <c r="AS43" i="28" s="1"/>
  <c r="AY43" i="28" s="1"/>
  <c r="BE43" i="28" s="1"/>
  <c r="BK43" i="28" s="1"/>
  <c r="BQ43" i="28" s="1"/>
  <c r="BW43" i="28" s="1"/>
  <c r="CC43" i="28" s="1"/>
  <c r="O44" i="28"/>
  <c r="U44" i="28" s="1"/>
  <c r="AA44" i="28" s="1"/>
  <c r="AG44" i="28" s="1"/>
  <c r="AM44" i="28" s="1"/>
  <c r="AS44" i="28" s="1"/>
  <c r="AY44" i="28" s="1"/>
  <c r="BE44" i="28" s="1"/>
  <c r="BK44" i="28" s="1"/>
  <c r="BQ44" i="28" s="1"/>
  <c r="BW44" i="28" s="1"/>
  <c r="CC44" i="28" s="1"/>
  <c r="O45" i="28"/>
  <c r="U45" i="28" s="1"/>
  <c r="AA45" i="28" s="1"/>
  <c r="AG45" i="28" s="1"/>
  <c r="AM45" i="28" s="1"/>
  <c r="AS45" i="28" s="1"/>
  <c r="AY45" i="28" s="1"/>
  <c r="BE45" i="28" s="1"/>
  <c r="BK45" i="28" s="1"/>
  <c r="BQ45" i="28" s="1"/>
  <c r="BW45" i="28" s="1"/>
  <c r="CC45" i="28" s="1"/>
  <c r="O46" i="28"/>
  <c r="U46" i="28" s="1"/>
  <c r="AA46" i="28" s="1"/>
  <c r="AG46" i="28" s="1"/>
  <c r="AM46" i="28" s="1"/>
  <c r="AS46" i="28" s="1"/>
  <c r="AY46" i="28" s="1"/>
  <c r="BE46" i="28" s="1"/>
  <c r="BK46" i="28" s="1"/>
  <c r="BQ46" i="28" s="1"/>
  <c r="BW46" i="28" s="1"/>
  <c r="CC46" i="28" s="1"/>
  <c r="O47" i="28"/>
  <c r="U47" i="28" s="1"/>
  <c r="AA47" i="28" s="1"/>
  <c r="AG47" i="28" s="1"/>
  <c r="AM47" i="28" s="1"/>
  <c r="AS47" i="28" s="1"/>
  <c r="AY47" i="28" s="1"/>
  <c r="BE47" i="28" s="1"/>
  <c r="BK47" i="28" s="1"/>
  <c r="BQ47" i="28" s="1"/>
  <c r="BW47" i="28" s="1"/>
  <c r="CC47" i="28" s="1"/>
  <c r="O48" i="28"/>
  <c r="U48" i="28" s="1"/>
  <c r="AA48" i="28" s="1"/>
  <c r="AG48" i="28" s="1"/>
  <c r="AM48" i="28" s="1"/>
  <c r="AS48" i="28" s="1"/>
  <c r="AY48" i="28" s="1"/>
  <c r="BE48" i="28" s="1"/>
  <c r="BK48" i="28" s="1"/>
  <c r="BQ48" i="28" s="1"/>
  <c r="BW48" i="28" s="1"/>
  <c r="CC48" i="28" s="1"/>
  <c r="O49" i="28"/>
  <c r="U49" i="28" s="1"/>
  <c r="AA49" i="28" s="1"/>
  <c r="AG49" i="28" s="1"/>
  <c r="AM49" i="28" s="1"/>
  <c r="AS49" i="28" s="1"/>
  <c r="AY49" i="28" s="1"/>
  <c r="BE49" i="28" s="1"/>
  <c r="BK49" i="28" s="1"/>
  <c r="BQ49" i="28" s="1"/>
  <c r="BW49" i="28" s="1"/>
  <c r="CC49" i="28" s="1"/>
  <c r="O50" i="28"/>
  <c r="U50" i="28" s="1"/>
  <c r="AA50" i="28" s="1"/>
  <c r="AG50" i="28" s="1"/>
  <c r="AM50" i="28" s="1"/>
  <c r="AS50" i="28" s="1"/>
  <c r="AY50" i="28" s="1"/>
  <c r="BE50" i="28" s="1"/>
  <c r="BK50" i="28" s="1"/>
  <c r="BQ50" i="28" s="1"/>
  <c r="BW50" i="28" s="1"/>
  <c r="CC50" i="28" s="1"/>
  <c r="O51" i="28"/>
  <c r="U51" i="28" s="1"/>
  <c r="AA51" i="28" s="1"/>
  <c r="AG51" i="28" s="1"/>
  <c r="AM51" i="28" s="1"/>
  <c r="AS51" i="28" s="1"/>
  <c r="AY51" i="28" s="1"/>
  <c r="BE51" i="28" s="1"/>
  <c r="BK51" i="28" s="1"/>
  <c r="BQ51" i="28" s="1"/>
  <c r="BW51" i="28" s="1"/>
  <c r="CC51" i="28" s="1"/>
  <c r="O52" i="28"/>
  <c r="U52" i="28" s="1"/>
  <c r="AA52" i="28" s="1"/>
  <c r="AG52" i="28" s="1"/>
  <c r="AM52" i="28" s="1"/>
  <c r="AS52" i="28" s="1"/>
  <c r="AY52" i="28" s="1"/>
  <c r="BE52" i="28" s="1"/>
  <c r="BK52" i="28" s="1"/>
  <c r="BQ52" i="28" s="1"/>
  <c r="BW52" i="28" s="1"/>
  <c r="CC52" i="28" s="1"/>
  <c r="O53" i="28"/>
  <c r="U53" i="28" s="1"/>
  <c r="AA53" i="28" s="1"/>
  <c r="AG53" i="28" s="1"/>
  <c r="AM53" i="28" s="1"/>
  <c r="AS53" i="28" s="1"/>
  <c r="AY53" i="28" s="1"/>
  <c r="BE53" i="28" s="1"/>
  <c r="BK53" i="28" s="1"/>
  <c r="BQ53" i="28" s="1"/>
  <c r="BW53" i="28" s="1"/>
  <c r="CC53" i="28" s="1"/>
  <c r="O54" i="28"/>
  <c r="U54" i="28" s="1"/>
  <c r="AA54" i="28" s="1"/>
  <c r="AG54" i="28" s="1"/>
  <c r="AM54" i="28" s="1"/>
  <c r="AS54" i="28" s="1"/>
  <c r="AY54" i="28" s="1"/>
  <c r="BE54" i="28" s="1"/>
  <c r="BK54" i="28" s="1"/>
  <c r="BQ54" i="28" s="1"/>
  <c r="BW54" i="28" s="1"/>
  <c r="CC54" i="28" s="1"/>
  <c r="O55" i="28"/>
  <c r="U55" i="28" s="1"/>
  <c r="AA55" i="28" s="1"/>
  <c r="AG55" i="28" s="1"/>
  <c r="AM55" i="28" s="1"/>
  <c r="AS55" i="28" s="1"/>
  <c r="AY55" i="28" s="1"/>
  <c r="BE55" i="28" s="1"/>
  <c r="BK55" i="28" s="1"/>
  <c r="BQ55" i="28" s="1"/>
  <c r="BW55" i="28" s="1"/>
  <c r="CC55" i="28" s="1"/>
  <c r="O56" i="28"/>
  <c r="U56" i="28" s="1"/>
  <c r="AA56" i="28" s="1"/>
  <c r="AG56" i="28" s="1"/>
  <c r="AM56" i="28" s="1"/>
  <c r="AS56" i="28" s="1"/>
  <c r="AY56" i="28" s="1"/>
  <c r="BE56" i="28" s="1"/>
  <c r="BK56" i="28" s="1"/>
  <c r="BQ56" i="28" s="1"/>
  <c r="BW56" i="28" s="1"/>
  <c r="CC56" i="28" s="1"/>
  <c r="O57" i="28"/>
  <c r="U57" i="28" s="1"/>
  <c r="AA57" i="28" s="1"/>
  <c r="AG57" i="28" s="1"/>
  <c r="AM57" i="28" s="1"/>
  <c r="AS57" i="28" s="1"/>
  <c r="AY57" i="28" s="1"/>
  <c r="BE57" i="28" s="1"/>
  <c r="BK57" i="28" s="1"/>
  <c r="BQ57" i="28" s="1"/>
  <c r="BW57" i="28" s="1"/>
  <c r="CC57" i="28" s="1"/>
  <c r="O58" i="28"/>
  <c r="U58" i="28" s="1"/>
  <c r="AA58" i="28" s="1"/>
  <c r="AG58" i="28" s="1"/>
  <c r="AM58" i="28" s="1"/>
  <c r="AS58" i="28" s="1"/>
  <c r="AY58" i="28" s="1"/>
  <c r="BE58" i="28" s="1"/>
  <c r="BK58" i="28" s="1"/>
  <c r="BQ58" i="28" s="1"/>
  <c r="BW58" i="28" s="1"/>
  <c r="CC58" i="28" s="1"/>
  <c r="O59" i="28"/>
  <c r="U59" i="28" s="1"/>
  <c r="AA59" i="28" s="1"/>
  <c r="AG59" i="28" s="1"/>
  <c r="AM59" i="28" s="1"/>
  <c r="AS59" i="28" s="1"/>
  <c r="AY59" i="28" s="1"/>
  <c r="BE59" i="28" s="1"/>
  <c r="BK59" i="28" s="1"/>
  <c r="BQ59" i="28" s="1"/>
  <c r="BW59" i="28" s="1"/>
  <c r="CC59" i="28" s="1"/>
  <c r="O60" i="28"/>
  <c r="U60" i="28" s="1"/>
  <c r="AA60" i="28" s="1"/>
  <c r="AG60" i="28" s="1"/>
  <c r="AM60" i="28" s="1"/>
  <c r="AS60" i="28" s="1"/>
  <c r="AY60" i="28" s="1"/>
  <c r="BE60" i="28" s="1"/>
  <c r="BK60" i="28" s="1"/>
  <c r="BQ60" i="28" s="1"/>
  <c r="BW60" i="28" s="1"/>
  <c r="CC60" i="28" s="1"/>
  <c r="O61" i="28"/>
  <c r="U61" i="28" s="1"/>
  <c r="AA61" i="28" s="1"/>
  <c r="AG61" i="28" s="1"/>
  <c r="AM61" i="28" s="1"/>
  <c r="AS61" i="28" s="1"/>
  <c r="AY61" i="28" s="1"/>
  <c r="BE61" i="28" s="1"/>
  <c r="BK61" i="28" s="1"/>
  <c r="BQ61" i="28" s="1"/>
  <c r="BW61" i="28" s="1"/>
  <c r="CC61" i="28" s="1"/>
  <c r="O17" i="28"/>
  <c r="U17" i="28" s="1"/>
  <c r="AA17" i="28" s="1"/>
  <c r="AG17" i="28" s="1"/>
  <c r="AM17" i="28" s="1"/>
  <c r="AS17" i="28" s="1"/>
  <c r="AY17" i="28" s="1"/>
  <c r="BE17" i="28" s="1"/>
  <c r="BK17" i="28" s="1"/>
  <c r="BQ17" i="28" s="1"/>
  <c r="BW17" i="28" s="1"/>
  <c r="CC17" i="28" s="1"/>
  <c r="N18" i="28"/>
  <c r="T18" i="28" s="1"/>
  <c r="Z18" i="28" s="1"/>
  <c r="AF18" i="28" s="1"/>
  <c r="AL18" i="28" s="1"/>
  <c r="AR18" i="28" s="1"/>
  <c r="AX18" i="28" s="1"/>
  <c r="BD18" i="28" s="1"/>
  <c r="BJ18" i="28" s="1"/>
  <c r="BP18" i="28" s="1"/>
  <c r="BV18" i="28" s="1"/>
  <c r="CB18" i="28" s="1"/>
  <c r="N19" i="28"/>
  <c r="T19" i="28" s="1"/>
  <c r="Z19" i="28" s="1"/>
  <c r="AF19" i="28" s="1"/>
  <c r="AL19" i="28" s="1"/>
  <c r="AR19" i="28" s="1"/>
  <c r="AX19" i="28" s="1"/>
  <c r="BD19" i="28" s="1"/>
  <c r="BJ19" i="28" s="1"/>
  <c r="BP19" i="28" s="1"/>
  <c r="BV19" i="28" s="1"/>
  <c r="CB19" i="28" s="1"/>
  <c r="N20" i="28"/>
  <c r="T20" i="28" s="1"/>
  <c r="Z20" i="28" s="1"/>
  <c r="AF20" i="28" s="1"/>
  <c r="AL20" i="28" s="1"/>
  <c r="AR20" i="28" s="1"/>
  <c r="AX20" i="28" s="1"/>
  <c r="BD20" i="28" s="1"/>
  <c r="BJ20" i="28" s="1"/>
  <c r="BP20" i="28" s="1"/>
  <c r="BV20" i="28" s="1"/>
  <c r="CB20" i="28" s="1"/>
  <c r="N21" i="28"/>
  <c r="T21" i="28" s="1"/>
  <c r="Z21" i="28" s="1"/>
  <c r="AF21" i="28" s="1"/>
  <c r="AL21" i="28" s="1"/>
  <c r="AR21" i="28" s="1"/>
  <c r="AX21" i="28" s="1"/>
  <c r="BD21" i="28" s="1"/>
  <c r="BJ21" i="28" s="1"/>
  <c r="BP21" i="28" s="1"/>
  <c r="BV21" i="28" s="1"/>
  <c r="CB21" i="28" s="1"/>
  <c r="N22" i="28"/>
  <c r="T22" i="28" s="1"/>
  <c r="Z22" i="28" s="1"/>
  <c r="AF22" i="28" s="1"/>
  <c r="AL22" i="28" s="1"/>
  <c r="AR22" i="28" s="1"/>
  <c r="AX22" i="28" s="1"/>
  <c r="BD22" i="28" s="1"/>
  <c r="BJ22" i="28" s="1"/>
  <c r="BP22" i="28" s="1"/>
  <c r="BV22" i="28" s="1"/>
  <c r="CB22" i="28" s="1"/>
  <c r="N23" i="28"/>
  <c r="T23" i="28" s="1"/>
  <c r="Z23" i="28" s="1"/>
  <c r="AF23" i="28" s="1"/>
  <c r="AL23" i="28" s="1"/>
  <c r="AR23" i="28" s="1"/>
  <c r="AX23" i="28" s="1"/>
  <c r="BD23" i="28" s="1"/>
  <c r="BJ23" i="28" s="1"/>
  <c r="BP23" i="28" s="1"/>
  <c r="BV23" i="28" s="1"/>
  <c r="CB23" i="28" s="1"/>
  <c r="N24" i="28"/>
  <c r="T24" i="28" s="1"/>
  <c r="Z24" i="28" s="1"/>
  <c r="AF24" i="28" s="1"/>
  <c r="AL24" i="28" s="1"/>
  <c r="AR24" i="28" s="1"/>
  <c r="AX24" i="28" s="1"/>
  <c r="BD24" i="28" s="1"/>
  <c r="BJ24" i="28" s="1"/>
  <c r="BP24" i="28" s="1"/>
  <c r="BV24" i="28" s="1"/>
  <c r="CB24" i="28" s="1"/>
  <c r="N25" i="28"/>
  <c r="T25" i="28" s="1"/>
  <c r="Z25" i="28" s="1"/>
  <c r="AF25" i="28" s="1"/>
  <c r="AL25" i="28" s="1"/>
  <c r="AR25" i="28" s="1"/>
  <c r="AX25" i="28" s="1"/>
  <c r="BD25" i="28" s="1"/>
  <c r="BJ25" i="28" s="1"/>
  <c r="BP25" i="28" s="1"/>
  <c r="BV25" i="28" s="1"/>
  <c r="CB25" i="28" s="1"/>
  <c r="N26" i="28"/>
  <c r="T26" i="28" s="1"/>
  <c r="Z26" i="28" s="1"/>
  <c r="AF26" i="28" s="1"/>
  <c r="AL26" i="28" s="1"/>
  <c r="AR26" i="28" s="1"/>
  <c r="AX26" i="28" s="1"/>
  <c r="BD26" i="28" s="1"/>
  <c r="BJ26" i="28" s="1"/>
  <c r="BP26" i="28" s="1"/>
  <c r="BV26" i="28" s="1"/>
  <c r="CB26" i="28" s="1"/>
  <c r="N27" i="28"/>
  <c r="T27" i="28" s="1"/>
  <c r="Z27" i="28" s="1"/>
  <c r="AF27" i="28" s="1"/>
  <c r="AL27" i="28" s="1"/>
  <c r="AR27" i="28" s="1"/>
  <c r="AX27" i="28" s="1"/>
  <c r="BD27" i="28" s="1"/>
  <c r="BJ27" i="28" s="1"/>
  <c r="BP27" i="28" s="1"/>
  <c r="BV27" i="28" s="1"/>
  <c r="CB27" i="28" s="1"/>
  <c r="N28" i="28"/>
  <c r="T28" i="28" s="1"/>
  <c r="Z28" i="28" s="1"/>
  <c r="AF28" i="28" s="1"/>
  <c r="AL28" i="28" s="1"/>
  <c r="AR28" i="28" s="1"/>
  <c r="AX28" i="28" s="1"/>
  <c r="BD28" i="28" s="1"/>
  <c r="BJ28" i="28" s="1"/>
  <c r="BP28" i="28" s="1"/>
  <c r="BV28" i="28" s="1"/>
  <c r="CB28" i="28" s="1"/>
  <c r="N29" i="28"/>
  <c r="T29" i="28" s="1"/>
  <c r="Z29" i="28" s="1"/>
  <c r="AF29" i="28" s="1"/>
  <c r="AL29" i="28" s="1"/>
  <c r="AR29" i="28" s="1"/>
  <c r="AX29" i="28" s="1"/>
  <c r="BD29" i="28" s="1"/>
  <c r="BJ29" i="28" s="1"/>
  <c r="BP29" i="28" s="1"/>
  <c r="BV29" i="28" s="1"/>
  <c r="CB29" i="28" s="1"/>
  <c r="N30" i="28"/>
  <c r="T30" i="28" s="1"/>
  <c r="Z30" i="28" s="1"/>
  <c r="AF30" i="28" s="1"/>
  <c r="AL30" i="28" s="1"/>
  <c r="AR30" i="28" s="1"/>
  <c r="AX30" i="28" s="1"/>
  <c r="BD30" i="28" s="1"/>
  <c r="BJ30" i="28" s="1"/>
  <c r="BP30" i="28" s="1"/>
  <c r="BV30" i="28" s="1"/>
  <c r="CB30" i="28" s="1"/>
  <c r="N31" i="28"/>
  <c r="T31" i="28" s="1"/>
  <c r="Z31" i="28" s="1"/>
  <c r="AF31" i="28" s="1"/>
  <c r="AL31" i="28" s="1"/>
  <c r="AR31" i="28" s="1"/>
  <c r="AX31" i="28" s="1"/>
  <c r="BD31" i="28" s="1"/>
  <c r="BJ31" i="28" s="1"/>
  <c r="BP31" i="28" s="1"/>
  <c r="BV31" i="28" s="1"/>
  <c r="CB31" i="28" s="1"/>
  <c r="N32" i="28"/>
  <c r="T32" i="28" s="1"/>
  <c r="Z32" i="28" s="1"/>
  <c r="AF32" i="28" s="1"/>
  <c r="AL32" i="28" s="1"/>
  <c r="AR32" i="28" s="1"/>
  <c r="AX32" i="28" s="1"/>
  <c r="BD32" i="28" s="1"/>
  <c r="BJ32" i="28" s="1"/>
  <c r="BP32" i="28" s="1"/>
  <c r="BV32" i="28" s="1"/>
  <c r="CB32" i="28" s="1"/>
  <c r="N33" i="28"/>
  <c r="T33" i="28" s="1"/>
  <c r="Z33" i="28" s="1"/>
  <c r="AF33" i="28" s="1"/>
  <c r="AL33" i="28" s="1"/>
  <c r="AR33" i="28" s="1"/>
  <c r="AX33" i="28" s="1"/>
  <c r="BD33" i="28" s="1"/>
  <c r="BJ33" i="28" s="1"/>
  <c r="BP33" i="28" s="1"/>
  <c r="BV33" i="28" s="1"/>
  <c r="CB33" i="28" s="1"/>
  <c r="N34" i="28"/>
  <c r="T34" i="28" s="1"/>
  <c r="Z34" i="28" s="1"/>
  <c r="AF34" i="28" s="1"/>
  <c r="AL34" i="28" s="1"/>
  <c r="AR34" i="28" s="1"/>
  <c r="AX34" i="28" s="1"/>
  <c r="BD34" i="28" s="1"/>
  <c r="BJ34" i="28" s="1"/>
  <c r="BP34" i="28" s="1"/>
  <c r="BV34" i="28" s="1"/>
  <c r="CB34" i="28" s="1"/>
  <c r="N35" i="28"/>
  <c r="T35" i="28" s="1"/>
  <c r="Z35" i="28" s="1"/>
  <c r="AF35" i="28" s="1"/>
  <c r="AL35" i="28" s="1"/>
  <c r="AR35" i="28" s="1"/>
  <c r="AX35" i="28" s="1"/>
  <c r="BD35" i="28" s="1"/>
  <c r="BJ35" i="28" s="1"/>
  <c r="BP35" i="28" s="1"/>
  <c r="BV35" i="28" s="1"/>
  <c r="CB35" i="28" s="1"/>
  <c r="N36" i="28"/>
  <c r="T36" i="28" s="1"/>
  <c r="Z36" i="28" s="1"/>
  <c r="AF36" i="28" s="1"/>
  <c r="AL36" i="28" s="1"/>
  <c r="AR36" i="28" s="1"/>
  <c r="AX36" i="28" s="1"/>
  <c r="BD36" i="28" s="1"/>
  <c r="BJ36" i="28" s="1"/>
  <c r="BP36" i="28" s="1"/>
  <c r="BV36" i="28" s="1"/>
  <c r="CB36" i="28" s="1"/>
  <c r="N37" i="28"/>
  <c r="T37" i="28" s="1"/>
  <c r="Z37" i="28" s="1"/>
  <c r="AF37" i="28" s="1"/>
  <c r="AL37" i="28" s="1"/>
  <c r="AR37" i="28" s="1"/>
  <c r="AX37" i="28" s="1"/>
  <c r="BD37" i="28" s="1"/>
  <c r="BJ37" i="28" s="1"/>
  <c r="BP37" i="28" s="1"/>
  <c r="BV37" i="28" s="1"/>
  <c r="CB37" i="28" s="1"/>
  <c r="N38" i="28"/>
  <c r="T38" i="28" s="1"/>
  <c r="Z38" i="28" s="1"/>
  <c r="AF38" i="28" s="1"/>
  <c r="AL38" i="28" s="1"/>
  <c r="AR38" i="28" s="1"/>
  <c r="AX38" i="28" s="1"/>
  <c r="BD38" i="28" s="1"/>
  <c r="BJ38" i="28" s="1"/>
  <c r="BP38" i="28" s="1"/>
  <c r="BV38" i="28" s="1"/>
  <c r="CB38" i="28" s="1"/>
  <c r="N39" i="28"/>
  <c r="T39" i="28" s="1"/>
  <c r="Z39" i="28" s="1"/>
  <c r="AF39" i="28" s="1"/>
  <c r="AL39" i="28" s="1"/>
  <c r="AR39" i="28" s="1"/>
  <c r="AX39" i="28" s="1"/>
  <c r="BD39" i="28" s="1"/>
  <c r="BJ39" i="28" s="1"/>
  <c r="BP39" i="28" s="1"/>
  <c r="BV39" i="28" s="1"/>
  <c r="CB39" i="28" s="1"/>
  <c r="N40" i="28"/>
  <c r="T40" i="28" s="1"/>
  <c r="Z40" i="28" s="1"/>
  <c r="AF40" i="28" s="1"/>
  <c r="AL40" i="28" s="1"/>
  <c r="AR40" i="28" s="1"/>
  <c r="AX40" i="28" s="1"/>
  <c r="BD40" i="28" s="1"/>
  <c r="BJ40" i="28" s="1"/>
  <c r="BP40" i="28" s="1"/>
  <c r="BV40" i="28" s="1"/>
  <c r="CB40" i="28" s="1"/>
  <c r="N41" i="28"/>
  <c r="T41" i="28" s="1"/>
  <c r="Z41" i="28" s="1"/>
  <c r="AF41" i="28" s="1"/>
  <c r="AL41" i="28" s="1"/>
  <c r="AR41" i="28" s="1"/>
  <c r="AX41" i="28" s="1"/>
  <c r="BD41" i="28" s="1"/>
  <c r="BJ41" i="28" s="1"/>
  <c r="BP41" i="28" s="1"/>
  <c r="BV41" i="28" s="1"/>
  <c r="CB41" i="28" s="1"/>
  <c r="N42" i="28"/>
  <c r="T42" i="28" s="1"/>
  <c r="Z42" i="28" s="1"/>
  <c r="AF42" i="28" s="1"/>
  <c r="AL42" i="28" s="1"/>
  <c r="AR42" i="28" s="1"/>
  <c r="AX42" i="28" s="1"/>
  <c r="BD42" i="28" s="1"/>
  <c r="BJ42" i="28" s="1"/>
  <c r="BP42" i="28" s="1"/>
  <c r="BV42" i="28" s="1"/>
  <c r="CB42" i="28" s="1"/>
  <c r="N43" i="28"/>
  <c r="T43" i="28" s="1"/>
  <c r="Z43" i="28" s="1"/>
  <c r="AF43" i="28" s="1"/>
  <c r="AL43" i="28" s="1"/>
  <c r="AR43" i="28" s="1"/>
  <c r="AX43" i="28" s="1"/>
  <c r="BD43" i="28" s="1"/>
  <c r="BJ43" i="28" s="1"/>
  <c r="BP43" i="28" s="1"/>
  <c r="BV43" i="28" s="1"/>
  <c r="CB43" i="28" s="1"/>
  <c r="N44" i="28"/>
  <c r="T44" i="28" s="1"/>
  <c r="Z44" i="28" s="1"/>
  <c r="AF44" i="28" s="1"/>
  <c r="AL44" i="28" s="1"/>
  <c r="AR44" i="28" s="1"/>
  <c r="AX44" i="28" s="1"/>
  <c r="BD44" i="28" s="1"/>
  <c r="BJ44" i="28" s="1"/>
  <c r="BP44" i="28" s="1"/>
  <c r="BV44" i="28" s="1"/>
  <c r="CB44" i="28" s="1"/>
  <c r="N45" i="28"/>
  <c r="T45" i="28" s="1"/>
  <c r="Z45" i="28" s="1"/>
  <c r="AF45" i="28" s="1"/>
  <c r="AL45" i="28" s="1"/>
  <c r="AR45" i="28" s="1"/>
  <c r="AX45" i="28" s="1"/>
  <c r="BD45" i="28" s="1"/>
  <c r="BJ45" i="28" s="1"/>
  <c r="BP45" i="28" s="1"/>
  <c r="BV45" i="28" s="1"/>
  <c r="CB45" i="28" s="1"/>
  <c r="N46" i="28"/>
  <c r="T46" i="28" s="1"/>
  <c r="Z46" i="28" s="1"/>
  <c r="AF46" i="28" s="1"/>
  <c r="AL46" i="28" s="1"/>
  <c r="AR46" i="28" s="1"/>
  <c r="AX46" i="28" s="1"/>
  <c r="BD46" i="28" s="1"/>
  <c r="BJ46" i="28" s="1"/>
  <c r="BP46" i="28" s="1"/>
  <c r="BV46" i="28" s="1"/>
  <c r="CB46" i="28" s="1"/>
  <c r="N47" i="28"/>
  <c r="T47" i="28" s="1"/>
  <c r="Z47" i="28" s="1"/>
  <c r="AF47" i="28" s="1"/>
  <c r="AL47" i="28" s="1"/>
  <c r="AR47" i="28" s="1"/>
  <c r="AX47" i="28" s="1"/>
  <c r="BD47" i="28" s="1"/>
  <c r="BJ47" i="28" s="1"/>
  <c r="BP47" i="28" s="1"/>
  <c r="BV47" i="28" s="1"/>
  <c r="CB47" i="28" s="1"/>
  <c r="N48" i="28"/>
  <c r="T48" i="28" s="1"/>
  <c r="Z48" i="28" s="1"/>
  <c r="AF48" i="28" s="1"/>
  <c r="AL48" i="28" s="1"/>
  <c r="AR48" i="28" s="1"/>
  <c r="AX48" i="28" s="1"/>
  <c r="BD48" i="28" s="1"/>
  <c r="BJ48" i="28" s="1"/>
  <c r="BP48" i="28" s="1"/>
  <c r="BV48" i="28" s="1"/>
  <c r="CB48" i="28" s="1"/>
  <c r="N49" i="28"/>
  <c r="T49" i="28" s="1"/>
  <c r="Z49" i="28" s="1"/>
  <c r="AF49" i="28" s="1"/>
  <c r="AL49" i="28" s="1"/>
  <c r="AR49" i="28" s="1"/>
  <c r="AX49" i="28" s="1"/>
  <c r="BD49" i="28" s="1"/>
  <c r="BJ49" i="28" s="1"/>
  <c r="BP49" i="28" s="1"/>
  <c r="BV49" i="28" s="1"/>
  <c r="CB49" i="28" s="1"/>
  <c r="N50" i="28"/>
  <c r="T50" i="28" s="1"/>
  <c r="Z50" i="28" s="1"/>
  <c r="AF50" i="28" s="1"/>
  <c r="AL50" i="28" s="1"/>
  <c r="AR50" i="28" s="1"/>
  <c r="AX50" i="28" s="1"/>
  <c r="BD50" i="28" s="1"/>
  <c r="BJ50" i="28" s="1"/>
  <c r="BP50" i="28" s="1"/>
  <c r="BV50" i="28" s="1"/>
  <c r="CB50" i="28" s="1"/>
  <c r="N51" i="28"/>
  <c r="T51" i="28" s="1"/>
  <c r="Z51" i="28" s="1"/>
  <c r="AF51" i="28" s="1"/>
  <c r="AL51" i="28" s="1"/>
  <c r="AR51" i="28" s="1"/>
  <c r="AX51" i="28" s="1"/>
  <c r="BD51" i="28" s="1"/>
  <c r="BJ51" i="28" s="1"/>
  <c r="BP51" i="28" s="1"/>
  <c r="BV51" i="28" s="1"/>
  <c r="CB51" i="28" s="1"/>
  <c r="N52" i="28"/>
  <c r="T52" i="28" s="1"/>
  <c r="Z52" i="28" s="1"/>
  <c r="AF52" i="28" s="1"/>
  <c r="AL52" i="28" s="1"/>
  <c r="AR52" i="28" s="1"/>
  <c r="AX52" i="28" s="1"/>
  <c r="BD52" i="28" s="1"/>
  <c r="BJ52" i="28" s="1"/>
  <c r="BP52" i="28" s="1"/>
  <c r="BV52" i="28" s="1"/>
  <c r="CB52" i="28" s="1"/>
  <c r="N53" i="28"/>
  <c r="T53" i="28" s="1"/>
  <c r="Z53" i="28" s="1"/>
  <c r="AF53" i="28" s="1"/>
  <c r="AL53" i="28" s="1"/>
  <c r="AR53" i="28" s="1"/>
  <c r="AX53" i="28" s="1"/>
  <c r="BD53" i="28" s="1"/>
  <c r="BJ53" i="28" s="1"/>
  <c r="BP53" i="28" s="1"/>
  <c r="BV53" i="28" s="1"/>
  <c r="CB53" i="28" s="1"/>
  <c r="N54" i="28"/>
  <c r="T54" i="28" s="1"/>
  <c r="Z54" i="28" s="1"/>
  <c r="AF54" i="28" s="1"/>
  <c r="AL54" i="28" s="1"/>
  <c r="AR54" i="28" s="1"/>
  <c r="AX54" i="28" s="1"/>
  <c r="BD54" i="28" s="1"/>
  <c r="BJ54" i="28" s="1"/>
  <c r="BP54" i="28" s="1"/>
  <c r="BV54" i="28" s="1"/>
  <c r="CB54" i="28" s="1"/>
  <c r="N55" i="28"/>
  <c r="T55" i="28" s="1"/>
  <c r="Z55" i="28" s="1"/>
  <c r="AF55" i="28" s="1"/>
  <c r="AL55" i="28" s="1"/>
  <c r="AR55" i="28" s="1"/>
  <c r="AX55" i="28" s="1"/>
  <c r="BD55" i="28" s="1"/>
  <c r="BJ55" i="28" s="1"/>
  <c r="BP55" i="28" s="1"/>
  <c r="BV55" i="28" s="1"/>
  <c r="CB55" i="28" s="1"/>
  <c r="N56" i="28"/>
  <c r="T56" i="28" s="1"/>
  <c r="Z56" i="28" s="1"/>
  <c r="AF56" i="28" s="1"/>
  <c r="AL56" i="28" s="1"/>
  <c r="AR56" i="28" s="1"/>
  <c r="AX56" i="28" s="1"/>
  <c r="BD56" i="28" s="1"/>
  <c r="BJ56" i="28" s="1"/>
  <c r="BP56" i="28" s="1"/>
  <c r="BV56" i="28" s="1"/>
  <c r="CB56" i="28" s="1"/>
  <c r="N57" i="28"/>
  <c r="T57" i="28" s="1"/>
  <c r="Z57" i="28" s="1"/>
  <c r="AF57" i="28" s="1"/>
  <c r="AL57" i="28" s="1"/>
  <c r="AR57" i="28" s="1"/>
  <c r="AX57" i="28" s="1"/>
  <c r="BD57" i="28" s="1"/>
  <c r="BJ57" i="28" s="1"/>
  <c r="BP57" i="28" s="1"/>
  <c r="BV57" i="28" s="1"/>
  <c r="CB57" i="28" s="1"/>
  <c r="N58" i="28"/>
  <c r="T58" i="28" s="1"/>
  <c r="Z58" i="28" s="1"/>
  <c r="AF58" i="28" s="1"/>
  <c r="AL58" i="28" s="1"/>
  <c r="AR58" i="28" s="1"/>
  <c r="AX58" i="28" s="1"/>
  <c r="BD58" i="28" s="1"/>
  <c r="BJ58" i="28" s="1"/>
  <c r="BP58" i="28" s="1"/>
  <c r="BV58" i="28" s="1"/>
  <c r="CB58" i="28" s="1"/>
  <c r="N59" i="28"/>
  <c r="T59" i="28" s="1"/>
  <c r="Z59" i="28" s="1"/>
  <c r="AF59" i="28" s="1"/>
  <c r="AL59" i="28" s="1"/>
  <c r="AR59" i="28" s="1"/>
  <c r="AX59" i="28" s="1"/>
  <c r="BD59" i="28" s="1"/>
  <c r="BJ59" i="28" s="1"/>
  <c r="BP59" i="28" s="1"/>
  <c r="BV59" i="28" s="1"/>
  <c r="CB59" i="28" s="1"/>
  <c r="N60" i="28"/>
  <c r="T60" i="28" s="1"/>
  <c r="Z60" i="28" s="1"/>
  <c r="AF60" i="28" s="1"/>
  <c r="AL60" i="28" s="1"/>
  <c r="AR60" i="28" s="1"/>
  <c r="AX60" i="28" s="1"/>
  <c r="BD60" i="28" s="1"/>
  <c r="BJ60" i="28" s="1"/>
  <c r="BP60" i="28" s="1"/>
  <c r="BV60" i="28" s="1"/>
  <c r="CB60" i="28" s="1"/>
  <c r="N61" i="28"/>
  <c r="T61" i="28" s="1"/>
  <c r="Z61" i="28" s="1"/>
  <c r="AF61" i="28" s="1"/>
  <c r="AL61" i="28" s="1"/>
  <c r="AR61" i="28" s="1"/>
  <c r="AX61" i="28" s="1"/>
  <c r="BD61" i="28" s="1"/>
  <c r="BJ61" i="28" s="1"/>
  <c r="BP61" i="28" s="1"/>
  <c r="BV61" i="28" s="1"/>
  <c r="CB61" i="28" s="1"/>
  <c r="N17" i="28"/>
  <c r="T17" i="28" s="1"/>
  <c r="Z17" i="28" s="1"/>
  <c r="AF17" i="28" s="1"/>
  <c r="AL17" i="28" s="1"/>
  <c r="AR17" i="28" s="1"/>
  <c r="AX17" i="28" s="1"/>
  <c r="BD17" i="28" s="1"/>
  <c r="BJ17" i="28" s="1"/>
  <c r="BP17" i="28" s="1"/>
  <c r="BV17" i="28" s="1"/>
  <c r="CB17" i="28" s="1"/>
  <c r="M65" i="28"/>
  <c r="Q65" i="28"/>
  <c r="S65" i="28"/>
  <c r="Y65" i="28"/>
  <c r="AE65" i="28"/>
  <c r="AI65" i="28"/>
  <c r="AK65" i="28"/>
  <c r="AQ65" i="28"/>
  <c r="AU65" i="28"/>
  <c r="AW65" i="28"/>
  <c r="BC65" i="28"/>
  <c r="BG65" i="28"/>
  <c r="BI65" i="28"/>
  <c r="BS65" i="28"/>
  <c r="BU65" i="28"/>
  <c r="BY65" i="28"/>
  <c r="CA65" i="28"/>
  <c r="K65" i="28"/>
  <c r="N11" i="27"/>
  <c r="T11" i="27" s="1"/>
  <c r="Z11" i="27" s="1"/>
  <c r="AF11" i="27" s="1"/>
  <c r="AL11" i="27" s="1"/>
  <c r="AR11" i="27" s="1"/>
  <c r="AX11" i="27" s="1"/>
  <c r="BD11" i="27" s="1"/>
  <c r="BJ11" i="27" s="1"/>
  <c r="BP11" i="27" s="1"/>
  <c r="BV11" i="27" s="1"/>
  <c r="CB11" i="27" s="1"/>
  <c r="M11" i="27"/>
  <c r="S11" i="27" s="1"/>
  <c r="Y11" i="27" s="1"/>
  <c r="AE11" i="27" s="1"/>
  <c r="AK11" i="27" s="1"/>
  <c r="AQ11" i="27" s="1"/>
  <c r="AW11" i="27" s="1"/>
  <c r="BC11" i="27" s="1"/>
  <c r="BI11" i="27" s="1"/>
  <c r="BO11" i="27" s="1"/>
  <c r="BU11" i="27" s="1"/>
  <c r="CA11" i="27" s="1"/>
  <c r="N10" i="27"/>
  <c r="T10" i="27" s="1"/>
  <c r="Z10" i="27" s="1"/>
  <c r="AF10" i="27" s="1"/>
  <c r="AL10" i="27" s="1"/>
  <c r="AR10" i="27" s="1"/>
  <c r="AX10" i="27" s="1"/>
  <c r="BD10" i="27" s="1"/>
  <c r="BJ10" i="27" s="1"/>
  <c r="BP10" i="27" s="1"/>
  <c r="BV10" i="27" s="1"/>
  <c r="CB10" i="27" s="1"/>
  <c r="M10" i="27"/>
  <c r="S10" i="27" s="1"/>
  <c r="Y10" i="27" s="1"/>
  <c r="AE10" i="27" s="1"/>
  <c r="AK10" i="27" s="1"/>
  <c r="AQ10" i="27" s="1"/>
  <c r="AW10" i="27" s="1"/>
  <c r="BC10" i="27" s="1"/>
  <c r="BI10" i="27" s="1"/>
  <c r="BO10" i="27" s="1"/>
  <c r="BU10" i="27" s="1"/>
  <c r="CA10" i="27" s="1"/>
  <c r="CA10" i="36"/>
  <c r="BZ10" i="36"/>
  <c r="BZ9" i="36"/>
  <c r="CC65" i="28" l="1"/>
  <c r="X8" i="32"/>
  <c r="AD8" i="32" s="1"/>
  <c r="W65" i="28"/>
  <c r="M17" i="32"/>
  <c r="L17" i="32"/>
  <c r="Y8" i="32"/>
  <c r="AC65" i="28"/>
  <c r="BM65" i="28"/>
  <c r="AO65" i="28"/>
  <c r="BA65" i="28"/>
  <c r="BO65" i="28"/>
  <c r="N8" i="35"/>
  <c r="T8" i="35" s="1"/>
  <c r="Z8" i="35" s="1"/>
  <c r="AF8" i="35" s="1"/>
  <c r="AL8" i="35" s="1"/>
  <c r="AR8" i="35" s="1"/>
  <c r="AX8" i="35" s="1"/>
  <c r="BD8" i="35" s="1"/>
  <c r="BJ8" i="35" s="1"/>
  <c r="BP8" i="35" s="1"/>
  <c r="BV8" i="35" s="1"/>
  <c r="CB8" i="35" s="1"/>
  <c r="M8" i="35"/>
  <c r="S8" i="35" s="1"/>
  <c r="Y8" i="35" s="1"/>
  <c r="AE8" i="35" s="1"/>
  <c r="AK8" i="35" s="1"/>
  <c r="AQ8" i="35" s="1"/>
  <c r="AW8" i="35" s="1"/>
  <c r="BC8" i="35" s="1"/>
  <c r="BI8" i="35" s="1"/>
  <c r="BO8" i="35" s="1"/>
  <c r="BU8" i="35" s="1"/>
  <c r="CA8" i="35" s="1"/>
  <c r="BT9" i="35"/>
  <c r="BR9" i="35"/>
  <c r="BL9" i="35"/>
  <c r="BH9" i="35"/>
  <c r="BF9" i="35"/>
  <c r="BB9" i="35"/>
  <c r="AZ9" i="35"/>
  <c r="AV9" i="35"/>
  <c r="AT9" i="35"/>
  <c r="AP9" i="35"/>
  <c r="AN9" i="35"/>
  <c r="AJ9" i="35"/>
  <c r="AH9" i="35"/>
  <c r="AD9" i="35"/>
  <c r="AB9" i="35"/>
  <c r="X9" i="35"/>
  <c r="V9" i="35"/>
  <c r="R9" i="35"/>
  <c r="P9" i="35"/>
  <c r="L9" i="35"/>
  <c r="J9" i="35"/>
  <c r="N9" i="35" l="1"/>
  <c r="R17" i="32"/>
  <c r="AJ8" i="32"/>
  <c r="AP8" i="32" s="1"/>
  <c r="AE8" i="32"/>
  <c r="S17" i="32"/>
  <c r="N10" i="31"/>
  <c r="T10" i="31"/>
  <c r="X17" i="32" l="1"/>
  <c r="AK8" i="32"/>
  <c r="Y17" i="32"/>
  <c r="AD17" i="32"/>
  <c r="AV8" i="32"/>
  <c r="AE17" i="32"/>
  <c r="O35" i="30"/>
  <c r="T9" i="35"/>
  <c r="Z10" i="31"/>
  <c r="U35" i="30"/>
  <c r="AJ17" i="32" l="1"/>
  <c r="BB8" i="32"/>
  <c r="AQ8" i="32"/>
  <c r="Z9" i="35"/>
  <c r="AF10" i="31"/>
  <c r="AA35" i="30"/>
  <c r="AW8" i="32" l="1"/>
  <c r="BH8" i="32"/>
  <c r="AK17" i="32"/>
  <c r="AP17" i="32"/>
  <c r="O65" i="28"/>
  <c r="AF9" i="35"/>
  <c r="AL10" i="31"/>
  <c r="AG35" i="30"/>
  <c r="AQ17" i="32" l="1"/>
  <c r="AV17" i="32"/>
  <c r="BN8" i="32"/>
  <c r="BC8" i="32"/>
  <c r="U65" i="28"/>
  <c r="N12" i="27"/>
  <c r="AL9" i="35"/>
  <c r="AR10" i="31"/>
  <c r="AM35" i="30"/>
  <c r="BC17" i="32" l="1"/>
  <c r="Z12" i="27"/>
  <c r="AW17" i="32"/>
  <c r="BI8" i="32"/>
  <c r="BT8" i="32"/>
  <c r="BB17" i="32"/>
  <c r="T12" i="27"/>
  <c r="AA65" i="28"/>
  <c r="AF12" i="27"/>
  <c r="AR9" i="35"/>
  <c r="AX10" i="31"/>
  <c r="AS35" i="30"/>
  <c r="BZ8" i="32" l="1"/>
  <c r="BH17" i="32"/>
  <c r="BR17" i="32"/>
  <c r="BS17" i="32"/>
  <c r="BO8" i="32"/>
  <c r="AG65" i="28"/>
  <c r="AL12" i="27"/>
  <c r="AX9" i="35"/>
  <c r="BD9" i="35"/>
  <c r="BD10" i="31"/>
  <c r="AY35" i="30"/>
  <c r="BI17" i="32" l="1"/>
  <c r="BN17" i="32"/>
  <c r="BU8" i="32"/>
  <c r="BO17" i="32"/>
  <c r="AM65" i="28"/>
  <c r="AR12" i="27"/>
  <c r="BJ10" i="31"/>
  <c r="BE35" i="30"/>
  <c r="BT17" i="32" l="1"/>
  <c r="CA8" i="32"/>
  <c r="CA17" i="32" s="1"/>
  <c r="AS65" i="28"/>
  <c r="AX12" i="27"/>
  <c r="BJ9" i="35"/>
  <c r="BP10" i="31"/>
  <c r="BK35" i="30"/>
  <c r="BU17" i="32" l="1"/>
  <c r="AY65" i="28"/>
  <c r="CA9" i="36"/>
  <c r="CA11" i="36" s="1"/>
  <c r="BD12" i="27"/>
  <c r="BP9" i="35"/>
  <c r="BV10" i="31"/>
  <c r="BQ35" i="30"/>
  <c r="BE65" i="28" l="1"/>
  <c r="BJ12" i="27"/>
  <c r="BV9" i="35"/>
  <c r="CB9" i="35"/>
  <c r="BW35" i="30"/>
  <c r="CB10" i="31" l="1"/>
  <c r="BK65" i="28"/>
  <c r="BP12" i="27"/>
  <c r="CC35" i="30"/>
  <c r="BQ65" i="28" l="1"/>
  <c r="BV12" i="27"/>
  <c r="BW65" i="28" l="1"/>
  <c r="CB12" i="27"/>
  <c r="C9" i="45" s="1"/>
  <c r="AH138" i="33" l="1"/>
</calcChain>
</file>

<file path=xl/sharedStrings.xml><?xml version="1.0" encoding="utf-8"?>
<sst xmlns="http://schemas.openxmlformats.org/spreadsheetml/2006/main" count="3263" uniqueCount="510">
  <si>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</si>
  <si>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</si>
  <si>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</si>
  <si>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</si>
  <si>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</si>
  <si>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</si>
  <si>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Разом</t>
  </si>
  <si>
    <t>шт</t>
  </si>
  <si>
    <t>м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</si>
  <si>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</si>
  <si>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</si>
  <si>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</si>
  <si>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</si>
  <si>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</si>
  <si>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</si>
  <si>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</si>
  <si>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</si>
  <si>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</si>
  <si>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</si>
  <si>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</si>
  <si>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</si>
  <si>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</si>
  <si>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Разом с.Чорноморівка</t>
  </si>
  <si>
    <t>Оборотна відомість товарно-матеріальних цінностей по  Роздольненської сільській раді</t>
  </si>
  <si>
    <t xml:space="preserve"> </t>
  </si>
  <si>
    <t>Музичний центр</t>
  </si>
  <si>
    <t>Шафа книжкова</t>
  </si>
  <si>
    <t>Земля сільгосп.угідь для учбового закладу</t>
  </si>
  <si>
    <t>Земля під будівлею школи</t>
  </si>
  <si>
    <t>Разом с.Чорноморівка школа</t>
  </si>
  <si>
    <t>Асфальтне покриття (школа)</t>
  </si>
  <si>
    <t>Вбиральня (школа)</t>
  </si>
  <si>
    <t>кв.м.</t>
  </si>
  <si>
    <t>Станок фуговальний</t>
  </si>
  <si>
    <t>Верстак слюсарний</t>
  </si>
  <si>
    <t>Шафа витяжна</t>
  </si>
  <si>
    <t>Брус</t>
  </si>
  <si>
    <t>Лабіринт</t>
  </si>
  <si>
    <t>Бревно-бум</t>
  </si>
  <si>
    <t>Перекладини різні</t>
  </si>
  <si>
    <t>Сходи криві</t>
  </si>
  <si>
    <t>Котел опалення</t>
  </si>
  <si>
    <t>Котел опаленняViadrus d10</t>
  </si>
  <si>
    <t>Холодильник Норд</t>
  </si>
  <si>
    <t>Принтер МФУ Canon</t>
  </si>
  <si>
    <t>Холодильник LG379</t>
  </si>
  <si>
    <t>Електрорадіатор</t>
  </si>
  <si>
    <t>Електроплита 4-х комфорна</t>
  </si>
  <si>
    <t>Котел КЭ- 100</t>
  </si>
  <si>
    <t>Інтерактивний пристрій</t>
  </si>
  <si>
    <t>Проектор Epson USB</t>
  </si>
  <si>
    <t>Ноутбук HP Compag</t>
  </si>
  <si>
    <t>Комп'ютер настільний</t>
  </si>
  <si>
    <t>Термінал в тимчасове користування</t>
  </si>
  <si>
    <t>Ноутбук DEII 3552</t>
  </si>
  <si>
    <t>Персональний комп'ютер в комплекті</t>
  </si>
  <si>
    <t xml:space="preserve">Проектор Epson </t>
  </si>
  <si>
    <t>Акустична система</t>
  </si>
  <si>
    <t>Комп'ютер в комплекті</t>
  </si>
  <si>
    <t>Проектор Epson</t>
  </si>
  <si>
    <t>Чорноморівка</t>
  </si>
  <si>
    <t>Стілаж бібліотечний</t>
  </si>
  <si>
    <t>Холодильна шафа</t>
  </si>
  <si>
    <t>Диван</t>
  </si>
  <si>
    <t>Стіл демонстраійний</t>
  </si>
  <si>
    <t>Друкувальна машина</t>
  </si>
  <si>
    <t xml:space="preserve">Шафа </t>
  </si>
  <si>
    <t>Шафа</t>
  </si>
  <si>
    <t>Шафа стінка</t>
  </si>
  <si>
    <t>Загальна кількість дерев школа</t>
  </si>
  <si>
    <t>Загальна кількість кущів школа</t>
  </si>
  <si>
    <t>Технічна документація</t>
  </si>
  <si>
    <t>Підручники</t>
  </si>
  <si>
    <t>Бібліотечни фонд</t>
  </si>
  <si>
    <t>Література</t>
  </si>
  <si>
    <t>Карта</t>
  </si>
  <si>
    <t>Навчальна література</t>
  </si>
  <si>
    <t>школа</t>
  </si>
  <si>
    <t>Мікроскоп</t>
  </si>
  <si>
    <t>Стіл письмовий</t>
  </si>
  <si>
    <t>Тумбочка</t>
  </si>
  <si>
    <t>Стілець</t>
  </si>
  <si>
    <t>Полиця книжкова</t>
  </si>
  <si>
    <t>Вогнегасник</t>
  </si>
  <si>
    <t>Мікрофон</t>
  </si>
  <si>
    <t>Тюль</t>
  </si>
  <si>
    <t>Телефон</t>
  </si>
  <si>
    <t>Унітаз</t>
  </si>
  <si>
    <t>Ваги електричні</t>
  </si>
  <si>
    <t>Державна символіка "Гімн України"</t>
  </si>
  <si>
    <t>Державна символіка "Прапор України"</t>
  </si>
  <si>
    <t>Державна символіка "Герб України"</t>
  </si>
  <si>
    <t>Вогнегасник ВП 5</t>
  </si>
  <si>
    <t>Стіл</t>
  </si>
  <si>
    <t>Пательня велика</t>
  </si>
  <si>
    <t>М'ясорубка</t>
  </si>
  <si>
    <t>Сейф</t>
  </si>
  <si>
    <t>Карнизи</t>
  </si>
  <si>
    <t>Мат гімнастичний</t>
  </si>
  <si>
    <t>Мат спортивний</t>
  </si>
  <si>
    <t>Дошка комбінована 100*300 2700</t>
  </si>
  <si>
    <t>Акустична сисема</t>
  </si>
  <si>
    <t>Бак для води 40л</t>
  </si>
  <si>
    <t>Жалюзі вертикальні</t>
  </si>
  <si>
    <t>Стілець шкільний для учня</t>
  </si>
  <si>
    <t xml:space="preserve">Жалюзі </t>
  </si>
  <si>
    <t>Тюль - сітка</t>
  </si>
  <si>
    <t>Лічильник 3фаз167960</t>
  </si>
  <si>
    <t>Тюльпан (умивальник)</t>
  </si>
  <si>
    <t>Водомір 3/4</t>
  </si>
  <si>
    <t>Ємність вертикальна 750л</t>
  </si>
  <si>
    <t>Телевізор "Самсунг"</t>
  </si>
  <si>
    <t>DVD  "Samsung"</t>
  </si>
  <si>
    <t>Насос Нива</t>
  </si>
  <si>
    <t>Сушилки для посуду</t>
  </si>
  <si>
    <t>Рукомийник "Cersanit"</t>
  </si>
  <si>
    <t>Водонагрівач</t>
  </si>
  <si>
    <t>Портрет президента України</t>
  </si>
  <si>
    <t>Електрична духова шафа</t>
  </si>
  <si>
    <t>Стілець дерево-металевий учнівський</t>
  </si>
  <si>
    <t>Вогнегасник ВК 1.4</t>
  </si>
  <si>
    <t>Освітлювач люмінісцентний 2*36</t>
  </si>
  <si>
    <t>Програвач "Hyun"</t>
  </si>
  <si>
    <t>Намет</t>
  </si>
  <si>
    <t xml:space="preserve">Спальний мішок </t>
  </si>
  <si>
    <t>Дошка комбінлвана 100*300 2700</t>
  </si>
  <si>
    <t>Стендове приладдя</t>
  </si>
  <si>
    <t>Кубок великий</t>
  </si>
  <si>
    <t>Кубок маленький</t>
  </si>
  <si>
    <t>Газонокосарка</t>
  </si>
  <si>
    <t>Універсальне стельове кріплення для проектора</t>
  </si>
  <si>
    <t>Відеокабель</t>
  </si>
  <si>
    <t>Дошка маркерно - магнітна</t>
  </si>
  <si>
    <t>Мишка для комп'ютера</t>
  </si>
  <si>
    <t>Принтер "Самсунг"</t>
  </si>
  <si>
    <t>Освітлювачі</t>
  </si>
  <si>
    <t>Екран для проектора</t>
  </si>
  <si>
    <t>Насос "Волкс"</t>
  </si>
  <si>
    <t>Мікшерний пульт</t>
  </si>
  <si>
    <t>Кабель мікрофонний</t>
  </si>
  <si>
    <t>Стійка для мікрофона</t>
  </si>
  <si>
    <t>Стійка АС</t>
  </si>
  <si>
    <t>Приймач мікрофоний</t>
  </si>
  <si>
    <t>Вітрозахисник</t>
  </si>
  <si>
    <t>Мікрофоний набір</t>
  </si>
  <si>
    <t>Стул "ISO"</t>
  </si>
  <si>
    <t>Дошка (крейда/маркер)100*400</t>
  </si>
  <si>
    <t>Дошка (крейда/маркер)100*300</t>
  </si>
  <si>
    <t>Дошк (крейда/маркер) 120*150</t>
  </si>
  <si>
    <t>Стіл комп'ютерний</t>
  </si>
  <si>
    <t>Гардеробна шафа з антресоллю</t>
  </si>
  <si>
    <t>Полиця бібліотечна</t>
  </si>
  <si>
    <t>Стіл письмовий 2-х тумбовий</t>
  </si>
  <si>
    <t>Книжкова шафа з антресоллю</t>
  </si>
  <si>
    <t>Книжкова шафа</t>
  </si>
  <si>
    <t>Стілець комп'ютерний</t>
  </si>
  <si>
    <t>Разом школа с.Чорноморівка</t>
  </si>
  <si>
    <t>Ваги механічні</t>
  </si>
  <si>
    <t>Мішки спальні</t>
  </si>
  <si>
    <t>Костюм</t>
  </si>
  <si>
    <t>Футболки</t>
  </si>
  <si>
    <t>Берці</t>
  </si>
  <si>
    <t>Кепки</t>
  </si>
  <si>
    <t>Форма футбольна</t>
  </si>
  <si>
    <t>Форма вороторя</t>
  </si>
  <si>
    <t>Програмне забезпечення</t>
  </si>
  <si>
    <t>село</t>
  </si>
  <si>
    <t xml:space="preserve">школа </t>
  </si>
  <si>
    <t>Село</t>
  </si>
  <si>
    <t>101711752-101712117</t>
  </si>
  <si>
    <t>101712118-101712151</t>
  </si>
  <si>
    <t>фонд</t>
  </si>
  <si>
    <t>загал.</t>
  </si>
  <si>
    <t>загал</t>
  </si>
  <si>
    <t>Фонд</t>
  </si>
  <si>
    <t>ін.заходи освіти</t>
  </si>
  <si>
    <t>Проектор Epson X05</t>
  </si>
  <si>
    <t>Ноутбук Dell3552</t>
  </si>
  <si>
    <t xml:space="preserve">ін.зах.освіти </t>
  </si>
  <si>
    <t>Ламінатор</t>
  </si>
  <si>
    <t>Колонка Sven</t>
  </si>
  <si>
    <t>USB накопитель</t>
  </si>
  <si>
    <t>МФУ Epson L 3050</t>
  </si>
  <si>
    <t>Учнівські столи.стільчики</t>
  </si>
  <si>
    <t>Матеріально відповідальна особа</t>
  </si>
  <si>
    <t xml:space="preserve">матеріально-відповідально  особа </t>
  </si>
  <si>
    <t>Матеріально -відповідальна особа</t>
  </si>
  <si>
    <t>матеріально-відповідальна особа</t>
  </si>
  <si>
    <t>Матеріально - відповідальна особа</t>
  </si>
  <si>
    <t>матеріально -відповідальна осолба</t>
  </si>
  <si>
    <t>спец.</t>
  </si>
  <si>
    <t>Стіл кутовий 2х тумбовий</t>
  </si>
  <si>
    <t>Тумба 1400 мм</t>
  </si>
  <si>
    <t>Шафа для паперів 1600*2200 мм</t>
  </si>
  <si>
    <t>Орфографічний словник для учнів початкових класів</t>
  </si>
  <si>
    <t>НУШ Ранкові зустрічі. Тематичні тижні . Комплект карток</t>
  </si>
  <si>
    <t>НУШ Математика. Грошові одиниці на магнітах до будь-якого підручника</t>
  </si>
  <si>
    <t>Математика в таблицях 1 клас. НУШ</t>
  </si>
  <si>
    <t>Набір першокласника. Українська мова. Роздатковий матеріал. НУШ</t>
  </si>
  <si>
    <t>Комплект плакатів "Родина"</t>
  </si>
  <si>
    <t>Палички Кюізенера Тато</t>
  </si>
  <si>
    <t>Танграм</t>
  </si>
  <si>
    <t>Математичні ваги</t>
  </si>
  <si>
    <t>Мікроскоп студентський</t>
  </si>
  <si>
    <t>Дроби дерев'яні магнітні</t>
  </si>
  <si>
    <t>Колекція "Корисні копалини" 20 зразків</t>
  </si>
  <si>
    <t>Годинник Малий Komarovtoys</t>
  </si>
  <si>
    <t>Набір мірного посуду пластиковий</t>
  </si>
  <si>
    <t>Набір грошових знаків</t>
  </si>
  <si>
    <t>Об'ємні геометричні фігури пластик</t>
  </si>
  <si>
    <t>Глобус 220 мм фізичний</t>
  </si>
  <si>
    <t>Колекція Типи грунтів</t>
  </si>
  <si>
    <t>Гербарій Природних зон України</t>
  </si>
  <si>
    <t>Гербарий Лікарські рослини</t>
  </si>
  <si>
    <t>Планшет Samsung SM - T 56 W</t>
  </si>
  <si>
    <t>Чехол 10"</t>
  </si>
  <si>
    <t>111304489-111304490</t>
  </si>
  <si>
    <t>111304491-111304493</t>
  </si>
  <si>
    <t>111304495-111304512</t>
  </si>
  <si>
    <t>111304514-111304522</t>
  </si>
  <si>
    <t>111304524-111304527</t>
  </si>
  <si>
    <t>111304530-111304579</t>
  </si>
  <si>
    <t>111304580-111304582</t>
  </si>
  <si>
    <t>111304585-111304590</t>
  </si>
  <si>
    <t>111304592-111304593</t>
  </si>
  <si>
    <t>111304599-111304601</t>
  </si>
  <si>
    <t>111304602-111304603</t>
  </si>
  <si>
    <t>111304608-111304609</t>
  </si>
  <si>
    <t>111304616-111304665</t>
  </si>
  <si>
    <t>111304668-111304697</t>
  </si>
  <si>
    <t>111304700-111304701</t>
  </si>
  <si>
    <t>111304702-111304709</t>
  </si>
  <si>
    <t>111304723-111304752</t>
  </si>
  <si>
    <t>111304753-111304802</t>
  </si>
  <si>
    <t>111304806--111304807</t>
  </si>
  <si>
    <t>111304811-111304812</t>
  </si>
  <si>
    <t>111304813-111304815</t>
  </si>
  <si>
    <t>111304816-111304817</t>
  </si>
  <si>
    <t>111304818-111304820</t>
  </si>
  <si>
    <t>111304821-111304824</t>
  </si>
  <si>
    <t>111304826-111304845</t>
  </si>
  <si>
    <t>111304846-111304870</t>
  </si>
  <si>
    <t>111304871-111304879</t>
  </si>
  <si>
    <t>111304882-111304883</t>
  </si>
  <si>
    <t>111304885-111304892</t>
  </si>
  <si>
    <t>111304894-111304895</t>
  </si>
  <si>
    <t>111304897-111304899</t>
  </si>
  <si>
    <t>111304900-111304902</t>
  </si>
  <si>
    <t>1113060054-1113060055</t>
  </si>
  <si>
    <t>1113060057-1113060065</t>
  </si>
  <si>
    <t>1113060069-1113060077</t>
  </si>
  <si>
    <t>1113060079-1113060081</t>
  </si>
  <si>
    <t>1113060082-1113060090</t>
  </si>
  <si>
    <t>1113060095-1113060098</t>
  </si>
  <si>
    <t>1113060099-1113060100</t>
  </si>
  <si>
    <t>1113060101-1113060102</t>
  </si>
  <si>
    <t>1113060104-1113060106</t>
  </si>
  <si>
    <t>111404003-111404006</t>
  </si>
  <si>
    <t>111404007-111404016</t>
  </si>
  <si>
    <t>111404017-111404026</t>
  </si>
  <si>
    <t>111404027-111404036</t>
  </si>
  <si>
    <t>111404037-111404046</t>
  </si>
  <si>
    <t>111404047-111404061</t>
  </si>
  <si>
    <t>1113060038-1113060046</t>
  </si>
  <si>
    <t>12280008-12280015</t>
  </si>
  <si>
    <t>Проектор Epson EB-S05</t>
  </si>
  <si>
    <t>Тумба мобільна</t>
  </si>
  <si>
    <t>Шафа для одягу 1200мм</t>
  </si>
  <si>
    <t>1113060231-1113060239</t>
  </si>
  <si>
    <t>1113060241-1113060242</t>
  </si>
  <si>
    <t>Шафа відкрита</t>
  </si>
  <si>
    <t>1113060243-1113060246</t>
  </si>
  <si>
    <t>1113060247-1113060248</t>
  </si>
  <si>
    <t>Комплект приладів та обладнання для математичного кабінету</t>
  </si>
  <si>
    <t>комплект</t>
  </si>
  <si>
    <t>Стільниця для парти</t>
  </si>
  <si>
    <t>залишок  на 01.02.2020 р.</t>
  </si>
  <si>
    <t>залишок  на 01.03.2020 р.</t>
  </si>
  <si>
    <t>залишок  на 01.04.2020 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</si>
  <si>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</si>
  <si>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</si>
  <si>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</si>
  <si>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</si>
  <si>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</si>
  <si>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</si>
  <si>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</si>
  <si>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</si>
  <si>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</si>
  <si>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</si>
  <si>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</si>
  <si>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</si>
  <si>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</si>
  <si>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</si>
  <si>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</si>
  <si>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</si>
  <si>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</si>
  <si>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01.02.2020  р.</t>
  </si>
  <si>
    <t>залишок  на 01.03.2020  р.</t>
  </si>
  <si>
    <t>залишок  на 01.01.2020  р.</t>
  </si>
  <si>
    <t>залишок  на  01.11.2020 р.</t>
  </si>
  <si>
    <t>залишок  на  01.12.2020  р.</t>
  </si>
  <si>
    <t>залишок  на 01.07.2020р.</t>
  </si>
  <si>
    <t>залишок  на  01.12.2020 р.</t>
  </si>
  <si>
    <t>Акустика SVEN MS 305</t>
  </si>
  <si>
    <t>Проектор ЕВ-Х05</t>
  </si>
  <si>
    <t>Шафа 1500*800</t>
  </si>
  <si>
    <t>Шафа 2300*600</t>
  </si>
  <si>
    <t>Шафа 2300*1200</t>
  </si>
  <si>
    <t>Шафа 2300*1700</t>
  </si>
  <si>
    <t>Шафа одягова для роздягальні</t>
  </si>
  <si>
    <t>Тумба 1400</t>
  </si>
  <si>
    <t>1113060293-1113060294</t>
  </si>
  <si>
    <t>Термометр для готової продукції(пірометр)</t>
  </si>
  <si>
    <t>Набір ножів різнокольорових НАССР(6 шт)</t>
  </si>
  <si>
    <t>Ваги фасувальні до 3 кг</t>
  </si>
  <si>
    <t>Стілаж промисловий 1500*500*1800 5 полиць</t>
  </si>
  <si>
    <t>Стілаж для сушіння посуду 1000*325*1600 4 полки, 2 під стакани, 2 під тарілки</t>
  </si>
  <si>
    <t>Плита електрична енергозбережна ЕПЕД-6 с жарочной шафою. 1370*740*850(520*590*330)мм</t>
  </si>
  <si>
    <t>Мясорубка МИМ-300 380 В</t>
  </si>
  <si>
    <t>Холодильник двокамерний 295 л</t>
  </si>
  <si>
    <t>Зонт острівний під електричну плиту 1500*900 мм</t>
  </si>
  <si>
    <t>1113060301-1113060302</t>
  </si>
  <si>
    <t>1113060317-1113060318</t>
  </si>
  <si>
    <t>1113060319-1113060320</t>
  </si>
  <si>
    <t>ін.зах у сфері освіти</t>
  </si>
  <si>
    <t>Насос циркуляционный "Насосы" BPS32/8-180</t>
  </si>
  <si>
    <t>крісла " Поло"</t>
  </si>
  <si>
    <t>крісла "Менеджер"</t>
  </si>
  <si>
    <t>Котел твердопаливний DUO UNI Plus(33кВт)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</si>
  <si>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</si>
  <si>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</t>
  </si>
  <si>
    <t>1113060423-1113060424</t>
  </si>
  <si>
    <t>1113060413-1113060422</t>
  </si>
  <si>
    <t>1113060425-111306428</t>
  </si>
  <si>
    <t xml:space="preserve">  </t>
  </si>
  <si>
    <t>ціна</t>
  </si>
  <si>
    <t>ін.зах.у сф. освіти</t>
  </si>
  <si>
    <t>Радиатор биметалический</t>
  </si>
  <si>
    <t>Нипель 1 1/4"</t>
  </si>
  <si>
    <t>Кран Forte ус. 1 1/4"</t>
  </si>
  <si>
    <t>Фильтр 1 1/4" ус.</t>
  </si>
  <si>
    <t>Кран Forte ус. 2" г/г</t>
  </si>
  <si>
    <t>Резьба 20(3/4")</t>
  </si>
  <si>
    <t>Угол К-3 20 (3/4")</t>
  </si>
  <si>
    <t>Комплект алюм.рад. 3/4"</t>
  </si>
  <si>
    <t>Резьба 32 (1 1/4")</t>
  </si>
  <si>
    <t>Угол К-3 32 (1 1/4")</t>
  </si>
  <si>
    <t>Полусгон (муфта+к/г)50 (2")</t>
  </si>
  <si>
    <t>Резьба 50 (2")</t>
  </si>
  <si>
    <t>Угол К-3 57 (2")</t>
  </si>
  <si>
    <t>Пакля коса Unigarn 100 г</t>
  </si>
  <si>
    <t>Паста  Unipac паковочная 360 грам</t>
  </si>
  <si>
    <t>Кран американка прямой 3/4" антипротечка</t>
  </si>
  <si>
    <t>школа Ч</t>
  </si>
  <si>
    <t>Автотрансформатор</t>
  </si>
  <si>
    <t>Вольтметр</t>
  </si>
  <si>
    <t>Динамометри</t>
  </si>
  <si>
    <t>Камертон</t>
  </si>
  <si>
    <t>Конденсатор розбірний</t>
  </si>
  <si>
    <t>Манометр демонстраційний</t>
  </si>
  <si>
    <t>Машина хвильова</t>
  </si>
  <si>
    <t>Модель броунівського руху</t>
  </si>
  <si>
    <t>Модель зубчатих передач</t>
  </si>
  <si>
    <t>Модель молекулярного руху</t>
  </si>
  <si>
    <t>Набір кінематично-динамічний</t>
  </si>
  <si>
    <t>Насос"Комовского"</t>
  </si>
  <si>
    <t>Парова турбіна</t>
  </si>
  <si>
    <t>Прес гідравлічний</t>
  </si>
  <si>
    <t>Прилад центральної робочої сили</t>
  </si>
  <si>
    <t>Прилад удара шарів</t>
  </si>
  <si>
    <t>Призма з відвісом</t>
  </si>
  <si>
    <t>Реостат</t>
  </si>
  <si>
    <t>Ємність</t>
  </si>
  <si>
    <t>Ємність пориста</t>
  </si>
  <si>
    <t>Тарілка вакуумна</t>
  </si>
  <si>
    <t>Тіла нерівномірні</t>
  </si>
  <si>
    <t>Шкала твердості</t>
  </si>
  <si>
    <t>Щітки лабораторні</t>
  </si>
  <si>
    <t>Бруси чоловічі</t>
  </si>
  <si>
    <t>Бруси різні</t>
  </si>
  <si>
    <t>Гантелі</t>
  </si>
  <si>
    <t>Гирі 16 кг.</t>
  </si>
  <si>
    <t>Канат для лазіння</t>
  </si>
  <si>
    <t>Канат для перетягування</t>
  </si>
  <si>
    <t>Козел гімнастичний</t>
  </si>
  <si>
    <t>Кільце баскетбольне</t>
  </si>
  <si>
    <t>Кронштейн</t>
  </si>
  <si>
    <t>М'ячі волейбольні</t>
  </si>
  <si>
    <t>Насос для м'яча</t>
  </si>
  <si>
    <t>Палка гімнастична</t>
  </si>
  <si>
    <t>Перекладина</t>
  </si>
  <si>
    <t>Планка для прижків</t>
  </si>
  <si>
    <t>Сітка волейбольна</t>
  </si>
  <si>
    <t>Сітка для настільного тенісу</t>
  </si>
  <si>
    <t>Скакалки</t>
  </si>
  <si>
    <t>Лава 5- метрова</t>
  </si>
  <si>
    <t>Стінка гімнастична</t>
  </si>
  <si>
    <t>Стінки шведські</t>
  </si>
  <si>
    <t>Стійка для прижків</t>
  </si>
  <si>
    <t>Тенісний сті</t>
  </si>
  <si>
    <t>Шашки</t>
  </si>
  <si>
    <t>Дзеркало</t>
  </si>
  <si>
    <t>Ваги почтові</t>
  </si>
  <si>
    <t>Вішалка дерев'яна</t>
  </si>
  <si>
    <t>Граблі</t>
  </si>
  <si>
    <t>Дошка кухонна</t>
  </si>
  <si>
    <t>Друшлаг з нержавіючої сталі</t>
  </si>
  <si>
    <t>Ємність з нержавіючої сталі"Питний бачок"</t>
  </si>
  <si>
    <t>Казан 15 літр</t>
  </si>
  <si>
    <t>Карниз дерев'яний віконний</t>
  </si>
  <si>
    <t>Карниз віконний</t>
  </si>
  <si>
    <t>Кастрюля емалірована 12л.</t>
  </si>
  <si>
    <t>Кастрюля 20 л.</t>
  </si>
  <si>
    <t>Ліжка металкві</t>
  </si>
  <si>
    <t>Ліжко дитяче дерев'яне</t>
  </si>
  <si>
    <t>Ложки з нержавіючої сталі</t>
  </si>
  <si>
    <t>Матраси</t>
  </si>
  <si>
    <t>Мийка алюмінева</t>
  </si>
  <si>
    <t>Миски з нержавіючої сталі</t>
  </si>
  <si>
    <t>Ніж</t>
  </si>
  <si>
    <t>Ножі з нержавіючої сталі</t>
  </si>
  <si>
    <t>Вогнегасник ОУ-3</t>
  </si>
  <si>
    <t>Парта дерево- металева</t>
  </si>
  <si>
    <t>Парта шкільна</t>
  </si>
  <si>
    <t>Парти шкільні</t>
  </si>
  <si>
    <t>Підставка ТСО</t>
  </si>
  <si>
    <t>Розливні ложки</t>
  </si>
  <si>
    <t>Підніс</t>
  </si>
  <si>
    <t>Сапка</t>
  </si>
  <si>
    <t>Стілажі металеві</t>
  </si>
  <si>
    <t>Стенди різні</t>
  </si>
  <si>
    <t>Стіл 4-х місний</t>
  </si>
  <si>
    <t>Стіл- тумба</t>
  </si>
  <si>
    <t>Стіл для вчителя</t>
  </si>
  <si>
    <t>Стіл 6-ти місний</t>
  </si>
  <si>
    <t>Сушка для посуду</t>
  </si>
  <si>
    <t>Таблиця по праці</t>
  </si>
  <si>
    <t>Товкачка для картоплі</t>
  </si>
  <si>
    <t>Фотоплакат "Юний інспектор"</t>
  </si>
  <si>
    <t>Шафа для дитячого одягу</t>
  </si>
  <si>
    <t>Шафа для іграшок</t>
  </si>
  <si>
    <t>Шафа для наглядових приладів</t>
  </si>
  <si>
    <t>Шафа господарська</t>
  </si>
  <si>
    <t>Шафа-сейф</t>
  </si>
  <si>
    <t>Штори сентетичні</t>
  </si>
  <si>
    <t>Миска пластмасова</t>
  </si>
  <si>
    <t>Парти з новими кришками</t>
  </si>
  <si>
    <t>Тарілка мілка</t>
  </si>
  <si>
    <t>Стакани</t>
  </si>
  <si>
    <t>Прилад порівння</t>
  </si>
  <si>
    <t>Ботанічний термоскоп</t>
  </si>
  <si>
    <t>Шкідники</t>
  </si>
  <si>
    <t>Гербарій з визначними карт</t>
  </si>
  <si>
    <t>Колекція шкідників</t>
  </si>
  <si>
    <t>Модель мозку тварин</t>
  </si>
  <si>
    <t>Модель картоплі</t>
  </si>
  <si>
    <t>Модель квітки вишні</t>
  </si>
  <si>
    <t>Муляж демонстраційний</t>
  </si>
  <si>
    <t>Комахи шкідники</t>
  </si>
  <si>
    <t>Посібники зелених клітин</t>
  </si>
  <si>
    <t>Представники ряду комах</t>
  </si>
  <si>
    <t>Прилад визначення водорез.</t>
  </si>
  <si>
    <t>Прилад газообміну</t>
  </si>
  <si>
    <t>Бджола медоносна</t>
  </si>
  <si>
    <t>Розвиток зародка</t>
  </si>
  <si>
    <t>Скелет раку</t>
  </si>
  <si>
    <t>Черепн людини</t>
  </si>
  <si>
    <t>Кубок спортивний</t>
  </si>
  <si>
    <t>Карабіни</t>
  </si>
  <si>
    <t>Котелок 10 л.</t>
  </si>
  <si>
    <t>Кубок</t>
  </si>
  <si>
    <t>Палатки</t>
  </si>
  <si>
    <t>Плита туристична похідна</t>
  </si>
  <si>
    <t>Рюкзак 80 л.</t>
  </si>
  <si>
    <t>Спальник</t>
  </si>
  <si>
    <t>Спускове спорядження</t>
  </si>
  <si>
    <t>Тент</t>
  </si>
  <si>
    <t>Шнур плетений</t>
  </si>
  <si>
    <t>Мотузка плетена 10мм</t>
  </si>
  <si>
    <t>Шнур статичний</t>
  </si>
  <si>
    <t>Карабін трикутник "Галіс"</t>
  </si>
  <si>
    <t>М'ячі футбольні</t>
  </si>
  <si>
    <t>М'ячі баскетбольні</t>
  </si>
  <si>
    <t>Лоток № 1 Ломела</t>
  </si>
  <si>
    <t>Лоток № 2 Ломела</t>
  </si>
  <si>
    <t>Контейнер 2 л</t>
  </si>
  <si>
    <t>Контейнер 0,8 л</t>
  </si>
  <si>
    <t>Контейнер 0,3 л</t>
  </si>
  <si>
    <t>Контейнер 0,5 л</t>
  </si>
  <si>
    <t>Знос</t>
  </si>
  <si>
    <t xml:space="preserve">Разом </t>
  </si>
  <si>
    <t>Термін використання</t>
  </si>
  <si>
    <t xml:space="preserve">Разом  </t>
  </si>
  <si>
    <t>Стійка "Cersanit eko"</t>
  </si>
  <si>
    <t>Земельні ділянки. Гімназія</t>
  </si>
  <si>
    <t>с.Чорноморівка</t>
  </si>
  <si>
    <t>Будівлі споруди та передавальні пристро. Гімназія</t>
  </si>
  <si>
    <t>Машини та обладнання. Гімназія</t>
  </si>
  <si>
    <t>Інструменти, прилади,інвентар. Гімназія</t>
  </si>
  <si>
    <t>Тварини та багаторічні насадження. Гімназія</t>
  </si>
  <si>
    <t>с.Роздольне</t>
  </si>
  <si>
    <t>Інші основні засоби. Гімназія</t>
  </si>
  <si>
    <t>с.Чорнянка</t>
  </si>
  <si>
    <t>Бібліотечні фонди. Гімназія</t>
  </si>
  <si>
    <t>Малоцінні необоротні матеріальні активи. Гімназія</t>
  </si>
  <si>
    <t>Білизна, постільні речі, одяг та взуття. Гімназія</t>
  </si>
  <si>
    <t>Інші нематеріальні активи. Гімназія</t>
  </si>
  <si>
    <t>с.Чороморівка</t>
  </si>
  <si>
    <t>Будівельні матеріали. Гімназія</t>
  </si>
  <si>
    <t>Малоцінні та швидкозношувальні предмети. Гімназія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</si>
</sst>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/>
    <xf numFmtId="0" fontId="7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7" fillId="3" borderId="2" xfId="0" applyFont="1" applyFill="1" applyBorder="1"/>
    <xf numFmtId="0" fontId="9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2" fontId="7" fillId="3" borderId="2" xfId="0" applyNumberFormat="1" applyFont="1" applyFill="1" applyBorder="1"/>
    <xf numFmtId="0" fontId="7" fillId="4" borderId="2" xfId="0" applyFont="1" applyFill="1" applyBorder="1" applyAlignment="1">
      <alignment horizontal="center"/>
    </xf>
    <xf numFmtId="0" fontId="7" fillId="0" borderId="2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/>
    <xf numFmtId="0" fontId="11" fillId="4" borderId="2" xfId="0" applyFont="1" applyFill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2" fontId="7" fillId="0" borderId="2" xfId="0" applyNumberFormat="1" applyFont="1" applyBorder="1" applyAlignment="1">
      <alignment horizontal="right" vertical="center"/>
    </xf>
    <xf numFmtId="2" fontId="5" fillId="4" borderId="2" xfId="0" applyNumberFormat="1" applyFont="1" applyFill="1" applyBorder="1"/>
    <xf numFmtId="0" fontId="0" fillId="4" borderId="0" xfId="0" applyFill="1"/>
    <xf numFmtId="0" fontId="0" fillId="4" borderId="4" xfId="0" applyFill="1" applyBorder="1" applyAlignment="1">
      <alignment horizontal="center" vertical="center" textRotation="90" wrapText="1"/>
    </xf>
    <xf numFmtId="0" fontId="7" fillId="4" borderId="2" xfId="0" applyFont="1" applyFill="1" applyBorder="1" applyAlignment="1">
      <alignment horizontal="center" vertical="center"/>
    </xf>
    <xf numFmtId="2" fontId="7" fillId="4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wrapText="1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1" fontId="9" fillId="0" borderId="2" xfId="0" applyNumberFormat="1" applyFont="1" applyBorder="1" applyAlignment="1">
      <alignment vertical="center" wrapText="1"/>
    </xf>
    <xf numFmtId="2" fontId="9" fillId="0" borderId="2" xfId="0" applyNumberFormat="1" applyFont="1" applyBorder="1" applyAlignment="1">
      <alignment horizontal="right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/>
    <xf numFmtId="2" fontId="7" fillId="3" borderId="3" xfId="0" applyNumberFormat="1" applyFont="1" applyFill="1" applyBorder="1" applyAlignment="1">
      <alignment vertical="center"/>
    </xf>
    <xf numFmtId="2" fontId="7" fillId="3" borderId="3" xfId="0" applyNumberFormat="1" applyFont="1" applyFill="1" applyBorder="1"/>
    <xf numFmtId="0" fontId="9" fillId="0" borderId="2" xfId="0" applyFont="1" applyBorder="1" applyAlignment="1">
      <alignment horizontal="left" vertical="center" wrapText="1"/>
    </xf>
    <xf numFmtId="2" fontId="0" fillId="0" borderId="0" xfId="0" applyNumberFormat="1"/>
    <xf numFmtId="0" fontId="0" fillId="3" borderId="0" xfId="0" applyFill="1"/>
    <xf numFmtId="0" fontId="7" fillId="0" borderId="4" xfId="0" applyFont="1" applyBorder="1" applyAlignment="1">
      <alignment horizontal="center"/>
    </xf>
    <xf numFmtId="2" fontId="7" fillId="0" borderId="4" xfId="0" applyNumberFormat="1" applyFont="1" applyBorder="1"/>
    <xf numFmtId="0" fontId="7" fillId="0" borderId="4" xfId="0" applyFont="1" applyBorder="1"/>
    <xf numFmtId="2" fontId="7" fillId="3" borderId="2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2" fontId="7" fillId="3" borderId="3" xfId="0" applyNumberFormat="1" applyFont="1" applyFill="1" applyBorder="1" applyAlignment="1">
      <alignment horizontal="right" vertical="center"/>
    </xf>
    <xf numFmtId="0" fontId="7" fillId="0" borderId="3" xfId="0" applyFont="1" applyBorder="1"/>
    <xf numFmtId="2" fontId="7" fillId="0" borderId="3" xfId="0" applyNumberFormat="1" applyFont="1" applyBorder="1"/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3" borderId="4" xfId="0" applyNumberFormat="1" applyFont="1" applyFill="1" applyBorder="1"/>
    <xf numFmtId="0" fontId="7" fillId="3" borderId="4" xfId="0" applyFont="1" applyFill="1" applyBorder="1"/>
    <xf numFmtId="0" fontId="7" fillId="3" borderId="4" xfId="0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4" borderId="2" xfId="0" applyFont="1" applyFill="1" applyBorder="1"/>
    <xf numFmtId="2" fontId="11" fillId="0" borderId="2" xfId="0" applyNumberFormat="1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4" xfId="0" applyFont="1" applyBorder="1" applyAlignment="1"/>
    <xf numFmtId="0" fontId="7" fillId="0" borderId="2" xfId="0" applyFont="1" applyBorder="1" applyAlignment="1"/>
    <xf numFmtId="2" fontId="7" fillId="0" borderId="4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left" vertical="center"/>
    </xf>
    <xf numFmtId="0" fontId="16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right" vertical="center" wrapText="1"/>
    </xf>
    <xf numFmtId="2" fontId="11" fillId="4" borderId="4" xfId="0" applyNumberFormat="1" applyFont="1" applyFill="1" applyBorder="1"/>
    <xf numFmtId="0" fontId="11" fillId="4" borderId="4" xfId="0" applyFont="1" applyFill="1" applyBorder="1"/>
    <xf numFmtId="2" fontId="11" fillId="4" borderId="4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/>
    </xf>
    <xf numFmtId="2" fontId="7" fillId="3" borderId="5" xfId="0" applyNumberFormat="1" applyFont="1" applyFill="1" applyBorder="1"/>
    <xf numFmtId="0" fontId="9" fillId="0" borderId="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2" fontId="5" fillId="4" borderId="1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2" fontId="5" fillId="4" borderId="13" xfId="0" applyNumberFormat="1" applyFont="1" applyFill="1" applyBorder="1" applyAlignment="1">
      <alignment horizontal="right" vertical="center"/>
    </xf>
    <xf numFmtId="2" fontId="5" fillId="4" borderId="14" xfId="0" applyNumberFormat="1" applyFont="1" applyFill="1" applyBorder="1" applyAlignment="1">
      <alignment horizontal="right" vertical="center"/>
    </xf>
    <xf numFmtId="0" fontId="11" fillId="0" borderId="12" xfId="0" applyFont="1" applyBorder="1" applyAlignment="1">
      <alignment horizontal="center" vertical="center"/>
    </xf>
    <xf numFmtId="2" fontId="7" fillId="3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vertical="center"/>
    </xf>
    <xf numFmtId="2" fontId="7" fillId="3" borderId="4" xfId="0" applyNumberFormat="1" applyFont="1" applyFill="1" applyBorder="1" applyAlignment="1">
      <alignment vertical="center"/>
    </xf>
    <xf numFmtId="2" fontId="7" fillId="3" borderId="5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3" borderId="2" xfId="0" applyFont="1" applyFill="1" applyBorder="1"/>
    <xf numFmtId="2" fontId="11" fillId="3" borderId="2" xfId="0" applyNumberFormat="1" applyFont="1" applyFill="1" applyBorder="1"/>
    <xf numFmtId="2" fontId="11" fillId="3" borderId="4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2" fontId="7" fillId="0" borderId="3" xfId="0" applyNumberFormat="1" applyFont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2" fontId="7" fillId="0" borderId="4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11" fillId="0" borderId="0" xfId="0" applyFont="1"/>
    <xf numFmtId="0" fontId="7" fillId="0" borderId="0" xfId="0" applyFont="1"/>
    <xf numFmtId="2" fontId="11" fillId="3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right" vertical="center"/>
    </xf>
    <xf numFmtId="2" fontId="7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/>
    </xf>
    <xf numFmtId="0" fontId="7" fillId="4" borderId="4" xfId="0" applyFont="1" applyFill="1" applyBorder="1" applyAlignment="1"/>
    <xf numFmtId="1" fontId="11" fillId="4" borderId="4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2" fontId="5" fillId="4" borderId="2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6" borderId="0" xfId="0" applyFill="1"/>
    <xf numFmtId="2" fontId="7" fillId="6" borderId="2" xfId="0" applyNumberFormat="1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2" fontId="7" fillId="6" borderId="2" xfId="0" applyNumberFormat="1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/>
    </xf>
    <xf numFmtId="2" fontId="7" fillId="5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0" fontId="5" fillId="0" borderId="0" xfId="0" applyFont="1"/>
    <xf numFmtId="2" fontId="7" fillId="0" borderId="0" xfId="0" applyNumberFormat="1" applyFont="1"/>
    <xf numFmtId="2" fontId="11" fillId="0" borderId="0" xfId="0" applyNumberFormat="1" applyFont="1"/>
    <xf numFmtId="0" fontId="2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2" fontId="11" fillId="0" borderId="4" xfId="0" applyNumberFormat="1" applyFont="1" applyBorder="1" applyAlignment="1">
      <alignment horizontal="right"/>
    </xf>
    <xf numFmtId="2" fontId="11" fillId="0" borderId="4" xfId="0" applyNumberFormat="1" applyFont="1" applyBorder="1"/>
    <xf numFmtId="2" fontId="11" fillId="0" borderId="4" xfId="0" applyNumberFormat="1" applyFont="1" applyBorder="1" applyAlignment="1">
      <alignment horizontal="center" vertical="center"/>
    </xf>
    <xf numFmtId="2" fontId="11" fillId="3" borderId="4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2" fontId="11" fillId="0" borderId="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/>
    </xf>
    <xf numFmtId="0" fontId="7" fillId="0" borderId="3" xfId="0" applyFont="1" applyBorder="1" applyAlignment="1"/>
    <xf numFmtId="0" fontId="7" fillId="2" borderId="3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2" fontId="11" fillId="0" borderId="3" xfId="0" applyNumberFormat="1" applyFont="1" applyBorder="1"/>
    <xf numFmtId="2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1" fillId="0" borderId="3" xfId="0" applyFont="1" applyBorder="1" applyAlignment="1"/>
    <xf numFmtId="0" fontId="6" fillId="4" borderId="13" xfId="0" applyFont="1" applyFill="1" applyBorder="1" applyAlignment="1">
      <alignment horizontal="center"/>
    </xf>
    <xf numFmtId="2" fontId="6" fillId="4" borderId="13" xfId="0" applyNumberFormat="1" applyFont="1" applyFill="1" applyBorder="1" applyAlignment="1">
      <alignment horizontal="right"/>
    </xf>
    <xf numFmtId="0" fontId="6" fillId="4" borderId="13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3" xfId="0" applyNumberFormat="1" applyFont="1" applyFill="1" applyBorder="1"/>
    <xf numFmtId="2" fontId="6" fillId="4" borderId="14" xfId="0" applyNumberFormat="1" applyFont="1" applyFill="1" applyBorder="1"/>
    <xf numFmtId="1" fontId="9" fillId="0" borderId="10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2" fontId="11" fillId="0" borderId="5" xfId="0" applyNumberFormat="1" applyFont="1" applyBorder="1"/>
    <xf numFmtId="0" fontId="7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11" fillId="0" borderId="16" xfId="0" applyNumberFormat="1" applyFont="1" applyBorder="1"/>
    <xf numFmtId="0" fontId="9" fillId="2" borderId="18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2" fontId="11" fillId="3" borderId="4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/>
    </xf>
    <xf numFmtId="2" fontId="6" fillId="4" borderId="2" xfId="0" applyNumberFormat="1" applyFont="1" applyFill="1" applyBorder="1"/>
    <xf numFmtId="0" fontId="6" fillId="4" borderId="2" xfId="0" applyFont="1" applyFill="1" applyBorder="1"/>
    <xf numFmtId="2" fontId="6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/>
    <xf numFmtId="0" fontId="6" fillId="4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right" vertical="center"/>
    </xf>
    <xf numFmtId="0" fontId="0" fillId="4" borderId="2" xfId="0" applyFill="1" applyBorder="1"/>
    <xf numFmtId="0" fontId="13" fillId="3" borderId="2" xfId="0" applyFont="1" applyFill="1" applyBorder="1" applyAlignment="1">
      <alignment horizontal="center" vertical="center"/>
    </xf>
    <xf numFmtId="0" fontId="0" fillId="0" borderId="2" xfId="0" applyBorder="1"/>
    <xf numFmtId="0" fontId="7" fillId="2" borderId="6" xfId="0" applyFont="1" applyFill="1" applyBorder="1" applyAlignment="1">
      <alignment vertical="center"/>
    </xf>
    <xf numFmtId="0" fontId="0" fillId="0" borderId="3" xfId="0" applyBorder="1"/>
    <xf numFmtId="2" fontId="11" fillId="4" borderId="13" xfId="0" applyNumberFormat="1" applyFont="1" applyFill="1" applyBorder="1"/>
    <xf numFmtId="0" fontId="11" fillId="4" borderId="13" xfId="0" applyFont="1" applyFill="1" applyBorder="1"/>
    <xf numFmtId="0" fontId="0" fillId="4" borderId="14" xfId="0" applyFill="1" applyBorder="1"/>
    <xf numFmtId="2" fontId="7" fillId="3" borderId="3" xfId="0" applyNumberFormat="1" applyFont="1" applyFill="1" applyBorder="1" applyAlignment="1">
      <alignment horizontal="center" vertical="center"/>
    </xf>
    <xf numFmtId="0" fontId="6" fillId="4" borderId="13" xfId="0" applyFont="1" applyFill="1" applyBorder="1"/>
    <xf numFmtId="0" fontId="17" fillId="2" borderId="3" xfId="0" applyFont="1" applyFill="1" applyBorder="1" applyAlignment="1">
      <alignment horizontal="center" vertical="center"/>
    </xf>
    <xf numFmtId="0" fontId="12" fillId="4" borderId="14" xfId="0" applyFont="1" applyFill="1" applyBorder="1"/>
    <xf numFmtId="2" fontId="7" fillId="3" borderId="4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2" fontId="5" fillId="4" borderId="14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/>
    </xf>
    <xf numFmtId="1" fontId="13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right" vertical="center"/>
    </xf>
    <xf numFmtId="2" fontId="13" fillId="0" borderId="3" xfId="0" applyNumberFormat="1" applyFont="1" applyBorder="1" applyAlignment="1">
      <alignment vertical="center"/>
    </xf>
    <xf numFmtId="0" fontId="7" fillId="4" borderId="13" xfId="0" applyFont="1" applyFill="1" applyBorder="1"/>
    <xf numFmtId="2" fontId="7" fillId="4" borderId="13" xfId="0" applyNumberFormat="1" applyFont="1" applyFill="1" applyBorder="1"/>
    <xf numFmtId="2" fontId="11" fillId="4" borderId="13" xfId="0" applyNumberFormat="1" applyFont="1" applyFill="1" applyBorder="1" applyAlignment="1">
      <alignment horizontal="center"/>
    </xf>
    <xf numFmtId="0" fontId="9" fillId="6" borderId="2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4" fillId="0" borderId="11" xfId="0" applyFont="1" applyBorder="1" applyAlignment="1"/>
    <xf numFmtId="0" fontId="14" fillId="0" borderId="9" xfId="0" applyFont="1" applyBorder="1" applyAlignment="1"/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/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12" fillId="0" borderId="9" xfId="0" applyFont="1" applyBorder="1" applyAlignment="1"/>
    <xf numFmtId="0" fontId="4" fillId="0" borderId="0" xfId="0" applyFont="1" applyBorder="1" applyAlignment="1">
      <alignment horizontal="center" vertical="top" wrapText="1"/>
    </xf>
    <xf numFmtId="0" fontId="5" fillId="4" borderId="18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11" fillId="0" borderId="3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14" fillId="4" borderId="18" xfId="0" applyFont="1" applyFill="1" applyBorder="1" applyAlignment="1"/>
    <xf numFmtId="0" fontId="14" fillId="4" borderId="19" xfId="0" applyFont="1" applyFill="1" applyBorder="1" applyAlignment="1"/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B15"/>
  <sheetViews>
    <sheetView tabSelected="1" zoomScaleNormal="100" workbookViewId="0">
      <selection activeCell="CB27" sqref="CB27"/>
    </sheetView>
  </sheetViews>
  <sheetFormatPr defaultRowHeight="15" x14ac:dyDescent="0.25"/>
  <cols>
    <col min="1" max="1" width="10.7109375" customWidth="1"/>
    <col min="2" max="3" width="16.85546875" customWidth="1"/>
    <col min="4" max="4" width="36.140625" customWidth="1"/>
    <col min="5" max="5" width="6" customWidth="1"/>
    <col min="6" max="6" width="8.85546875" hidden="1" customWidth="1"/>
    <col min="7" max="7" width="13.28515625" hidden="1" customWidth="1"/>
    <col min="8" max="8" width="8.85546875" hidden="1" customWidth="1"/>
    <col min="9" max="9" width="11.85546875" hidden="1" customWidth="1"/>
    <col min="10" max="12" width="8.85546875" hidden="1" customWidth="1"/>
    <col min="13" max="13" width="13.5703125" hidden="1" customWidth="1"/>
    <col min="14" max="18" width="9.140625" hidden="1" customWidth="1"/>
    <col min="19" max="19" width="11.85546875" hidden="1" customWidth="1"/>
    <col min="20" max="24" width="9.140625" hidden="1" customWidth="1"/>
    <col min="25" max="25" width="11.85546875" hidden="1" customWidth="1"/>
    <col min="26" max="30" width="9.140625" hidden="1" customWidth="1"/>
    <col min="31" max="31" width="11.85546875" hidden="1" customWidth="1"/>
    <col min="32" max="36" width="9.140625" hidden="1" customWidth="1"/>
    <col min="37" max="37" width="11.85546875" hidden="1" customWidth="1"/>
    <col min="38" max="42" width="9.140625" hidden="1" customWidth="1"/>
    <col min="43" max="43" width="11.85546875" hidden="1" customWidth="1"/>
    <col min="44" max="48" width="9.140625" hidden="1" customWidth="1"/>
    <col min="49" max="49" width="11.85546875" hidden="1" customWidth="1"/>
    <col min="50" max="54" width="9.140625" hidden="1" customWidth="1"/>
    <col min="55" max="55" width="11.85546875" hidden="1" customWidth="1"/>
    <col min="56" max="60" width="9.140625" hidden="1" customWidth="1"/>
    <col min="61" max="61" width="11.85546875" hidden="1" customWidth="1"/>
    <col min="62" max="66" width="9.140625" hidden="1" customWidth="1"/>
    <col min="67" max="67" width="11.85546875" hidden="1" customWidth="1"/>
    <col min="68" max="72" width="9.140625" hidden="1" customWidth="1"/>
    <col min="73" max="73" width="11.85546875" hidden="1" customWidth="1"/>
    <col min="74" max="77" width="9.140625" hidden="1" customWidth="1"/>
    <col min="78" max="78" width="11.28515625" customWidth="1"/>
    <col min="79" max="79" width="16.85546875" customWidth="1"/>
    <col min="80" max="80" width="16.7109375" customWidth="1"/>
  </cols>
  <sheetData>
    <row r="2" spans="1:80" ht="15.75" x14ac:dyDescent="0.25">
      <c r="CA2" s="322" t="s">
        <v>495</v>
      </c>
      <c r="CB2" s="322"/>
    </row>
    <row r="4" spans="1:80" ht="19.5" x14ac:dyDescent="0.25">
      <c r="A4" s="265" t="s">
        <v>494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</row>
    <row r="7" spans="1:80" ht="61.5" customHeight="1" x14ac:dyDescent="0.25">
      <c r="A7" s="269" t="s">
        <v>0</v>
      </c>
      <c r="B7" s="271" t="s">
        <v>1</v>
      </c>
      <c r="C7" s="271" t="s">
        <v>185</v>
      </c>
      <c r="D7" s="273" t="s">
        <v>2</v>
      </c>
      <c r="E7" s="271" t="s">
        <v>3</v>
      </c>
      <c r="F7" s="275" t="s">
        <v>279</v>
      </c>
      <c r="G7" s="276"/>
      <c r="H7" s="277" t="s">
        <v>10</v>
      </c>
      <c r="I7" s="278"/>
      <c r="J7" s="278"/>
      <c r="K7" s="279"/>
      <c r="L7" s="275" t="s">
        <v>276</v>
      </c>
      <c r="M7" s="276"/>
      <c r="N7" s="277" t="s">
        <v>11</v>
      </c>
      <c r="O7" s="278"/>
      <c r="P7" s="278"/>
      <c r="Q7" s="279"/>
      <c r="R7" s="275" t="s">
        <v>277</v>
      </c>
      <c r="S7" s="276"/>
      <c r="T7" s="277" t="s">
        <v>12</v>
      </c>
      <c r="U7" s="278"/>
      <c r="V7" s="278"/>
      <c r="W7" s="279"/>
      <c r="X7" s="275" t="s">
        <v>278</v>
      </c>
      <c r="Y7" s="276"/>
      <c r="Z7" s="277" t="s">
        <v>21</v>
      </c>
      <c r="AA7" s="278"/>
      <c r="AB7" s="278"/>
      <c r="AC7" s="279"/>
      <c r="AD7" s="275" t="s">
        <v>280</v>
      </c>
      <c r="AE7" s="276"/>
      <c r="AF7" s="277" t="s">
        <v>13</v>
      </c>
      <c r="AG7" s="278"/>
      <c r="AH7" s="278"/>
      <c r="AI7" s="279"/>
      <c r="AJ7" s="275" t="s">
        <v>281</v>
      </c>
      <c r="AK7" s="276"/>
      <c r="AL7" s="277" t="s">
        <v>14</v>
      </c>
      <c r="AM7" s="278"/>
      <c r="AN7" s="278"/>
      <c r="AO7" s="279"/>
      <c r="AP7" s="275" t="s">
        <v>282</v>
      </c>
      <c r="AQ7" s="276"/>
      <c r="AR7" s="277" t="s">
        <v>15</v>
      </c>
      <c r="AS7" s="278"/>
      <c r="AT7" s="278"/>
      <c r="AU7" s="279"/>
      <c r="AV7" s="275" t="s">
        <v>283</v>
      </c>
      <c r="AW7" s="276"/>
      <c r="AX7" s="277" t="s">
        <v>16</v>
      </c>
      <c r="AY7" s="278"/>
      <c r="AZ7" s="278"/>
      <c r="BA7" s="279"/>
      <c r="BB7" s="275" t="s">
        <v>284</v>
      </c>
      <c r="BC7" s="276"/>
      <c r="BD7" s="277" t="s">
        <v>17</v>
      </c>
      <c r="BE7" s="278"/>
      <c r="BF7" s="278"/>
      <c r="BG7" s="279"/>
      <c r="BH7" s="275" t="s">
        <v>285</v>
      </c>
      <c r="BI7" s="276"/>
      <c r="BJ7" s="277" t="s">
        <v>18</v>
      </c>
      <c r="BK7" s="278"/>
      <c r="BL7" s="278"/>
      <c r="BM7" s="279"/>
      <c r="BN7" s="275" t="s">
        <v>286</v>
      </c>
      <c r="BO7" s="276"/>
      <c r="BP7" s="277" t="s">
        <v>19</v>
      </c>
      <c r="BQ7" s="278"/>
      <c r="BR7" s="278"/>
      <c r="BS7" s="279"/>
      <c r="BT7" s="275" t="s">
        <v>287</v>
      </c>
      <c r="BU7" s="276"/>
      <c r="BV7" s="277" t="s">
        <v>20</v>
      </c>
      <c r="BW7" s="278"/>
      <c r="BX7" s="278"/>
      <c r="BY7" s="279"/>
      <c r="BZ7" s="275" t="s">
        <v>288</v>
      </c>
      <c r="CA7" s="276"/>
      <c r="CB7" s="237" t="s">
        <v>489</v>
      </c>
    </row>
    <row r="8" spans="1:80" ht="47.25" customHeight="1" x14ac:dyDescent="0.3">
      <c r="A8" s="270"/>
      <c r="B8" s="272"/>
      <c r="C8" s="280"/>
      <c r="D8" s="274"/>
      <c r="E8" s="272"/>
      <c r="F8" s="2" t="s">
        <v>4</v>
      </c>
      <c r="G8" s="2" t="s">
        <v>5</v>
      </c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30" t="s">
        <v>4</v>
      </c>
      <c r="CA8" s="230" t="s">
        <v>5</v>
      </c>
      <c r="CB8" s="230" t="s">
        <v>5</v>
      </c>
    </row>
    <row r="9" spans="1:80" ht="31.5" x14ac:dyDescent="0.25">
      <c r="A9" s="281">
        <v>1011</v>
      </c>
      <c r="B9" s="8">
        <v>101110001</v>
      </c>
      <c r="C9" s="10"/>
      <c r="D9" s="30" t="s">
        <v>27</v>
      </c>
      <c r="E9" s="7"/>
      <c r="F9" s="19">
        <v>55</v>
      </c>
      <c r="G9" s="5">
        <v>3126584.34</v>
      </c>
      <c r="H9" s="3"/>
      <c r="I9" s="5"/>
      <c r="J9" s="3"/>
      <c r="K9" s="3"/>
      <c r="L9" s="4">
        <f>F9+H9-J9</f>
        <v>55</v>
      </c>
      <c r="M9" s="5">
        <f>G9+I9-K9</f>
        <v>3126584.34</v>
      </c>
      <c r="N9" s="3"/>
      <c r="O9" s="5"/>
      <c r="P9" s="3"/>
      <c r="Q9" s="3"/>
      <c r="R9" s="4">
        <f>L9+N9-P9</f>
        <v>55</v>
      </c>
      <c r="S9" s="5">
        <f>M9+O9-Q9</f>
        <v>3126584.34</v>
      </c>
      <c r="T9" s="3"/>
      <c r="U9" s="5"/>
      <c r="V9" s="3"/>
      <c r="W9" s="3"/>
      <c r="X9" s="4">
        <f>R9+T9-V9</f>
        <v>55</v>
      </c>
      <c r="Y9" s="5">
        <f>S9+U9-W9</f>
        <v>3126584.34</v>
      </c>
      <c r="Z9" s="3"/>
      <c r="AA9" s="5"/>
      <c r="AB9" s="3"/>
      <c r="AC9" s="3"/>
      <c r="AD9" s="4">
        <f>X9+Z9-AB9</f>
        <v>55</v>
      </c>
      <c r="AE9" s="5">
        <f>Y9+AA9-AC9</f>
        <v>3126584.34</v>
      </c>
      <c r="AF9" s="3"/>
      <c r="AG9" s="5"/>
      <c r="AH9" s="3"/>
      <c r="AI9" s="3"/>
      <c r="AJ9" s="4">
        <f>AD9+AF9-AH9</f>
        <v>55</v>
      </c>
      <c r="AK9" s="5">
        <f>AE9+AG9-AI9</f>
        <v>3126584.34</v>
      </c>
      <c r="AL9" s="3"/>
      <c r="AM9" s="5"/>
      <c r="AN9" s="3"/>
      <c r="AO9" s="3"/>
      <c r="AP9" s="4">
        <f>AJ9+AL9-AN9</f>
        <v>55</v>
      </c>
      <c r="AQ9" s="5">
        <f>AK9+AM9-AO9</f>
        <v>3126584.34</v>
      </c>
      <c r="AR9" s="3"/>
      <c r="AS9" s="5"/>
      <c r="AT9" s="3"/>
      <c r="AU9" s="3"/>
      <c r="AV9" s="4">
        <f>AP9+AR9-AT9</f>
        <v>55</v>
      </c>
      <c r="AW9" s="5">
        <f>AQ9+AS9-AU9</f>
        <v>3126584.34</v>
      </c>
      <c r="AX9" s="3"/>
      <c r="AY9" s="5"/>
      <c r="AZ9" s="3"/>
      <c r="BA9" s="3"/>
      <c r="BB9" s="4">
        <f>AV9+AX9-AZ9</f>
        <v>55</v>
      </c>
      <c r="BC9" s="5">
        <f>AW9+AY9-BA9</f>
        <v>3126584.34</v>
      </c>
      <c r="BD9" s="3"/>
      <c r="BE9" s="5"/>
      <c r="BF9" s="3"/>
      <c r="BG9" s="3"/>
      <c r="BH9" s="4">
        <f>BB9+BD9-BF9</f>
        <v>55</v>
      </c>
      <c r="BI9" s="5">
        <f>BC9+BE9-BG9</f>
        <v>3126584.34</v>
      </c>
      <c r="BJ9" s="3"/>
      <c r="BK9" s="5"/>
      <c r="BL9" s="3"/>
      <c r="BM9" s="3"/>
      <c r="BN9" s="4">
        <f>BH9+BJ9-BL9</f>
        <v>55</v>
      </c>
      <c r="BO9" s="5">
        <f>BI9+BK9-BM9</f>
        <v>3126584.34</v>
      </c>
      <c r="BP9" s="3"/>
      <c r="BQ9" s="5"/>
      <c r="BR9" s="3"/>
      <c r="BS9" s="3"/>
      <c r="BT9" s="4">
        <f>BN9+BP9-BR9</f>
        <v>55</v>
      </c>
      <c r="BU9" s="5">
        <f>BO9+BQ9-BS9</f>
        <v>3126584.34</v>
      </c>
      <c r="BV9" s="3"/>
      <c r="BW9" s="5"/>
      <c r="BX9" s="3"/>
      <c r="BY9" s="3"/>
      <c r="BZ9" s="19">
        <f>BT9+BV9-BX9</f>
        <v>55</v>
      </c>
      <c r="CA9" s="20">
        <f>BU9+BW9-BY9</f>
        <v>3126584.34</v>
      </c>
      <c r="CB9" s="19">
        <v>3126584.34</v>
      </c>
    </row>
    <row r="10" spans="1:80" ht="15.75" x14ac:dyDescent="0.25">
      <c r="A10" s="282"/>
      <c r="B10" s="8">
        <v>101110002</v>
      </c>
      <c r="C10" s="10"/>
      <c r="D10" s="6" t="s">
        <v>28</v>
      </c>
      <c r="E10" s="7"/>
      <c r="F10" s="19">
        <v>1.7</v>
      </c>
      <c r="G10" s="5">
        <v>1092208.56</v>
      </c>
      <c r="H10" s="3"/>
      <c r="I10" s="5"/>
      <c r="J10" s="3"/>
      <c r="K10" s="3"/>
      <c r="L10" s="4">
        <f>F10+H10-J10</f>
        <v>1.7</v>
      </c>
      <c r="M10" s="5">
        <f>G10+I10-K10</f>
        <v>1092208.56</v>
      </c>
      <c r="N10" s="3"/>
      <c r="O10" s="5"/>
      <c r="P10" s="3"/>
      <c r="Q10" s="3"/>
      <c r="R10" s="4">
        <f>L10+N10-P10</f>
        <v>1.7</v>
      </c>
      <c r="S10" s="5">
        <f>M10+O10-Q10</f>
        <v>1092208.56</v>
      </c>
      <c r="T10" s="3"/>
      <c r="U10" s="5"/>
      <c r="V10" s="3"/>
      <c r="W10" s="3"/>
      <c r="X10" s="4">
        <f>R10+T10-V10</f>
        <v>1.7</v>
      </c>
      <c r="Y10" s="5">
        <f>S10+U10-W10</f>
        <v>1092208.56</v>
      </c>
      <c r="Z10" s="3"/>
      <c r="AA10" s="5"/>
      <c r="AB10" s="3"/>
      <c r="AC10" s="3"/>
      <c r="AD10" s="4">
        <f>X10+Z10-AB10</f>
        <v>1.7</v>
      </c>
      <c r="AE10" s="5">
        <f>Y10+AA10-AC10</f>
        <v>1092208.56</v>
      </c>
      <c r="AF10" s="3"/>
      <c r="AG10" s="5"/>
      <c r="AH10" s="3"/>
      <c r="AI10" s="3"/>
      <c r="AJ10" s="4">
        <f>AD10+AF10-AH10</f>
        <v>1.7</v>
      </c>
      <c r="AK10" s="5">
        <f>AE10+AG10-AI10</f>
        <v>1092208.56</v>
      </c>
      <c r="AL10" s="3"/>
      <c r="AM10" s="5"/>
      <c r="AN10" s="3"/>
      <c r="AO10" s="3"/>
      <c r="AP10" s="4">
        <f>AJ10+AL10-AN10</f>
        <v>1.7</v>
      </c>
      <c r="AQ10" s="5">
        <f>AK10+AM10-AO10</f>
        <v>1092208.56</v>
      </c>
      <c r="AR10" s="3"/>
      <c r="AS10" s="5"/>
      <c r="AT10" s="3"/>
      <c r="AU10" s="3"/>
      <c r="AV10" s="4">
        <f>AP10+AR10-AT10</f>
        <v>1.7</v>
      </c>
      <c r="AW10" s="5">
        <f>AQ10+AS10-AU10</f>
        <v>1092208.56</v>
      </c>
      <c r="AX10" s="3"/>
      <c r="AY10" s="5"/>
      <c r="AZ10" s="3"/>
      <c r="BA10" s="3"/>
      <c r="BB10" s="4">
        <f>AV10+AX10-AZ10</f>
        <v>1.7</v>
      </c>
      <c r="BC10" s="5">
        <f>AW10+AY10-BA10</f>
        <v>1092208.56</v>
      </c>
      <c r="BD10" s="3"/>
      <c r="BE10" s="5"/>
      <c r="BF10" s="3"/>
      <c r="BG10" s="3"/>
      <c r="BH10" s="4">
        <f>BB10+BD10-BF10</f>
        <v>1.7</v>
      </c>
      <c r="BI10" s="5">
        <f>BC10+BE10-BG10</f>
        <v>1092208.56</v>
      </c>
      <c r="BJ10" s="3"/>
      <c r="BK10" s="5"/>
      <c r="BL10" s="3"/>
      <c r="BM10" s="3"/>
      <c r="BN10" s="4">
        <f>BH10+BJ10-BL10</f>
        <v>1.7</v>
      </c>
      <c r="BO10" s="5">
        <f>BI10+BK10-BM10</f>
        <v>1092208.56</v>
      </c>
      <c r="BP10" s="3"/>
      <c r="BQ10" s="5"/>
      <c r="BR10" s="3"/>
      <c r="BS10" s="3"/>
      <c r="BT10" s="4">
        <f>BN10+BP10-BR10</f>
        <v>1.7</v>
      </c>
      <c r="BU10" s="5">
        <f>BO10+BQ10-BS10</f>
        <v>1092208.56</v>
      </c>
      <c r="BV10" s="3"/>
      <c r="BW10" s="5"/>
      <c r="BX10" s="3"/>
      <c r="BY10" s="3"/>
      <c r="BZ10" s="19">
        <f>BT10+BV10-BX10</f>
        <v>1.7</v>
      </c>
      <c r="CA10" s="20">
        <f>BU10+BW10-BY10</f>
        <v>1092208.56</v>
      </c>
      <c r="CB10" s="19">
        <v>1092208.56</v>
      </c>
    </row>
    <row r="11" spans="1:80" ht="18.75" x14ac:dyDescent="0.3">
      <c r="A11" s="266" t="s">
        <v>29</v>
      </c>
      <c r="B11" s="267"/>
      <c r="C11" s="267"/>
      <c r="D11" s="268"/>
      <c r="E11" s="231"/>
      <c r="F11" s="231"/>
      <c r="G11" s="232">
        <f>SUM(G9:G10)</f>
        <v>4218792.9000000004</v>
      </c>
      <c r="H11" s="233"/>
      <c r="I11" s="234">
        <f>SUM(I9:I10)</f>
        <v>0</v>
      </c>
      <c r="J11" s="233"/>
      <c r="K11" s="234">
        <f>SUM(K9:K10)</f>
        <v>0</v>
      </c>
      <c r="L11" s="231"/>
      <c r="M11" s="232">
        <f>SUM(M9:M10)</f>
        <v>4218792.9000000004</v>
      </c>
      <c r="N11" s="233"/>
      <c r="O11" s="234">
        <f>SUM(O9:O10)</f>
        <v>0</v>
      </c>
      <c r="P11" s="233"/>
      <c r="Q11" s="234">
        <f>SUM(Q9:Q10)</f>
        <v>0</v>
      </c>
      <c r="R11" s="231"/>
      <c r="S11" s="232">
        <f>SUM(S9:S10)</f>
        <v>4218792.9000000004</v>
      </c>
      <c r="T11" s="233"/>
      <c r="U11" s="234">
        <f>SUM(U9:U10)</f>
        <v>0</v>
      </c>
      <c r="V11" s="233"/>
      <c r="W11" s="234">
        <f>SUM(W9:W10)</f>
        <v>0</v>
      </c>
      <c r="X11" s="231"/>
      <c r="Y11" s="232">
        <f>SUM(Y9:Y10)</f>
        <v>4218792.9000000004</v>
      </c>
      <c r="Z11" s="233"/>
      <c r="AA11" s="234">
        <f>SUM(AA9:AA10)</f>
        <v>0</v>
      </c>
      <c r="AB11" s="233"/>
      <c r="AC11" s="234">
        <f>SUM(AC9:AC10)</f>
        <v>0</v>
      </c>
      <c r="AD11" s="231"/>
      <c r="AE11" s="232">
        <f>SUM(AE9:AE10)</f>
        <v>4218792.9000000004</v>
      </c>
      <c r="AF11" s="233"/>
      <c r="AG11" s="234">
        <f>SUM(AG9:AG10)</f>
        <v>0</v>
      </c>
      <c r="AH11" s="233"/>
      <c r="AI11" s="234">
        <f>SUM(AI9:AI10)</f>
        <v>0</v>
      </c>
      <c r="AJ11" s="231"/>
      <c r="AK11" s="232">
        <f>SUM(AK9:AK10)</f>
        <v>4218792.9000000004</v>
      </c>
      <c r="AL11" s="233"/>
      <c r="AM11" s="234">
        <f>SUM(AM9:AM10)</f>
        <v>0</v>
      </c>
      <c r="AN11" s="233"/>
      <c r="AO11" s="234">
        <f>SUM(AO9:AO10)</f>
        <v>0</v>
      </c>
      <c r="AP11" s="231"/>
      <c r="AQ11" s="232">
        <f>SUM(AQ9:AQ10)</f>
        <v>4218792.9000000004</v>
      </c>
      <c r="AR11" s="233"/>
      <c r="AS11" s="234">
        <f>SUM(AS9:AS10)</f>
        <v>0</v>
      </c>
      <c r="AT11" s="233"/>
      <c r="AU11" s="234">
        <f>SUM(AU9:AU10)</f>
        <v>0</v>
      </c>
      <c r="AV11" s="231"/>
      <c r="AW11" s="232">
        <f>SUM(AW9:AW10)</f>
        <v>4218792.9000000004</v>
      </c>
      <c r="AX11" s="233"/>
      <c r="AY11" s="234">
        <f>SUM(AY9:AY10)</f>
        <v>0</v>
      </c>
      <c r="AZ11" s="233"/>
      <c r="BA11" s="234">
        <f>SUM(BA9:BA10)</f>
        <v>0</v>
      </c>
      <c r="BB11" s="231"/>
      <c r="BC11" s="232">
        <f>SUM(BC9:BC10)</f>
        <v>4218792.9000000004</v>
      </c>
      <c r="BD11" s="233"/>
      <c r="BE11" s="234">
        <f>SUM(BE9:BE10)</f>
        <v>0</v>
      </c>
      <c r="BF11" s="233"/>
      <c r="BG11" s="234">
        <f>SUM(BG9:BG10)</f>
        <v>0</v>
      </c>
      <c r="BH11" s="231"/>
      <c r="BI11" s="232">
        <f>SUM(BI9:BI10)</f>
        <v>4218792.9000000004</v>
      </c>
      <c r="BJ11" s="233"/>
      <c r="BK11" s="234">
        <f>SUM(BK9:BK10)</f>
        <v>0</v>
      </c>
      <c r="BL11" s="233"/>
      <c r="BM11" s="234">
        <f>SUM(BM9:BM10)</f>
        <v>0</v>
      </c>
      <c r="BN11" s="231"/>
      <c r="BO11" s="232">
        <f>SUM(BO9:BO10)</f>
        <v>4218792.9000000004</v>
      </c>
      <c r="BP11" s="233"/>
      <c r="BQ11" s="234">
        <f>SUM(BQ9:BQ10)</f>
        <v>0</v>
      </c>
      <c r="BR11" s="233"/>
      <c r="BS11" s="234">
        <f>SUM(BS9:BS10)</f>
        <v>0</v>
      </c>
      <c r="BT11" s="231"/>
      <c r="BU11" s="232">
        <f>SUM(BU9:BU10)</f>
        <v>4218792.9000000004</v>
      </c>
      <c r="BV11" s="233"/>
      <c r="BW11" s="234">
        <f>SUM(BW9:BW10)</f>
        <v>0</v>
      </c>
      <c r="BX11" s="233"/>
      <c r="BY11" s="234">
        <f>SUM(BY9:BY10)</f>
        <v>0</v>
      </c>
      <c r="BZ11" s="236"/>
      <c r="CA11" s="234">
        <f>SUM(CA9:CA10)</f>
        <v>4218792.9000000004</v>
      </c>
      <c r="CB11" s="234">
        <f>SUM(CB9:CB10)</f>
        <v>4218792.9000000004</v>
      </c>
    </row>
    <row r="13" spans="1:80" ht="15.75" x14ac:dyDescent="0.25">
      <c r="CA13" s="135"/>
    </row>
    <row r="14" spans="1:80" ht="15.75" x14ac:dyDescent="0.25">
      <c r="CA14" s="169"/>
    </row>
    <row r="15" spans="1:80" ht="18.75" x14ac:dyDescent="0.3">
      <c r="D15" s="168"/>
      <c r="CA15" s="136"/>
    </row>
  </sheetData>
  <mergeCells count="34">
    <mergeCell ref="CA2:CB2"/>
    <mergeCell ref="BZ7:CA7"/>
    <mergeCell ref="A9:A10"/>
    <mergeCell ref="AV7:AW7"/>
    <mergeCell ref="AX7:BA7"/>
    <mergeCell ref="BB7:BC7"/>
    <mergeCell ref="BD7:BG7"/>
    <mergeCell ref="BH7:BI7"/>
    <mergeCell ref="BJ7:BM7"/>
    <mergeCell ref="AD7:AE7"/>
    <mergeCell ref="AF7:AI7"/>
    <mergeCell ref="AJ7:AK7"/>
    <mergeCell ref="AL7:AO7"/>
    <mergeCell ref="AP7:AQ7"/>
    <mergeCell ref="AR7:AU7"/>
    <mergeCell ref="L7:M7"/>
    <mergeCell ref="N7:Q7"/>
    <mergeCell ref="BV7:BY7"/>
    <mergeCell ref="R7:S7"/>
    <mergeCell ref="T7:W7"/>
    <mergeCell ref="X7:Y7"/>
    <mergeCell ref="Z7:AC7"/>
    <mergeCell ref="BT7:BU7"/>
    <mergeCell ref="BP7:BS7"/>
    <mergeCell ref="BN7:BO7"/>
    <mergeCell ref="A11:D11"/>
    <mergeCell ref="A7:A8"/>
    <mergeCell ref="B7:B8"/>
    <mergeCell ref="D7:D8"/>
    <mergeCell ref="E7:E8"/>
    <mergeCell ref="F7:G7"/>
    <mergeCell ref="H7:K7"/>
    <mergeCell ref="C7:C8"/>
    <mergeCell ref="A4:CB4"/>
  </mergeCells>
  <pageMargins left="0.70866141732283472" right="0.70866141732283472" top="1.3385826771653544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C29"/>
  <sheetViews>
    <sheetView zoomScaleNormal="100" workbookViewId="0">
      <selection activeCell="CA18" sqref="CA18"/>
    </sheetView>
  </sheetViews>
  <sheetFormatPr defaultRowHeight="15" x14ac:dyDescent="0.25"/>
  <cols>
    <col min="2" max="2" width="15.7109375" customWidth="1"/>
    <col min="3" max="3" width="11.85546875" customWidth="1"/>
    <col min="4" max="4" width="49.5703125" bestFit="1" customWidth="1"/>
    <col min="5" max="5" width="12.42578125" customWidth="1"/>
    <col min="6" max="6" width="9.140625" hidden="1" customWidth="1"/>
    <col min="7" max="7" width="12" hidden="1" customWidth="1"/>
    <col min="8" max="8" width="9.140625" hidden="1" customWidth="1"/>
    <col min="9" max="9" width="10.5703125" hidden="1" customWidth="1"/>
    <col min="10" max="12" width="9.140625" hidden="1" customWidth="1"/>
    <col min="13" max="13" width="12.140625" hidden="1" customWidth="1"/>
    <col min="14" max="14" width="9.140625" hidden="1" customWidth="1"/>
    <col min="15" max="15" width="9.7109375" hidden="1" customWidth="1"/>
    <col min="16" max="18" width="9.140625" hidden="1" customWidth="1"/>
    <col min="19" max="19" width="12" hidden="1" customWidth="1"/>
    <col min="20" max="24" width="9.140625" hidden="1" customWidth="1"/>
    <col min="25" max="25" width="11.7109375" hidden="1" customWidth="1"/>
    <col min="26" max="30" width="9.140625" hidden="1" customWidth="1"/>
    <col min="31" max="31" width="12" hidden="1" customWidth="1"/>
    <col min="32" max="36" width="9.140625" hidden="1" customWidth="1"/>
    <col min="37" max="37" width="12" hidden="1" customWidth="1"/>
    <col min="38" max="42" width="9.140625" hidden="1" customWidth="1"/>
    <col min="43" max="43" width="12" hidden="1" customWidth="1"/>
    <col min="44" max="48" width="9.140625" hidden="1" customWidth="1"/>
    <col min="49" max="49" width="12" hidden="1" customWidth="1"/>
    <col min="50" max="50" width="9.140625" hidden="1" customWidth="1"/>
    <col min="51" max="51" width="10.5703125" hidden="1" customWidth="1"/>
    <col min="52" max="54" width="9.140625" hidden="1" customWidth="1"/>
    <col min="55" max="55" width="12" hidden="1" customWidth="1"/>
    <col min="56" max="56" width="9.140625" hidden="1" customWidth="1"/>
    <col min="57" max="57" width="12.140625" hidden="1" customWidth="1"/>
    <col min="58" max="60" width="9.140625" hidden="1" customWidth="1"/>
    <col min="61" max="61" width="12" hidden="1" customWidth="1"/>
    <col min="62" max="62" width="9.140625" hidden="1" customWidth="1"/>
    <col min="63" max="63" width="10.42578125" hidden="1" customWidth="1"/>
    <col min="64" max="64" width="6.28515625" hidden="1" customWidth="1"/>
    <col min="65" max="65" width="11.85546875" hidden="1" customWidth="1"/>
    <col min="66" max="66" width="9.140625" hidden="1" customWidth="1"/>
    <col min="67" max="67" width="12" hidden="1" customWidth="1"/>
    <col min="68" max="72" width="9.140625" hidden="1" customWidth="1"/>
    <col min="73" max="73" width="12" hidden="1" customWidth="1"/>
    <col min="74" max="77" width="9.140625" hidden="1" customWidth="1"/>
    <col min="78" max="78" width="9.140625" customWidth="1"/>
    <col min="79" max="79" width="12.7109375" customWidth="1"/>
    <col min="80" max="81" width="10.85546875" customWidth="1"/>
  </cols>
  <sheetData>
    <row r="2" spans="1:81" ht="15.75" x14ac:dyDescent="0.25">
      <c r="CA2" s="322" t="s">
        <v>507</v>
      </c>
      <c r="CB2" s="322"/>
      <c r="CC2" s="322"/>
    </row>
    <row r="4" spans="1:81" ht="37.5" customHeight="1" x14ac:dyDescent="0.25">
      <c r="A4" s="265" t="s">
        <v>506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</row>
    <row r="8" spans="1:81" ht="48.75" customHeight="1" x14ac:dyDescent="0.25">
      <c r="A8" s="269" t="s">
        <v>0</v>
      </c>
      <c r="B8" s="271" t="s">
        <v>187</v>
      </c>
      <c r="C8" s="271" t="s">
        <v>1</v>
      </c>
      <c r="D8" s="273" t="s">
        <v>2</v>
      </c>
      <c r="E8" s="271" t="s">
        <v>3</v>
      </c>
      <c r="F8" s="275" t="s">
        <v>279</v>
      </c>
      <c r="G8" s="276"/>
      <c r="H8" s="283" t="s">
        <v>10</v>
      </c>
      <c r="I8" s="283"/>
      <c r="J8" s="283"/>
      <c r="K8" s="283"/>
      <c r="L8" s="275" t="s">
        <v>296</v>
      </c>
      <c r="M8" s="276"/>
      <c r="N8" s="283" t="s">
        <v>11</v>
      </c>
      <c r="O8" s="283"/>
      <c r="P8" s="283"/>
      <c r="Q8" s="283"/>
      <c r="R8" s="275" t="s">
        <v>277</v>
      </c>
      <c r="S8" s="276"/>
      <c r="T8" s="283" t="s">
        <v>12</v>
      </c>
      <c r="U8" s="283"/>
      <c r="V8" s="283"/>
      <c r="W8" s="283"/>
      <c r="X8" s="275" t="s">
        <v>289</v>
      </c>
      <c r="Y8" s="276"/>
      <c r="Z8" s="283" t="s">
        <v>21</v>
      </c>
      <c r="AA8" s="283"/>
      <c r="AB8" s="283"/>
      <c r="AC8" s="283"/>
      <c r="AD8" s="275" t="s">
        <v>280</v>
      </c>
      <c r="AE8" s="276"/>
      <c r="AF8" s="283" t="s">
        <v>13</v>
      </c>
      <c r="AG8" s="283"/>
      <c r="AH8" s="283"/>
      <c r="AI8" s="283"/>
      <c r="AJ8" s="275" t="s">
        <v>281</v>
      </c>
      <c r="AK8" s="276"/>
      <c r="AL8" s="283" t="s">
        <v>14</v>
      </c>
      <c r="AM8" s="283"/>
      <c r="AN8" s="283"/>
      <c r="AO8" s="283"/>
      <c r="AP8" s="275" t="s">
        <v>282</v>
      </c>
      <c r="AQ8" s="276"/>
      <c r="AR8" s="283" t="s">
        <v>15</v>
      </c>
      <c r="AS8" s="283"/>
      <c r="AT8" s="283"/>
      <c r="AU8" s="283"/>
      <c r="AV8" s="275" t="s">
        <v>283</v>
      </c>
      <c r="AW8" s="276"/>
      <c r="AX8" s="283" t="s">
        <v>16</v>
      </c>
      <c r="AY8" s="283"/>
      <c r="AZ8" s="283"/>
      <c r="BA8" s="283"/>
      <c r="BB8" s="275" t="s">
        <v>284</v>
      </c>
      <c r="BC8" s="276"/>
      <c r="BD8" s="283" t="s">
        <v>17</v>
      </c>
      <c r="BE8" s="283"/>
      <c r="BF8" s="283"/>
      <c r="BG8" s="283"/>
      <c r="BH8" s="275" t="s">
        <v>285</v>
      </c>
      <c r="BI8" s="276"/>
      <c r="BJ8" s="283" t="s">
        <v>18</v>
      </c>
      <c r="BK8" s="283"/>
      <c r="BL8" s="283"/>
      <c r="BM8" s="283"/>
      <c r="BN8" s="275" t="s">
        <v>299</v>
      </c>
      <c r="BO8" s="276"/>
      <c r="BP8" s="283" t="s">
        <v>19</v>
      </c>
      <c r="BQ8" s="283"/>
      <c r="BR8" s="283"/>
      <c r="BS8" s="283"/>
      <c r="BT8" s="275" t="s">
        <v>287</v>
      </c>
      <c r="BU8" s="276"/>
      <c r="BV8" s="283" t="s">
        <v>20</v>
      </c>
      <c r="BW8" s="283"/>
      <c r="BX8" s="283"/>
      <c r="BY8" s="283"/>
      <c r="BZ8" s="275" t="s">
        <v>288</v>
      </c>
      <c r="CA8" s="276"/>
      <c r="CB8" s="238" t="s">
        <v>489</v>
      </c>
      <c r="CC8" s="284" t="s">
        <v>491</v>
      </c>
    </row>
    <row r="9" spans="1:81" ht="40.5" customHeight="1" x14ac:dyDescent="0.3">
      <c r="A9" s="270"/>
      <c r="B9" s="280"/>
      <c r="C9" s="272"/>
      <c r="D9" s="274"/>
      <c r="E9" s="272"/>
      <c r="F9" s="2" t="s">
        <v>4</v>
      </c>
      <c r="G9" s="2" t="s">
        <v>5</v>
      </c>
      <c r="H9" s="2" t="s">
        <v>4</v>
      </c>
      <c r="I9" s="2" t="s">
        <v>5</v>
      </c>
      <c r="J9" s="2" t="s">
        <v>4</v>
      </c>
      <c r="K9" s="2" t="s">
        <v>5</v>
      </c>
      <c r="L9" s="2" t="s">
        <v>4</v>
      </c>
      <c r="M9" s="2" t="s">
        <v>5</v>
      </c>
      <c r="N9" s="2" t="s">
        <v>4</v>
      </c>
      <c r="O9" s="2" t="s">
        <v>5</v>
      </c>
      <c r="P9" s="2" t="s">
        <v>4</v>
      </c>
      <c r="Q9" s="2" t="s">
        <v>5</v>
      </c>
      <c r="R9" s="2" t="s">
        <v>4</v>
      </c>
      <c r="S9" s="2" t="s">
        <v>5</v>
      </c>
      <c r="T9" s="2" t="s">
        <v>4</v>
      </c>
      <c r="U9" s="2" t="s">
        <v>5</v>
      </c>
      <c r="V9" s="2" t="s">
        <v>4</v>
      </c>
      <c r="W9" s="2" t="s">
        <v>5</v>
      </c>
      <c r="X9" s="2" t="s">
        <v>4</v>
      </c>
      <c r="Y9" s="2" t="s">
        <v>5</v>
      </c>
      <c r="Z9" s="2" t="s">
        <v>4</v>
      </c>
      <c r="AA9" s="2" t="s">
        <v>5</v>
      </c>
      <c r="AB9" s="2" t="s">
        <v>4</v>
      </c>
      <c r="AC9" s="2" t="s">
        <v>5</v>
      </c>
      <c r="AD9" s="2" t="s">
        <v>4</v>
      </c>
      <c r="AE9" s="2" t="s">
        <v>5</v>
      </c>
      <c r="AF9" s="2" t="s">
        <v>4</v>
      </c>
      <c r="AG9" s="2" t="s">
        <v>5</v>
      </c>
      <c r="AH9" s="2" t="s">
        <v>4</v>
      </c>
      <c r="AI9" s="2" t="s">
        <v>5</v>
      </c>
      <c r="AJ9" s="2" t="s">
        <v>4</v>
      </c>
      <c r="AK9" s="2" t="s">
        <v>5</v>
      </c>
      <c r="AL9" s="2" t="s">
        <v>4</v>
      </c>
      <c r="AM9" s="2" t="s">
        <v>5</v>
      </c>
      <c r="AN9" s="2" t="s">
        <v>4</v>
      </c>
      <c r="AO9" s="2" t="s">
        <v>5</v>
      </c>
      <c r="AP9" s="2" t="s">
        <v>4</v>
      </c>
      <c r="AQ9" s="2" t="s">
        <v>5</v>
      </c>
      <c r="AR9" s="2" t="s">
        <v>4</v>
      </c>
      <c r="AS9" s="2" t="s">
        <v>5</v>
      </c>
      <c r="AT9" s="2" t="s">
        <v>4</v>
      </c>
      <c r="AU9" s="2" t="s">
        <v>5</v>
      </c>
      <c r="AV9" s="2" t="s">
        <v>4</v>
      </c>
      <c r="AW9" s="2" t="s">
        <v>5</v>
      </c>
      <c r="AX9" s="2" t="s">
        <v>4</v>
      </c>
      <c r="AY9" s="2" t="s">
        <v>5</v>
      </c>
      <c r="AZ9" s="2" t="s">
        <v>4</v>
      </c>
      <c r="BA9" s="2" t="s">
        <v>5</v>
      </c>
      <c r="BB9" s="2" t="s">
        <v>4</v>
      </c>
      <c r="BC9" s="2" t="s">
        <v>5</v>
      </c>
      <c r="BD9" s="2" t="s">
        <v>4</v>
      </c>
      <c r="BE9" s="2" t="s">
        <v>5</v>
      </c>
      <c r="BF9" s="2" t="s">
        <v>4</v>
      </c>
      <c r="BG9" s="2" t="s">
        <v>5</v>
      </c>
      <c r="BH9" s="2" t="s">
        <v>4</v>
      </c>
      <c r="BI9" s="2" t="s">
        <v>5</v>
      </c>
      <c r="BJ9" s="2" t="s">
        <v>4</v>
      </c>
      <c r="BK9" s="2" t="s">
        <v>5</v>
      </c>
      <c r="BL9" s="2" t="s">
        <v>4</v>
      </c>
      <c r="BM9" s="2" t="s">
        <v>5</v>
      </c>
      <c r="BN9" s="2" t="s">
        <v>4</v>
      </c>
      <c r="BO9" s="2" t="s">
        <v>5</v>
      </c>
      <c r="BP9" s="2" t="s">
        <v>4</v>
      </c>
      <c r="BQ9" s="2" t="s">
        <v>5</v>
      </c>
      <c r="BR9" s="2" t="s">
        <v>4</v>
      </c>
      <c r="BS9" s="2" t="s">
        <v>5</v>
      </c>
      <c r="BT9" s="2" t="s">
        <v>4</v>
      </c>
      <c r="BU9" s="2" t="s">
        <v>5</v>
      </c>
      <c r="BV9" s="2" t="s">
        <v>4</v>
      </c>
      <c r="BW9" s="2" t="s">
        <v>5</v>
      </c>
      <c r="BX9" s="2" t="s">
        <v>4</v>
      </c>
      <c r="BY9" s="2" t="s">
        <v>5</v>
      </c>
      <c r="BZ9" s="2" t="s">
        <v>4</v>
      </c>
      <c r="CA9" s="2" t="s">
        <v>5</v>
      </c>
      <c r="CB9" s="229" t="s">
        <v>5</v>
      </c>
      <c r="CC9" s="285"/>
    </row>
    <row r="10" spans="1:81" ht="32.25" thickBot="1" x14ac:dyDescent="0.3">
      <c r="A10" s="51"/>
      <c r="B10" s="253"/>
      <c r="C10" s="100" t="s">
        <v>264</v>
      </c>
      <c r="D10" s="83" t="s">
        <v>165</v>
      </c>
      <c r="E10" s="100" t="s">
        <v>7</v>
      </c>
      <c r="F10" s="101">
        <v>8</v>
      </c>
      <c r="G10" s="84">
        <v>3465.12</v>
      </c>
      <c r="H10" s="52"/>
      <c r="I10" s="52"/>
      <c r="J10" s="52"/>
      <c r="K10" s="52"/>
      <c r="L10" s="256">
        <f>F10+H10-J10</f>
        <v>8</v>
      </c>
      <c r="M10" s="52">
        <f>G10+I10-K10</f>
        <v>3465.12</v>
      </c>
      <c r="N10" s="52"/>
      <c r="O10" s="52"/>
      <c r="P10" s="52"/>
      <c r="Q10" s="52"/>
      <c r="R10" s="257">
        <f>L10+N10-P10</f>
        <v>8</v>
      </c>
      <c r="S10" s="124">
        <f>M10+O10-Q10</f>
        <v>3465.12</v>
      </c>
      <c r="T10" s="52"/>
      <c r="U10" s="52"/>
      <c r="V10" s="52"/>
      <c r="W10" s="52"/>
      <c r="X10" s="256">
        <f>R10+T10-V10</f>
        <v>8</v>
      </c>
      <c r="Y10" s="258">
        <f>S10+U10-W10</f>
        <v>3465.12</v>
      </c>
      <c r="Z10" s="52"/>
      <c r="AA10" s="52"/>
      <c r="AB10" s="52"/>
      <c r="AC10" s="52"/>
      <c r="AD10" s="256">
        <f>X10+Z10-AB10</f>
        <v>8</v>
      </c>
      <c r="AE10" s="259">
        <f>Y10+AA10-AC10</f>
        <v>3465.12</v>
      </c>
      <c r="AF10" s="52"/>
      <c r="AG10" s="52"/>
      <c r="AH10" s="52"/>
      <c r="AI10" s="52"/>
      <c r="AJ10" s="256">
        <f>AD10+AF10-AH10</f>
        <v>8</v>
      </c>
      <c r="AK10" s="52">
        <f>AE10+AG10-AI10</f>
        <v>3465.12</v>
      </c>
      <c r="AL10" s="52"/>
      <c r="AM10" s="52"/>
      <c r="AN10" s="52"/>
      <c r="AO10" s="52"/>
      <c r="AP10" s="256">
        <f>AJ10+AL10-AN10</f>
        <v>8</v>
      </c>
      <c r="AQ10" s="259">
        <f>AK10+AM10-AO10</f>
        <v>3465.12</v>
      </c>
      <c r="AR10" s="52"/>
      <c r="AS10" s="52"/>
      <c r="AT10" s="52"/>
      <c r="AU10" s="52"/>
      <c r="AV10" s="257">
        <f>AP10+AR10-AT10</f>
        <v>8</v>
      </c>
      <c r="AW10" s="52">
        <f>AQ10+AS10-AU10</f>
        <v>3465.12</v>
      </c>
      <c r="AX10" s="52"/>
      <c r="AY10" s="52"/>
      <c r="AZ10" s="52"/>
      <c r="BA10" s="52"/>
      <c r="BB10" s="257">
        <f>AV10+AX10-AZ10</f>
        <v>8</v>
      </c>
      <c r="BC10" s="52">
        <f>AW10+AY10-BA10</f>
        <v>3465.12</v>
      </c>
      <c r="BD10" s="52"/>
      <c r="BE10" s="52"/>
      <c r="BF10" s="52"/>
      <c r="BG10" s="52"/>
      <c r="BH10" s="257">
        <f>BB10+BD10-BF10</f>
        <v>8</v>
      </c>
      <c r="BI10" s="124">
        <f>BC10+BE10-BG10</f>
        <v>3465.12</v>
      </c>
      <c r="BJ10" s="52"/>
      <c r="BK10" s="52"/>
      <c r="BL10" s="52"/>
      <c r="BM10" s="52"/>
      <c r="BN10" s="257">
        <f>BH10+BJ10-BL10</f>
        <v>8</v>
      </c>
      <c r="BO10" s="52">
        <f>BI10+BK10-BM10</f>
        <v>3465.12</v>
      </c>
      <c r="BP10" s="52"/>
      <c r="BQ10" s="52"/>
      <c r="BR10" s="52"/>
      <c r="BS10" s="52"/>
      <c r="BT10" s="257">
        <f>BN10+BP10-BR10</f>
        <v>8</v>
      </c>
      <c r="BU10" s="52">
        <f>BO10+BQ10-BS10</f>
        <v>3465.12</v>
      </c>
      <c r="BV10" s="52"/>
      <c r="BW10" s="52"/>
      <c r="BX10" s="52"/>
      <c r="BY10" s="52"/>
      <c r="BZ10" s="257">
        <f>BT10+BV10-BX10</f>
        <v>8</v>
      </c>
      <c r="CA10" s="248">
        <f>BU10+BW10-BY10</f>
        <v>3465.12</v>
      </c>
      <c r="CB10" s="140">
        <v>1733</v>
      </c>
      <c r="CC10" s="244"/>
    </row>
    <row r="11" spans="1:81" ht="16.5" thickBot="1" x14ac:dyDescent="0.3">
      <c r="A11" s="304" t="s">
        <v>22</v>
      </c>
      <c r="B11" s="305"/>
      <c r="C11" s="305"/>
      <c r="D11" s="306"/>
      <c r="E11" s="260"/>
      <c r="F11" s="260"/>
      <c r="G11" s="245">
        <f>G10</f>
        <v>3465.12</v>
      </c>
      <c r="H11" s="260"/>
      <c r="I11" s="261"/>
      <c r="J11" s="260"/>
      <c r="K11" s="261"/>
      <c r="L11" s="260"/>
      <c r="M11" s="245">
        <f>M10</f>
        <v>3465.12</v>
      </c>
      <c r="N11" s="260"/>
      <c r="O11" s="245"/>
      <c r="P11" s="260"/>
      <c r="Q11" s="245"/>
      <c r="R11" s="260"/>
      <c r="S11" s="245"/>
      <c r="T11" s="260"/>
      <c r="U11" s="245"/>
      <c r="V11" s="260"/>
      <c r="W11" s="245"/>
      <c r="X11" s="260"/>
      <c r="Y11" s="245"/>
      <c r="Z11" s="260"/>
      <c r="AA11" s="261"/>
      <c r="AB11" s="260"/>
      <c r="AC11" s="261"/>
      <c r="AD11" s="260"/>
      <c r="AE11" s="245"/>
      <c r="AF11" s="260"/>
      <c r="AG11" s="261"/>
      <c r="AH11" s="260"/>
      <c r="AI11" s="261"/>
      <c r="AJ11" s="260"/>
      <c r="AK11" s="245"/>
      <c r="AL11" s="260"/>
      <c r="AM11" s="245"/>
      <c r="AN11" s="260"/>
      <c r="AO11" s="245"/>
      <c r="AP11" s="260"/>
      <c r="AQ11" s="245"/>
      <c r="AR11" s="260"/>
      <c r="AS11" s="245"/>
      <c r="AT11" s="260"/>
      <c r="AU11" s="245"/>
      <c r="AV11" s="260"/>
      <c r="AW11" s="245"/>
      <c r="AX11" s="260"/>
      <c r="AY11" s="245"/>
      <c r="AZ11" s="260"/>
      <c r="BA11" s="245"/>
      <c r="BB11" s="260"/>
      <c r="BC11" s="246"/>
      <c r="BD11" s="260"/>
      <c r="BE11" s="245"/>
      <c r="BF11" s="260"/>
      <c r="BG11" s="245"/>
      <c r="BH11" s="260"/>
      <c r="BI11" s="245"/>
      <c r="BJ11" s="260"/>
      <c r="BK11" s="245"/>
      <c r="BL11" s="260"/>
      <c r="BM11" s="245"/>
      <c r="BN11" s="260"/>
      <c r="BO11" s="246"/>
      <c r="BP11" s="260"/>
      <c r="BQ11" s="245"/>
      <c r="BR11" s="260"/>
      <c r="BS11" s="245"/>
      <c r="BT11" s="260"/>
      <c r="BU11" s="246"/>
      <c r="BV11" s="260"/>
      <c r="BW11" s="245"/>
      <c r="BX11" s="260"/>
      <c r="BY11" s="245"/>
      <c r="BZ11" s="260"/>
      <c r="CA11" s="262">
        <f>CA10</f>
        <v>3465.12</v>
      </c>
      <c r="CB11" s="262">
        <f t="shared" ref="CB11" si="0">CB10</f>
        <v>1733</v>
      </c>
      <c r="CC11" s="262"/>
    </row>
    <row r="13" spans="1:81" x14ac:dyDescent="0.25">
      <c r="O13" t="s">
        <v>24</v>
      </c>
    </row>
    <row r="15" spans="1:81" ht="15.75" x14ac:dyDescent="0.25">
      <c r="D15" s="136"/>
    </row>
    <row r="16" spans="1:81" ht="15.75" x14ac:dyDescent="0.25">
      <c r="D16" s="136"/>
    </row>
    <row r="17" spans="4:4" ht="15.75" x14ac:dyDescent="0.25">
      <c r="D17" s="136"/>
    </row>
    <row r="18" spans="4:4" ht="15.75" x14ac:dyDescent="0.25">
      <c r="D18" s="136"/>
    </row>
    <row r="19" spans="4:4" ht="15.75" x14ac:dyDescent="0.25">
      <c r="D19" s="136"/>
    </row>
    <row r="20" spans="4:4" ht="15.75" x14ac:dyDescent="0.25">
      <c r="D20" s="136"/>
    </row>
    <row r="21" spans="4:4" ht="15.75" x14ac:dyDescent="0.25">
      <c r="D21" s="136"/>
    </row>
    <row r="22" spans="4:4" ht="15.75" x14ac:dyDescent="0.25">
      <c r="D22" s="136"/>
    </row>
    <row r="23" spans="4:4" ht="15.75" x14ac:dyDescent="0.25">
      <c r="D23" s="136"/>
    </row>
    <row r="24" spans="4:4" ht="15.75" x14ac:dyDescent="0.25">
      <c r="D24" s="136"/>
    </row>
    <row r="25" spans="4:4" ht="15.75" x14ac:dyDescent="0.25">
      <c r="D25" s="136"/>
    </row>
    <row r="26" spans="4:4" ht="15.75" x14ac:dyDescent="0.25">
      <c r="D26" s="136"/>
    </row>
    <row r="27" spans="4:4" ht="15.75" x14ac:dyDescent="0.25">
      <c r="D27" s="136"/>
    </row>
    <row r="28" spans="4:4" ht="15.75" x14ac:dyDescent="0.25">
      <c r="D28" s="136"/>
    </row>
    <row r="29" spans="4:4" ht="15.75" x14ac:dyDescent="0.25">
      <c r="D29" s="136"/>
    </row>
  </sheetData>
  <mergeCells count="34">
    <mergeCell ref="A4:CC4"/>
    <mergeCell ref="CA2:CC2"/>
    <mergeCell ref="BP8:BS8"/>
    <mergeCell ref="BT8:BU8"/>
    <mergeCell ref="BV8:BY8"/>
    <mergeCell ref="BZ8:CA8"/>
    <mergeCell ref="BN8:BO8"/>
    <mergeCell ref="AV8:AW8"/>
    <mergeCell ref="AX8:BA8"/>
    <mergeCell ref="BB8:BC8"/>
    <mergeCell ref="BD8:BG8"/>
    <mergeCell ref="BH8:BI8"/>
    <mergeCell ref="AJ8:AK8"/>
    <mergeCell ref="AR8:AU8"/>
    <mergeCell ref="AL8:AO8"/>
    <mergeCell ref="F8:G8"/>
    <mergeCell ref="A8:A9"/>
    <mergeCell ref="C8:C9"/>
    <mergeCell ref="B8:B9"/>
    <mergeCell ref="CC8:CC9"/>
    <mergeCell ref="D8:D9"/>
    <mergeCell ref="E8:E9"/>
    <mergeCell ref="A11:D11"/>
    <mergeCell ref="BJ8:BM8"/>
    <mergeCell ref="AP8:AQ8"/>
    <mergeCell ref="H8:K8"/>
    <mergeCell ref="L8:M8"/>
    <mergeCell ref="N8:Q8"/>
    <mergeCell ref="R8:S8"/>
    <mergeCell ref="T8:W8"/>
    <mergeCell ref="X8:Y8"/>
    <mergeCell ref="Z8:AC8"/>
    <mergeCell ref="AD8:AE8"/>
    <mergeCell ref="AF8:AI8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1" manualBreakCount="1">
    <brk id="7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27"/>
  <sheetViews>
    <sheetView topLeftCell="C4" workbookViewId="0">
      <selection activeCell="CC2" sqref="CC2:CD2"/>
    </sheetView>
  </sheetViews>
  <sheetFormatPr defaultRowHeight="15" x14ac:dyDescent="0.25"/>
  <cols>
    <col min="2" max="4" width="8.85546875" customWidth="1"/>
    <col min="5" max="5" width="44.28515625" customWidth="1"/>
    <col min="7" max="80" width="0" hidden="1" customWidth="1"/>
    <col min="82" max="82" width="14.5703125" customWidth="1"/>
  </cols>
  <sheetData>
    <row r="2" spans="1:82" ht="15.75" x14ac:dyDescent="0.25">
      <c r="CC2" s="322" t="s">
        <v>495</v>
      </c>
      <c r="CD2" s="322"/>
    </row>
    <row r="4" spans="1:82" ht="15" customHeight="1" x14ac:dyDescent="0.35">
      <c r="C4" s="323" t="s">
        <v>508</v>
      </c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  <c r="AL4" s="323"/>
      <c r="AM4" s="323"/>
      <c r="AN4" s="323"/>
      <c r="AO4" s="323"/>
      <c r="AP4" s="323"/>
      <c r="AQ4" s="323"/>
      <c r="AR4" s="323"/>
      <c r="AS4" s="323"/>
      <c r="AT4" s="323"/>
      <c r="AU4" s="323"/>
      <c r="AV4" s="323"/>
      <c r="AW4" s="323"/>
      <c r="AX4" s="323"/>
      <c r="AY4" s="323"/>
      <c r="AZ4" s="323"/>
      <c r="BA4" s="323"/>
      <c r="BB4" s="323"/>
      <c r="BC4" s="323"/>
      <c r="BD4" s="323"/>
      <c r="BE4" s="323"/>
      <c r="BF4" s="323"/>
      <c r="BG4" s="323"/>
      <c r="BH4" s="323"/>
      <c r="BI4" s="323"/>
      <c r="BJ4" s="323"/>
      <c r="BK4" s="323"/>
      <c r="BL4" s="323"/>
      <c r="BM4" s="323"/>
      <c r="BN4" s="323"/>
      <c r="BO4" s="323"/>
      <c r="BP4" s="323"/>
      <c r="BQ4" s="323"/>
      <c r="BR4" s="323"/>
      <c r="BS4" s="323"/>
      <c r="BT4" s="323"/>
      <c r="BU4" s="323"/>
      <c r="BV4" s="323"/>
      <c r="BW4" s="323"/>
      <c r="BX4" s="323"/>
      <c r="BY4" s="323"/>
      <c r="BZ4" s="323"/>
      <c r="CA4" s="323"/>
      <c r="CB4" s="323"/>
      <c r="CC4" s="323"/>
      <c r="CD4" s="323"/>
    </row>
    <row r="7" spans="1:82" ht="49.15" customHeight="1" x14ac:dyDescent="0.25">
      <c r="B7" s="309" t="s">
        <v>0</v>
      </c>
      <c r="C7" s="311" t="s">
        <v>188</v>
      </c>
      <c r="D7" s="311" t="s">
        <v>174</v>
      </c>
      <c r="E7" s="313" t="s">
        <v>2</v>
      </c>
      <c r="F7" s="311" t="s">
        <v>3</v>
      </c>
      <c r="G7" s="307" t="s">
        <v>279</v>
      </c>
      <c r="H7" s="308"/>
      <c r="I7" s="315" t="s">
        <v>10</v>
      </c>
      <c r="J7" s="315"/>
      <c r="K7" s="315"/>
      <c r="L7" s="315"/>
      <c r="M7" s="315"/>
      <c r="N7" s="315"/>
      <c r="O7" s="307" t="s">
        <v>296</v>
      </c>
      <c r="P7" s="308"/>
      <c r="Q7" s="315" t="s">
        <v>11</v>
      </c>
      <c r="R7" s="315"/>
      <c r="S7" s="315"/>
      <c r="T7" s="315"/>
      <c r="U7" s="307" t="s">
        <v>277</v>
      </c>
      <c r="V7" s="308"/>
      <c r="W7" s="315" t="s">
        <v>12</v>
      </c>
      <c r="X7" s="315"/>
      <c r="Y7" s="315"/>
      <c r="Z7" s="315"/>
      <c r="AA7" s="307" t="s">
        <v>289</v>
      </c>
      <c r="AB7" s="308"/>
      <c r="AC7" s="315" t="s">
        <v>21</v>
      </c>
      <c r="AD7" s="315"/>
      <c r="AE7" s="315"/>
      <c r="AF7" s="315"/>
      <c r="AG7" s="307" t="s">
        <v>280</v>
      </c>
      <c r="AH7" s="308"/>
      <c r="AI7" s="315" t="s">
        <v>13</v>
      </c>
      <c r="AJ7" s="315"/>
      <c r="AK7" s="315"/>
      <c r="AL7" s="315"/>
      <c r="AM7" s="307" t="s">
        <v>281</v>
      </c>
      <c r="AN7" s="308"/>
      <c r="AO7" s="315" t="s">
        <v>14</v>
      </c>
      <c r="AP7" s="315"/>
      <c r="AQ7" s="315"/>
      <c r="AR7" s="315"/>
      <c r="AS7" s="307" t="s">
        <v>282</v>
      </c>
      <c r="AT7" s="308"/>
      <c r="AU7" s="315" t="s">
        <v>15</v>
      </c>
      <c r="AV7" s="315"/>
      <c r="AW7" s="315"/>
      <c r="AX7" s="315"/>
      <c r="AY7" s="307" t="s">
        <v>283</v>
      </c>
      <c r="AZ7" s="308"/>
      <c r="BA7" s="315" t="s">
        <v>16</v>
      </c>
      <c r="BB7" s="315"/>
      <c r="BC7" s="315"/>
      <c r="BD7" s="315"/>
      <c r="BE7" s="307" t="s">
        <v>284</v>
      </c>
      <c r="BF7" s="308"/>
      <c r="BG7" s="315" t="s">
        <v>17</v>
      </c>
      <c r="BH7" s="315"/>
      <c r="BI7" s="315"/>
      <c r="BJ7" s="315"/>
      <c r="BK7" s="307" t="s">
        <v>285</v>
      </c>
      <c r="BL7" s="308"/>
      <c r="BM7" s="315" t="s">
        <v>18</v>
      </c>
      <c r="BN7" s="315"/>
      <c r="BO7" s="315"/>
      <c r="BP7" s="315"/>
      <c r="BQ7" s="319" t="s">
        <v>286</v>
      </c>
      <c r="BR7" s="320"/>
      <c r="BS7" s="315" t="s">
        <v>19</v>
      </c>
      <c r="BT7" s="315"/>
      <c r="BU7" s="315"/>
      <c r="BV7" s="315"/>
      <c r="BW7" s="307" t="s">
        <v>287</v>
      </c>
      <c r="BX7" s="308"/>
      <c r="BY7" s="315" t="s">
        <v>20</v>
      </c>
      <c r="BZ7" s="315"/>
      <c r="CA7" s="315"/>
      <c r="CB7" s="315"/>
      <c r="CC7" s="307" t="s">
        <v>288</v>
      </c>
      <c r="CD7" s="308"/>
    </row>
    <row r="8" spans="1:82" ht="56.45" customHeight="1" x14ac:dyDescent="0.25">
      <c r="B8" s="310"/>
      <c r="C8" s="288"/>
      <c r="D8" s="312"/>
      <c r="E8" s="314"/>
      <c r="F8" s="312"/>
      <c r="G8" s="183" t="s">
        <v>4</v>
      </c>
      <c r="H8" s="183" t="s">
        <v>5</v>
      </c>
      <c r="I8" s="183" t="s">
        <v>4</v>
      </c>
      <c r="J8" s="183" t="s">
        <v>335</v>
      </c>
      <c r="K8" s="183" t="s">
        <v>5</v>
      </c>
      <c r="L8" s="183" t="s">
        <v>4</v>
      </c>
      <c r="M8" s="183" t="s">
        <v>335</v>
      </c>
      <c r="N8" s="183" t="s">
        <v>5</v>
      </c>
      <c r="O8" s="183" t="s">
        <v>4</v>
      </c>
      <c r="P8" s="183" t="s">
        <v>5</v>
      </c>
      <c r="Q8" s="183" t="s">
        <v>4</v>
      </c>
      <c r="R8" s="183" t="s">
        <v>5</v>
      </c>
      <c r="S8" s="183" t="s">
        <v>4</v>
      </c>
      <c r="T8" s="183" t="s">
        <v>5</v>
      </c>
      <c r="U8" s="183" t="s">
        <v>4</v>
      </c>
      <c r="V8" s="183" t="s">
        <v>5</v>
      </c>
      <c r="W8" s="183" t="s">
        <v>4</v>
      </c>
      <c r="X8" s="183" t="s">
        <v>5</v>
      </c>
      <c r="Y8" s="183" t="s">
        <v>4</v>
      </c>
      <c r="Z8" s="183" t="s">
        <v>5</v>
      </c>
      <c r="AA8" s="183" t="s">
        <v>4</v>
      </c>
      <c r="AB8" s="183" t="s">
        <v>5</v>
      </c>
      <c r="AC8" s="183" t="s">
        <v>4</v>
      </c>
      <c r="AD8" s="183" t="s">
        <v>5</v>
      </c>
      <c r="AE8" s="183" t="s">
        <v>4</v>
      </c>
      <c r="AF8" s="183" t="s">
        <v>5</v>
      </c>
      <c r="AG8" s="183" t="s">
        <v>4</v>
      </c>
      <c r="AH8" s="183" t="s">
        <v>5</v>
      </c>
      <c r="AI8" s="183" t="s">
        <v>4</v>
      </c>
      <c r="AJ8" s="183" t="s">
        <v>5</v>
      </c>
      <c r="AK8" s="183" t="s">
        <v>4</v>
      </c>
      <c r="AL8" s="183" t="s">
        <v>5</v>
      </c>
      <c r="AM8" s="183" t="s">
        <v>4</v>
      </c>
      <c r="AN8" s="183" t="s">
        <v>5</v>
      </c>
      <c r="AO8" s="183" t="s">
        <v>4</v>
      </c>
      <c r="AP8" s="183" t="s">
        <v>5</v>
      </c>
      <c r="AQ8" s="183" t="s">
        <v>4</v>
      </c>
      <c r="AR8" s="183" t="s">
        <v>5</v>
      </c>
      <c r="AS8" s="183" t="s">
        <v>4</v>
      </c>
      <c r="AT8" s="183" t="s">
        <v>5</v>
      </c>
      <c r="AU8" s="183" t="s">
        <v>4</v>
      </c>
      <c r="AV8" s="183" t="s">
        <v>5</v>
      </c>
      <c r="AW8" s="183" t="s">
        <v>4</v>
      </c>
      <c r="AX8" s="183" t="s">
        <v>5</v>
      </c>
      <c r="AY8" s="183" t="s">
        <v>4</v>
      </c>
      <c r="AZ8" s="183" t="s">
        <v>5</v>
      </c>
      <c r="BA8" s="183" t="s">
        <v>4</v>
      </c>
      <c r="BB8" s="183" t="s">
        <v>5</v>
      </c>
      <c r="BC8" s="183" t="s">
        <v>4</v>
      </c>
      <c r="BD8" s="183" t="s">
        <v>5</v>
      </c>
      <c r="BE8" s="183" t="s">
        <v>4</v>
      </c>
      <c r="BF8" s="183" t="s">
        <v>5</v>
      </c>
      <c r="BG8" s="183" t="s">
        <v>4</v>
      </c>
      <c r="BH8" s="183" t="s">
        <v>5</v>
      </c>
      <c r="BI8" s="183" t="s">
        <v>4</v>
      </c>
      <c r="BJ8" s="183" t="s">
        <v>5</v>
      </c>
      <c r="BK8" s="183" t="s">
        <v>4</v>
      </c>
      <c r="BL8" s="183" t="s">
        <v>5</v>
      </c>
      <c r="BM8" s="183" t="s">
        <v>4</v>
      </c>
      <c r="BN8" s="183" t="s">
        <v>5</v>
      </c>
      <c r="BO8" s="183" t="s">
        <v>4</v>
      </c>
      <c r="BP8" s="183" t="s">
        <v>5</v>
      </c>
      <c r="BQ8" s="183" t="s">
        <v>4</v>
      </c>
      <c r="BR8" s="183" t="s">
        <v>5</v>
      </c>
      <c r="BS8" s="183" t="s">
        <v>4</v>
      </c>
      <c r="BT8" s="183" t="s">
        <v>5</v>
      </c>
      <c r="BU8" s="183" t="s">
        <v>4</v>
      </c>
      <c r="BV8" s="183" t="s">
        <v>5</v>
      </c>
      <c r="BW8" s="183" t="s">
        <v>4</v>
      </c>
      <c r="BX8" s="183" t="s">
        <v>5</v>
      </c>
      <c r="BY8" s="183" t="s">
        <v>4</v>
      </c>
      <c r="BZ8" s="183" t="s">
        <v>5</v>
      </c>
      <c r="CA8" s="183" t="s">
        <v>4</v>
      </c>
      <c r="CB8" s="183" t="s">
        <v>5</v>
      </c>
      <c r="CC8" s="183" t="s">
        <v>4</v>
      </c>
      <c r="CD8" s="183" t="s">
        <v>5</v>
      </c>
    </row>
    <row r="9" spans="1:82" ht="15.75" x14ac:dyDescent="0.25">
      <c r="A9" s="60"/>
      <c r="B9" s="60" t="s">
        <v>336</v>
      </c>
      <c r="C9" s="60"/>
      <c r="D9" s="184" t="s">
        <v>172</v>
      </c>
      <c r="E9" s="66" t="s">
        <v>337</v>
      </c>
      <c r="F9" s="18" t="s">
        <v>9</v>
      </c>
      <c r="G9" s="185"/>
      <c r="H9" s="186"/>
      <c r="I9" s="60"/>
      <c r="J9" s="131"/>
      <c r="K9" s="68"/>
      <c r="L9" s="60"/>
      <c r="M9" s="60"/>
      <c r="N9" s="60"/>
      <c r="O9" s="185"/>
      <c r="P9" s="187"/>
      <c r="Q9" s="60"/>
      <c r="R9" s="131"/>
      <c r="S9" s="60"/>
      <c r="T9" s="60"/>
      <c r="U9" s="185"/>
      <c r="V9" s="187"/>
      <c r="W9" s="60"/>
      <c r="X9" s="131"/>
      <c r="Y9" s="60"/>
      <c r="Z9" s="60"/>
      <c r="AA9" s="185"/>
      <c r="AB9" s="187"/>
      <c r="AC9" s="60"/>
      <c r="AD9" s="188"/>
      <c r="AE9" s="60"/>
      <c r="AF9" s="188"/>
      <c r="AG9" s="185"/>
      <c r="AH9" s="187"/>
      <c r="AI9" s="60"/>
      <c r="AJ9" s="188"/>
      <c r="AK9" s="150"/>
      <c r="AL9" s="188"/>
      <c r="AM9" s="185"/>
      <c r="AN9" s="187"/>
      <c r="AO9" s="60"/>
      <c r="AP9" s="188"/>
      <c r="AQ9" s="150"/>
      <c r="AR9" s="188"/>
      <c r="AS9" s="185"/>
      <c r="AT9" s="187"/>
      <c r="AU9" s="60"/>
      <c r="AV9" s="188"/>
      <c r="AW9" s="60"/>
      <c r="AX9" s="188"/>
      <c r="AY9" s="185"/>
      <c r="AZ9" s="187"/>
      <c r="BA9" s="60"/>
      <c r="BB9" s="188"/>
      <c r="BC9" s="60"/>
      <c r="BD9" s="189"/>
      <c r="BE9" s="185"/>
      <c r="BF9" s="187"/>
      <c r="BG9" s="60"/>
      <c r="BH9" s="131"/>
      <c r="BI9" s="60"/>
      <c r="BJ9" s="60"/>
      <c r="BK9" s="185"/>
      <c r="BL9" s="188"/>
      <c r="BM9" s="60"/>
      <c r="BN9" s="131"/>
      <c r="BO9" s="60"/>
      <c r="BP9" s="188"/>
      <c r="BQ9" s="185"/>
      <c r="BR9" s="187"/>
      <c r="BS9" s="60">
        <v>18</v>
      </c>
      <c r="BT9" s="131">
        <v>6336</v>
      </c>
      <c r="BU9" s="60"/>
      <c r="BV9" s="60"/>
      <c r="BW9" s="185">
        <f>BQ9+BS9-BU9</f>
        <v>18</v>
      </c>
      <c r="BX9" s="187">
        <f t="shared" ref="BX9:BX25" si="0">BR9+BT9-BV9</f>
        <v>6336</v>
      </c>
      <c r="BY9" s="60"/>
      <c r="BZ9" s="131"/>
      <c r="CA9" s="60"/>
      <c r="CB9" s="60"/>
      <c r="CC9" s="185">
        <f t="shared" ref="CC9:CD24" si="1">BW9+BY9-CA9</f>
        <v>18</v>
      </c>
      <c r="CD9" s="187">
        <f t="shared" si="1"/>
        <v>6336</v>
      </c>
    </row>
    <row r="10" spans="1:82" ht="15.75" x14ac:dyDescent="0.25">
      <c r="A10" s="19"/>
      <c r="B10" s="19" t="s">
        <v>336</v>
      </c>
      <c r="C10" s="19"/>
      <c r="D10" s="8" t="s">
        <v>172</v>
      </c>
      <c r="E10" s="67" t="s">
        <v>338</v>
      </c>
      <c r="F10" s="18" t="s">
        <v>9</v>
      </c>
      <c r="G10" s="190"/>
      <c r="H10" s="191"/>
      <c r="I10" s="19"/>
      <c r="J10" s="20"/>
      <c r="K10" s="23"/>
      <c r="L10" s="19"/>
      <c r="M10" s="19"/>
      <c r="N10" s="19"/>
      <c r="O10" s="190"/>
      <c r="P10" s="63"/>
      <c r="Q10" s="19"/>
      <c r="R10" s="20"/>
      <c r="S10" s="19"/>
      <c r="T10" s="19"/>
      <c r="U10" s="190"/>
      <c r="V10" s="63"/>
      <c r="W10" s="19"/>
      <c r="X10" s="20"/>
      <c r="Y10" s="19"/>
      <c r="Z10" s="19"/>
      <c r="AA10" s="190"/>
      <c r="AB10" s="63"/>
      <c r="AC10" s="19"/>
      <c r="AD10" s="133"/>
      <c r="AE10" s="19"/>
      <c r="AF10" s="133"/>
      <c r="AG10" s="190"/>
      <c r="AH10" s="63"/>
      <c r="AI10" s="19"/>
      <c r="AJ10" s="133"/>
      <c r="AK10" s="132"/>
      <c r="AL10" s="133"/>
      <c r="AM10" s="190"/>
      <c r="AN10" s="63"/>
      <c r="AO10" s="19"/>
      <c r="AP10" s="133"/>
      <c r="AQ10" s="132"/>
      <c r="AR10" s="133"/>
      <c r="AS10" s="190"/>
      <c r="AT10" s="63"/>
      <c r="AU10" s="19"/>
      <c r="AV10" s="133"/>
      <c r="AW10" s="19"/>
      <c r="AX10" s="133"/>
      <c r="AY10" s="190"/>
      <c r="AZ10" s="63"/>
      <c r="BA10" s="19"/>
      <c r="BB10" s="133"/>
      <c r="BC10" s="19"/>
      <c r="BD10" s="137"/>
      <c r="BE10" s="190"/>
      <c r="BF10" s="63"/>
      <c r="BG10" s="19"/>
      <c r="BH10" s="20"/>
      <c r="BI10" s="19"/>
      <c r="BJ10" s="19"/>
      <c r="BK10" s="190"/>
      <c r="BL10" s="133"/>
      <c r="BM10" s="19"/>
      <c r="BN10" s="20"/>
      <c r="BO10" s="19"/>
      <c r="BP10" s="133"/>
      <c r="BQ10" s="190"/>
      <c r="BR10" s="63"/>
      <c r="BS10" s="19">
        <v>2</v>
      </c>
      <c r="BT10" s="20">
        <v>144.4</v>
      </c>
      <c r="BU10" s="19"/>
      <c r="BV10" s="19"/>
      <c r="BW10" s="185">
        <f t="shared" ref="BW10:BW25" si="2">BQ10+BS10-BU10</f>
        <v>2</v>
      </c>
      <c r="BX10" s="187">
        <f t="shared" si="0"/>
        <v>144.4</v>
      </c>
      <c r="BY10" s="19"/>
      <c r="BZ10" s="20"/>
      <c r="CA10" s="19"/>
      <c r="CB10" s="19"/>
      <c r="CC10" s="185">
        <f t="shared" si="1"/>
        <v>2</v>
      </c>
      <c r="CD10" s="187">
        <f t="shared" si="1"/>
        <v>144.4</v>
      </c>
    </row>
    <row r="11" spans="1:82" ht="15.75" x14ac:dyDescent="0.25">
      <c r="A11" s="19"/>
      <c r="B11" s="19" t="s">
        <v>336</v>
      </c>
      <c r="C11" s="19"/>
      <c r="D11" s="8" t="s">
        <v>172</v>
      </c>
      <c r="E11" s="67" t="s">
        <v>339</v>
      </c>
      <c r="F11" s="18" t="s">
        <v>9</v>
      </c>
      <c r="G11" s="190"/>
      <c r="H11" s="191"/>
      <c r="I11" s="19"/>
      <c r="J11" s="20"/>
      <c r="K11" s="23"/>
      <c r="L11" s="19"/>
      <c r="M11" s="19"/>
      <c r="N11" s="19"/>
      <c r="O11" s="190"/>
      <c r="P11" s="63"/>
      <c r="Q11" s="19"/>
      <c r="R11" s="20"/>
      <c r="S11" s="19"/>
      <c r="T11" s="19"/>
      <c r="U11" s="190"/>
      <c r="V11" s="63"/>
      <c r="W11" s="19"/>
      <c r="X11" s="20"/>
      <c r="Y11" s="19"/>
      <c r="Z11" s="19"/>
      <c r="AA11" s="190"/>
      <c r="AB11" s="63"/>
      <c r="AC11" s="19"/>
      <c r="AD11" s="133"/>
      <c r="AE11" s="19"/>
      <c r="AF11" s="133"/>
      <c r="AG11" s="190"/>
      <c r="AH11" s="63"/>
      <c r="AI11" s="19"/>
      <c r="AJ11" s="133"/>
      <c r="AK11" s="132"/>
      <c r="AL11" s="133"/>
      <c r="AM11" s="190"/>
      <c r="AN11" s="63"/>
      <c r="AO11" s="19"/>
      <c r="AP11" s="133"/>
      <c r="AQ11" s="132"/>
      <c r="AR11" s="133"/>
      <c r="AS11" s="190"/>
      <c r="AT11" s="63"/>
      <c r="AU11" s="19"/>
      <c r="AV11" s="133"/>
      <c r="AW11" s="19"/>
      <c r="AX11" s="133"/>
      <c r="AY11" s="190"/>
      <c r="AZ11" s="63"/>
      <c r="BA11" s="19"/>
      <c r="BB11" s="133"/>
      <c r="BC11" s="19"/>
      <c r="BD11" s="137"/>
      <c r="BE11" s="190"/>
      <c r="BF11" s="63"/>
      <c r="BG11" s="19"/>
      <c r="BH11" s="20"/>
      <c r="BI11" s="19"/>
      <c r="BJ11" s="19"/>
      <c r="BK11" s="190"/>
      <c r="BL11" s="133"/>
      <c r="BM11" s="19"/>
      <c r="BN11" s="20"/>
      <c r="BO11" s="19"/>
      <c r="BP11" s="133"/>
      <c r="BQ11" s="190"/>
      <c r="BR11" s="63"/>
      <c r="BS11" s="19">
        <v>4</v>
      </c>
      <c r="BT11" s="20">
        <v>2460</v>
      </c>
      <c r="BU11" s="19"/>
      <c r="BV11" s="19"/>
      <c r="BW11" s="185">
        <f t="shared" si="2"/>
        <v>4</v>
      </c>
      <c r="BX11" s="187">
        <f t="shared" si="0"/>
        <v>2460</v>
      </c>
      <c r="BY11" s="19"/>
      <c r="BZ11" s="20"/>
      <c r="CA11" s="19"/>
      <c r="CB11" s="19"/>
      <c r="CC11" s="185">
        <f t="shared" si="1"/>
        <v>4</v>
      </c>
      <c r="CD11" s="187">
        <f t="shared" si="1"/>
        <v>2460</v>
      </c>
    </row>
    <row r="12" spans="1:82" ht="15.75" x14ac:dyDescent="0.25">
      <c r="A12" s="19"/>
      <c r="B12" s="19" t="s">
        <v>336</v>
      </c>
      <c r="C12" s="19"/>
      <c r="D12" s="8" t="s">
        <v>172</v>
      </c>
      <c r="E12" s="67" t="s">
        <v>340</v>
      </c>
      <c r="F12" s="7" t="s">
        <v>9</v>
      </c>
      <c r="G12" s="190"/>
      <c r="H12" s="191"/>
      <c r="I12" s="19"/>
      <c r="J12" s="20"/>
      <c r="K12" s="23"/>
      <c r="L12" s="19"/>
      <c r="M12" s="19"/>
      <c r="N12" s="19"/>
      <c r="O12" s="190"/>
      <c r="P12" s="63"/>
      <c r="Q12" s="19"/>
      <c r="R12" s="20"/>
      <c r="S12" s="19"/>
      <c r="T12" s="19"/>
      <c r="U12" s="190"/>
      <c r="V12" s="63"/>
      <c r="W12" s="19"/>
      <c r="X12" s="20"/>
      <c r="Y12" s="19"/>
      <c r="Z12" s="19"/>
      <c r="AA12" s="190"/>
      <c r="AB12" s="63"/>
      <c r="AC12" s="19"/>
      <c r="AD12" s="133"/>
      <c r="AE12" s="19"/>
      <c r="AF12" s="133"/>
      <c r="AG12" s="190"/>
      <c r="AH12" s="63"/>
      <c r="AI12" s="19"/>
      <c r="AJ12" s="133"/>
      <c r="AK12" s="132"/>
      <c r="AL12" s="133"/>
      <c r="AM12" s="190"/>
      <c r="AN12" s="63"/>
      <c r="AO12" s="19"/>
      <c r="AP12" s="133"/>
      <c r="AQ12" s="132"/>
      <c r="AR12" s="133"/>
      <c r="AS12" s="190"/>
      <c r="AT12" s="63"/>
      <c r="AU12" s="19"/>
      <c r="AV12" s="133"/>
      <c r="AW12" s="19"/>
      <c r="AX12" s="133"/>
      <c r="AY12" s="190"/>
      <c r="AZ12" s="63"/>
      <c r="BA12" s="19"/>
      <c r="BB12" s="133"/>
      <c r="BC12" s="19"/>
      <c r="BD12" s="137"/>
      <c r="BE12" s="190"/>
      <c r="BF12" s="63"/>
      <c r="BG12" s="19"/>
      <c r="BH12" s="20"/>
      <c r="BI12" s="19"/>
      <c r="BJ12" s="19"/>
      <c r="BK12" s="190"/>
      <c r="BL12" s="133"/>
      <c r="BM12" s="19"/>
      <c r="BN12" s="20"/>
      <c r="BO12" s="19"/>
      <c r="BP12" s="133"/>
      <c r="BQ12" s="190"/>
      <c r="BR12" s="63"/>
      <c r="BS12" s="19">
        <v>2</v>
      </c>
      <c r="BT12" s="20">
        <v>1141.5999999999999</v>
      </c>
      <c r="BU12" s="19"/>
      <c r="BV12" s="19"/>
      <c r="BW12" s="185">
        <f t="shared" si="2"/>
        <v>2</v>
      </c>
      <c r="BX12" s="187">
        <f t="shared" si="0"/>
        <v>1141.5999999999999</v>
      </c>
      <c r="BY12" s="19"/>
      <c r="BZ12" s="20"/>
      <c r="CA12" s="19"/>
      <c r="CB12" s="19"/>
      <c r="CC12" s="185">
        <f t="shared" si="1"/>
        <v>2</v>
      </c>
      <c r="CD12" s="187">
        <f t="shared" si="1"/>
        <v>1141.5999999999999</v>
      </c>
    </row>
    <row r="13" spans="1:82" ht="15.75" x14ac:dyDescent="0.25">
      <c r="A13" s="19"/>
      <c r="B13" s="19" t="s">
        <v>336</v>
      </c>
      <c r="C13" s="19"/>
      <c r="D13" s="8" t="s">
        <v>172</v>
      </c>
      <c r="E13" s="67" t="s">
        <v>341</v>
      </c>
      <c r="F13" s="7" t="s">
        <v>9</v>
      </c>
      <c r="G13" s="190"/>
      <c r="H13" s="191"/>
      <c r="I13" s="19"/>
      <c r="J13" s="20"/>
      <c r="K13" s="23"/>
      <c r="L13" s="19"/>
      <c r="M13" s="19"/>
      <c r="N13" s="19"/>
      <c r="O13" s="190"/>
      <c r="P13" s="63"/>
      <c r="Q13" s="19"/>
      <c r="R13" s="20"/>
      <c r="S13" s="19"/>
      <c r="T13" s="19"/>
      <c r="U13" s="190"/>
      <c r="V13" s="63"/>
      <c r="W13" s="19"/>
      <c r="X13" s="20"/>
      <c r="Y13" s="19"/>
      <c r="Z13" s="19"/>
      <c r="AA13" s="190"/>
      <c r="AB13" s="63"/>
      <c r="AC13" s="19"/>
      <c r="AD13" s="133"/>
      <c r="AE13" s="19"/>
      <c r="AF13" s="133"/>
      <c r="AG13" s="190"/>
      <c r="AH13" s="63"/>
      <c r="AI13" s="19"/>
      <c r="AJ13" s="133"/>
      <c r="AK13" s="132"/>
      <c r="AL13" s="133"/>
      <c r="AM13" s="190"/>
      <c r="AN13" s="63"/>
      <c r="AO13" s="19"/>
      <c r="AP13" s="133"/>
      <c r="AQ13" s="132"/>
      <c r="AR13" s="133"/>
      <c r="AS13" s="190"/>
      <c r="AT13" s="63"/>
      <c r="AU13" s="19"/>
      <c r="AV13" s="133"/>
      <c r="AW13" s="19"/>
      <c r="AX13" s="133"/>
      <c r="AY13" s="190"/>
      <c r="AZ13" s="63"/>
      <c r="BA13" s="19"/>
      <c r="BB13" s="133"/>
      <c r="BC13" s="19"/>
      <c r="BD13" s="137"/>
      <c r="BE13" s="190"/>
      <c r="BF13" s="63"/>
      <c r="BG13" s="19"/>
      <c r="BH13" s="20"/>
      <c r="BI13" s="19"/>
      <c r="BJ13" s="19"/>
      <c r="BK13" s="190"/>
      <c r="BL13" s="133"/>
      <c r="BM13" s="19"/>
      <c r="BN13" s="20"/>
      <c r="BO13" s="19"/>
      <c r="BP13" s="133"/>
      <c r="BQ13" s="190"/>
      <c r="BR13" s="63"/>
      <c r="BS13" s="19">
        <v>2</v>
      </c>
      <c r="BT13" s="20">
        <v>2400</v>
      </c>
      <c r="BU13" s="19"/>
      <c r="BV13" s="19"/>
      <c r="BW13" s="185">
        <f t="shared" si="2"/>
        <v>2</v>
      </c>
      <c r="BX13" s="187">
        <f t="shared" si="0"/>
        <v>2400</v>
      </c>
      <c r="BY13" s="19"/>
      <c r="BZ13" s="20"/>
      <c r="CA13" s="19"/>
      <c r="CB13" s="19"/>
      <c r="CC13" s="185">
        <f t="shared" si="1"/>
        <v>2</v>
      </c>
      <c r="CD13" s="187">
        <f t="shared" si="1"/>
        <v>2400</v>
      </c>
    </row>
    <row r="14" spans="1:82" ht="15.75" x14ac:dyDescent="0.25">
      <c r="A14" s="19"/>
      <c r="B14" s="19" t="s">
        <v>336</v>
      </c>
      <c r="C14" s="19"/>
      <c r="D14" s="8" t="s">
        <v>172</v>
      </c>
      <c r="E14" s="67" t="s">
        <v>342</v>
      </c>
      <c r="F14" s="7" t="s">
        <v>9</v>
      </c>
      <c r="G14" s="190"/>
      <c r="H14" s="191"/>
      <c r="I14" s="19"/>
      <c r="J14" s="20"/>
      <c r="K14" s="23"/>
      <c r="L14" s="19"/>
      <c r="M14" s="19"/>
      <c r="N14" s="19"/>
      <c r="O14" s="190"/>
      <c r="P14" s="63"/>
      <c r="Q14" s="19"/>
      <c r="R14" s="20"/>
      <c r="S14" s="19"/>
      <c r="T14" s="19"/>
      <c r="U14" s="190"/>
      <c r="V14" s="63"/>
      <c r="W14" s="19"/>
      <c r="X14" s="20"/>
      <c r="Y14" s="19"/>
      <c r="Z14" s="19"/>
      <c r="AA14" s="190"/>
      <c r="AB14" s="63"/>
      <c r="AC14" s="19"/>
      <c r="AD14" s="133"/>
      <c r="AE14" s="19"/>
      <c r="AF14" s="133"/>
      <c r="AG14" s="190"/>
      <c r="AH14" s="63"/>
      <c r="AI14" s="19"/>
      <c r="AJ14" s="133"/>
      <c r="AK14" s="132"/>
      <c r="AL14" s="133"/>
      <c r="AM14" s="190"/>
      <c r="AN14" s="63"/>
      <c r="AO14" s="19"/>
      <c r="AP14" s="133"/>
      <c r="AQ14" s="132"/>
      <c r="AR14" s="133"/>
      <c r="AS14" s="190"/>
      <c r="AT14" s="63"/>
      <c r="AU14" s="19"/>
      <c r="AV14" s="133"/>
      <c r="AW14" s="19"/>
      <c r="AX14" s="133"/>
      <c r="AY14" s="190"/>
      <c r="AZ14" s="63"/>
      <c r="BA14" s="19"/>
      <c r="BB14" s="133"/>
      <c r="BC14" s="19"/>
      <c r="BD14" s="137"/>
      <c r="BE14" s="190"/>
      <c r="BF14" s="63"/>
      <c r="BG14" s="19"/>
      <c r="BH14" s="20"/>
      <c r="BI14" s="19"/>
      <c r="BJ14" s="19"/>
      <c r="BK14" s="190"/>
      <c r="BL14" s="133"/>
      <c r="BM14" s="19"/>
      <c r="BN14" s="20"/>
      <c r="BO14" s="19"/>
      <c r="BP14" s="133"/>
      <c r="BQ14" s="190"/>
      <c r="BR14" s="63"/>
      <c r="BS14" s="19">
        <v>4</v>
      </c>
      <c r="BT14" s="20">
        <v>18.399999999999999</v>
      </c>
      <c r="BU14" s="19"/>
      <c r="BV14" s="19"/>
      <c r="BW14" s="185">
        <f t="shared" si="2"/>
        <v>4</v>
      </c>
      <c r="BX14" s="187">
        <f t="shared" si="0"/>
        <v>18.399999999999999</v>
      </c>
      <c r="BY14" s="19"/>
      <c r="BZ14" s="20"/>
      <c r="CA14" s="19"/>
      <c r="CB14" s="19"/>
      <c r="CC14" s="185">
        <f t="shared" si="1"/>
        <v>4</v>
      </c>
      <c r="CD14" s="187">
        <f t="shared" si="1"/>
        <v>18.399999999999999</v>
      </c>
    </row>
    <row r="15" spans="1:82" ht="15.75" x14ac:dyDescent="0.25">
      <c r="A15" s="19"/>
      <c r="B15" s="19" t="s">
        <v>336</v>
      </c>
      <c r="C15" s="19"/>
      <c r="D15" s="8" t="s">
        <v>172</v>
      </c>
      <c r="E15" s="67" t="s">
        <v>343</v>
      </c>
      <c r="F15" s="7" t="s">
        <v>9</v>
      </c>
      <c r="G15" s="190"/>
      <c r="H15" s="191"/>
      <c r="I15" s="19"/>
      <c r="J15" s="20"/>
      <c r="K15" s="23"/>
      <c r="L15" s="19"/>
      <c r="M15" s="19"/>
      <c r="N15" s="19"/>
      <c r="O15" s="190"/>
      <c r="P15" s="63"/>
      <c r="Q15" s="19"/>
      <c r="R15" s="20"/>
      <c r="S15" s="19"/>
      <c r="T15" s="19"/>
      <c r="U15" s="190"/>
      <c r="V15" s="63"/>
      <c r="W15" s="19"/>
      <c r="X15" s="20"/>
      <c r="Y15" s="19"/>
      <c r="Z15" s="19"/>
      <c r="AA15" s="190"/>
      <c r="AB15" s="63"/>
      <c r="AC15" s="19"/>
      <c r="AD15" s="133"/>
      <c r="AE15" s="19"/>
      <c r="AF15" s="133"/>
      <c r="AG15" s="190"/>
      <c r="AH15" s="63"/>
      <c r="AI15" s="19"/>
      <c r="AJ15" s="133"/>
      <c r="AK15" s="132"/>
      <c r="AL15" s="133"/>
      <c r="AM15" s="190"/>
      <c r="AN15" s="63"/>
      <c r="AO15" s="19"/>
      <c r="AP15" s="133"/>
      <c r="AQ15" s="132"/>
      <c r="AR15" s="133"/>
      <c r="AS15" s="190"/>
      <c r="AT15" s="63"/>
      <c r="AU15" s="19"/>
      <c r="AV15" s="133"/>
      <c r="AW15" s="19"/>
      <c r="AX15" s="133"/>
      <c r="AY15" s="190"/>
      <c r="AZ15" s="63"/>
      <c r="BA15" s="19"/>
      <c r="BB15" s="133"/>
      <c r="BC15" s="19"/>
      <c r="BD15" s="137"/>
      <c r="BE15" s="190"/>
      <c r="BF15" s="63"/>
      <c r="BG15" s="19"/>
      <c r="BH15" s="20"/>
      <c r="BI15" s="19"/>
      <c r="BJ15" s="19"/>
      <c r="BK15" s="190"/>
      <c r="BL15" s="133"/>
      <c r="BM15" s="19"/>
      <c r="BN15" s="20"/>
      <c r="BO15" s="19"/>
      <c r="BP15" s="133"/>
      <c r="BQ15" s="190"/>
      <c r="BR15" s="63"/>
      <c r="BS15" s="19">
        <v>8</v>
      </c>
      <c r="BT15" s="20">
        <v>56.8</v>
      </c>
      <c r="BU15" s="19"/>
      <c r="BV15" s="19"/>
      <c r="BW15" s="185">
        <f t="shared" si="2"/>
        <v>8</v>
      </c>
      <c r="BX15" s="187">
        <f t="shared" si="0"/>
        <v>56.8</v>
      </c>
      <c r="BY15" s="19"/>
      <c r="BZ15" s="20"/>
      <c r="CA15" s="19"/>
      <c r="CB15" s="19"/>
      <c r="CC15" s="185">
        <f t="shared" si="1"/>
        <v>8</v>
      </c>
      <c r="CD15" s="187">
        <f t="shared" si="1"/>
        <v>56.8</v>
      </c>
    </row>
    <row r="16" spans="1:82" ht="15.75" x14ac:dyDescent="0.25">
      <c r="A16" s="19"/>
      <c r="B16" s="19" t="s">
        <v>336</v>
      </c>
      <c r="C16" s="19"/>
      <c r="D16" s="8" t="s">
        <v>172</v>
      </c>
      <c r="E16" s="67" t="s">
        <v>344</v>
      </c>
      <c r="F16" s="7" t="s">
        <v>9</v>
      </c>
      <c r="G16" s="190"/>
      <c r="H16" s="191"/>
      <c r="I16" s="19"/>
      <c r="J16" s="20"/>
      <c r="K16" s="23"/>
      <c r="L16" s="19"/>
      <c r="M16" s="19"/>
      <c r="N16" s="19"/>
      <c r="O16" s="190"/>
      <c r="P16" s="63"/>
      <c r="Q16" s="19"/>
      <c r="R16" s="20"/>
      <c r="S16" s="19"/>
      <c r="T16" s="19"/>
      <c r="U16" s="190"/>
      <c r="V16" s="63"/>
      <c r="W16" s="19"/>
      <c r="X16" s="20"/>
      <c r="Y16" s="19"/>
      <c r="Z16" s="19"/>
      <c r="AA16" s="190"/>
      <c r="AB16" s="63"/>
      <c r="AC16" s="19"/>
      <c r="AD16" s="133"/>
      <c r="AE16" s="19"/>
      <c r="AF16" s="133"/>
      <c r="AG16" s="190"/>
      <c r="AH16" s="63"/>
      <c r="AI16" s="19"/>
      <c r="AJ16" s="133"/>
      <c r="AK16" s="132"/>
      <c r="AL16" s="133"/>
      <c r="AM16" s="190"/>
      <c r="AN16" s="63"/>
      <c r="AO16" s="19"/>
      <c r="AP16" s="133"/>
      <c r="AQ16" s="132"/>
      <c r="AR16" s="133"/>
      <c r="AS16" s="190"/>
      <c r="AT16" s="63"/>
      <c r="AU16" s="19"/>
      <c r="AV16" s="133"/>
      <c r="AW16" s="19"/>
      <c r="AX16" s="133"/>
      <c r="AY16" s="190"/>
      <c r="AZ16" s="63"/>
      <c r="BA16" s="19"/>
      <c r="BB16" s="133"/>
      <c r="BC16" s="19"/>
      <c r="BD16" s="137"/>
      <c r="BE16" s="190"/>
      <c r="BF16" s="63"/>
      <c r="BG16" s="19"/>
      <c r="BH16" s="20"/>
      <c r="BI16" s="19"/>
      <c r="BJ16" s="19"/>
      <c r="BK16" s="190"/>
      <c r="BL16" s="133"/>
      <c r="BM16" s="19"/>
      <c r="BN16" s="20"/>
      <c r="BO16" s="19"/>
      <c r="BP16" s="133"/>
      <c r="BQ16" s="190"/>
      <c r="BR16" s="63"/>
      <c r="BS16" s="19">
        <v>2</v>
      </c>
      <c r="BT16" s="20">
        <v>207</v>
      </c>
      <c r="BU16" s="19"/>
      <c r="BV16" s="19"/>
      <c r="BW16" s="185">
        <f t="shared" si="2"/>
        <v>2</v>
      </c>
      <c r="BX16" s="187">
        <f t="shared" si="0"/>
        <v>207</v>
      </c>
      <c r="BY16" s="19"/>
      <c r="BZ16" s="20"/>
      <c r="CA16" s="19"/>
      <c r="CB16" s="19"/>
      <c r="CC16" s="185">
        <f t="shared" si="1"/>
        <v>2</v>
      </c>
      <c r="CD16" s="187">
        <f t="shared" si="1"/>
        <v>207</v>
      </c>
    </row>
    <row r="17" spans="1:82" ht="15.75" x14ac:dyDescent="0.25">
      <c r="A17" s="19"/>
      <c r="B17" s="19" t="s">
        <v>336</v>
      </c>
      <c r="C17" s="19"/>
      <c r="D17" s="8" t="s">
        <v>172</v>
      </c>
      <c r="E17" s="67" t="s">
        <v>345</v>
      </c>
      <c r="F17" s="7" t="s">
        <v>9</v>
      </c>
      <c r="G17" s="190"/>
      <c r="H17" s="191"/>
      <c r="I17" s="19"/>
      <c r="J17" s="20"/>
      <c r="K17" s="23"/>
      <c r="L17" s="19"/>
      <c r="M17" s="19"/>
      <c r="N17" s="19"/>
      <c r="O17" s="190"/>
      <c r="P17" s="63"/>
      <c r="Q17" s="19"/>
      <c r="R17" s="20"/>
      <c r="S17" s="19"/>
      <c r="T17" s="19"/>
      <c r="U17" s="190"/>
      <c r="V17" s="63"/>
      <c r="W17" s="19"/>
      <c r="X17" s="20"/>
      <c r="Y17" s="19"/>
      <c r="Z17" s="19"/>
      <c r="AA17" s="190"/>
      <c r="AB17" s="63"/>
      <c r="AC17" s="19"/>
      <c r="AD17" s="133"/>
      <c r="AE17" s="19"/>
      <c r="AF17" s="133"/>
      <c r="AG17" s="190"/>
      <c r="AH17" s="63"/>
      <c r="AI17" s="19"/>
      <c r="AJ17" s="133"/>
      <c r="AK17" s="132"/>
      <c r="AL17" s="133"/>
      <c r="AM17" s="190"/>
      <c r="AN17" s="63"/>
      <c r="AO17" s="19"/>
      <c r="AP17" s="133"/>
      <c r="AQ17" s="132"/>
      <c r="AR17" s="133"/>
      <c r="AS17" s="190"/>
      <c r="AT17" s="63"/>
      <c r="AU17" s="19"/>
      <c r="AV17" s="133"/>
      <c r="AW17" s="19"/>
      <c r="AX17" s="133"/>
      <c r="AY17" s="190"/>
      <c r="AZ17" s="63"/>
      <c r="BA17" s="19"/>
      <c r="BB17" s="133"/>
      <c r="BC17" s="19"/>
      <c r="BD17" s="137"/>
      <c r="BE17" s="190"/>
      <c r="BF17" s="63"/>
      <c r="BG17" s="19"/>
      <c r="BH17" s="20"/>
      <c r="BI17" s="19"/>
      <c r="BJ17" s="19"/>
      <c r="BK17" s="190"/>
      <c r="BL17" s="133"/>
      <c r="BM17" s="19"/>
      <c r="BN17" s="20"/>
      <c r="BO17" s="19"/>
      <c r="BP17" s="133"/>
      <c r="BQ17" s="190"/>
      <c r="BR17" s="63"/>
      <c r="BS17" s="19">
        <v>4</v>
      </c>
      <c r="BT17" s="20">
        <v>41.2</v>
      </c>
      <c r="BU17" s="19"/>
      <c r="BV17" s="19"/>
      <c r="BW17" s="185">
        <f t="shared" si="2"/>
        <v>4</v>
      </c>
      <c r="BX17" s="187">
        <f t="shared" si="0"/>
        <v>41.2</v>
      </c>
      <c r="BY17" s="19"/>
      <c r="BZ17" s="20"/>
      <c r="CA17" s="19"/>
      <c r="CB17" s="19"/>
      <c r="CC17" s="185">
        <f t="shared" si="1"/>
        <v>4</v>
      </c>
      <c r="CD17" s="187">
        <f t="shared" si="1"/>
        <v>41.2</v>
      </c>
    </row>
    <row r="18" spans="1:82" ht="15.75" x14ac:dyDescent="0.25">
      <c r="A18" s="19"/>
      <c r="B18" s="19" t="s">
        <v>336</v>
      </c>
      <c r="C18" s="19"/>
      <c r="D18" s="8" t="s">
        <v>172</v>
      </c>
      <c r="E18" s="67" t="s">
        <v>346</v>
      </c>
      <c r="F18" s="7" t="s">
        <v>9</v>
      </c>
      <c r="G18" s="190"/>
      <c r="H18" s="191"/>
      <c r="I18" s="19"/>
      <c r="J18" s="20"/>
      <c r="K18" s="23"/>
      <c r="L18" s="19"/>
      <c r="M18" s="19"/>
      <c r="N18" s="19"/>
      <c r="O18" s="190"/>
      <c r="P18" s="63"/>
      <c r="Q18" s="19"/>
      <c r="R18" s="20"/>
      <c r="S18" s="19"/>
      <c r="T18" s="19"/>
      <c r="U18" s="190"/>
      <c r="V18" s="63"/>
      <c r="W18" s="19"/>
      <c r="X18" s="20"/>
      <c r="Y18" s="19"/>
      <c r="Z18" s="19"/>
      <c r="AA18" s="190"/>
      <c r="AB18" s="63"/>
      <c r="AC18" s="19"/>
      <c r="AD18" s="133"/>
      <c r="AE18" s="19"/>
      <c r="AF18" s="133"/>
      <c r="AG18" s="190"/>
      <c r="AH18" s="63"/>
      <c r="AI18" s="19"/>
      <c r="AJ18" s="133"/>
      <c r="AK18" s="132"/>
      <c r="AL18" s="133"/>
      <c r="AM18" s="190"/>
      <c r="AN18" s="63"/>
      <c r="AO18" s="19"/>
      <c r="AP18" s="133"/>
      <c r="AQ18" s="132"/>
      <c r="AR18" s="133"/>
      <c r="AS18" s="190"/>
      <c r="AT18" s="63"/>
      <c r="AU18" s="19"/>
      <c r="AV18" s="133"/>
      <c r="AW18" s="19"/>
      <c r="AX18" s="133"/>
      <c r="AY18" s="190"/>
      <c r="AZ18" s="63"/>
      <c r="BA18" s="19"/>
      <c r="BB18" s="133"/>
      <c r="BC18" s="19"/>
      <c r="BD18" s="137"/>
      <c r="BE18" s="190"/>
      <c r="BF18" s="63"/>
      <c r="BG18" s="19"/>
      <c r="BH18" s="20"/>
      <c r="BI18" s="19"/>
      <c r="BJ18" s="19"/>
      <c r="BK18" s="190"/>
      <c r="BL18" s="133"/>
      <c r="BM18" s="19"/>
      <c r="BN18" s="20"/>
      <c r="BO18" s="19"/>
      <c r="BP18" s="133"/>
      <c r="BQ18" s="190"/>
      <c r="BR18" s="63"/>
      <c r="BS18" s="19">
        <v>4</v>
      </c>
      <c r="BT18" s="20">
        <v>66.400000000000006</v>
      </c>
      <c r="BU18" s="19"/>
      <c r="BV18" s="19"/>
      <c r="BW18" s="185">
        <f t="shared" si="2"/>
        <v>4</v>
      </c>
      <c r="BX18" s="187">
        <f t="shared" si="0"/>
        <v>66.400000000000006</v>
      </c>
      <c r="BY18" s="19"/>
      <c r="BZ18" s="20"/>
      <c r="CA18" s="19"/>
      <c r="CB18" s="19"/>
      <c r="CC18" s="185">
        <f t="shared" si="1"/>
        <v>4</v>
      </c>
      <c r="CD18" s="187">
        <f t="shared" si="1"/>
        <v>66.400000000000006</v>
      </c>
    </row>
    <row r="19" spans="1:82" ht="15.75" x14ac:dyDescent="0.25">
      <c r="A19" s="19"/>
      <c r="B19" s="19" t="s">
        <v>336</v>
      </c>
      <c r="C19" s="19"/>
      <c r="D19" s="8" t="s">
        <v>172</v>
      </c>
      <c r="E19" s="67" t="s">
        <v>347</v>
      </c>
      <c r="F19" s="7" t="s">
        <v>9</v>
      </c>
      <c r="G19" s="190"/>
      <c r="H19" s="191"/>
      <c r="I19" s="19"/>
      <c r="J19" s="20"/>
      <c r="K19" s="23"/>
      <c r="L19" s="19"/>
      <c r="M19" s="19"/>
      <c r="N19" s="19"/>
      <c r="O19" s="190"/>
      <c r="P19" s="63"/>
      <c r="Q19" s="19"/>
      <c r="R19" s="20"/>
      <c r="S19" s="19"/>
      <c r="T19" s="19"/>
      <c r="U19" s="190"/>
      <c r="V19" s="63"/>
      <c r="W19" s="19"/>
      <c r="X19" s="20"/>
      <c r="Y19" s="19"/>
      <c r="Z19" s="19"/>
      <c r="AA19" s="190"/>
      <c r="AB19" s="63"/>
      <c r="AC19" s="19"/>
      <c r="AD19" s="133"/>
      <c r="AE19" s="19"/>
      <c r="AF19" s="133"/>
      <c r="AG19" s="190"/>
      <c r="AH19" s="63"/>
      <c r="AI19" s="19"/>
      <c r="AJ19" s="133"/>
      <c r="AK19" s="132"/>
      <c r="AL19" s="133"/>
      <c r="AM19" s="190"/>
      <c r="AN19" s="63"/>
      <c r="AO19" s="19"/>
      <c r="AP19" s="133"/>
      <c r="AQ19" s="132"/>
      <c r="AR19" s="133"/>
      <c r="AS19" s="190"/>
      <c r="AT19" s="63"/>
      <c r="AU19" s="19"/>
      <c r="AV19" s="133"/>
      <c r="AW19" s="19"/>
      <c r="AX19" s="133"/>
      <c r="AY19" s="190"/>
      <c r="AZ19" s="63"/>
      <c r="BA19" s="19"/>
      <c r="BB19" s="133"/>
      <c r="BC19" s="19"/>
      <c r="BD19" s="137"/>
      <c r="BE19" s="190"/>
      <c r="BF19" s="63"/>
      <c r="BG19" s="19"/>
      <c r="BH19" s="20"/>
      <c r="BI19" s="19"/>
      <c r="BJ19" s="19"/>
      <c r="BK19" s="190"/>
      <c r="BL19" s="133"/>
      <c r="BM19" s="19"/>
      <c r="BN19" s="20"/>
      <c r="BO19" s="19"/>
      <c r="BP19" s="133"/>
      <c r="BQ19" s="190"/>
      <c r="BR19" s="63"/>
      <c r="BS19" s="19">
        <v>4</v>
      </c>
      <c r="BT19" s="20">
        <v>524.6</v>
      </c>
      <c r="BU19" s="19"/>
      <c r="BV19" s="19"/>
      <c r="BW19" s="185">
        <f t="shared" si="2"/>
        <v>4</v>
      </c>
      <c r="BX19" s="187">
        <f t="shared" si="0"/>
        <v>524.6</v>
      </c>
      <c r="BY19" s="19"/>
      <c r="BZ19" s="20"/>
      <c r="CA19" s="19"/>
      <c r="CB19" s="19"/>
      <c r="CC19" s="185">
        <f t="shared" si="1"/>
        <v>4</v>
      </c>
      <c r="CD19" s="187">
        <f t="shared" si="1"/>
        <v>524.6</v>
      </c>
    </row>
    <row r="20" spans="1:82" ht="15.75" x14ac:dyDescent="0.25">
      <c r="A20" s="19"/>
      <c r="B20" s="19" t="s">
        <v>336</v>
      </c>
      <c r="C20" s="19"/>
      <c r="D20" s="8" t="s">
        <v>172</v>
      </c>
      <c r="E20" s="67" t="s">
        <v>348</v>
      </c>
      <c r="F20" s="7" t="s">
        <v>9</v>
      </c>
      <c r="G20" s="190"/>
      <c r="H20" s="191"/>
      <c r="I20" s="19"/>
      <c r="J20" s="20"/>
      <c r="K20" s="23"/>
      <c r="L20" s="19"/>
      <c r="M20" s="19"/>
      <c r="N20" s="19"/>
      <c r="O20" s="190"/>
      <c r="P20" s="63"/>
      <c r="Q20" s="19"/>
      <c r="R20" s="20"/>
      <c r="S20" s="19"/>
      <c r="T20" s="19"/>
      <c r="U20" s="190"/>
      <c r="V20" s="63"/>
      <c r="W20" s="19"/>
      <c r="X20" s="20"/>
      <c r="Y20" s="19"/>
      <c r="Z20" s="19"/>
      <c r="AA20" s="190"/>
      <c r="AB20" s="63"/>
      <c r="AC20" s="19"/>
      <c r="AD20" s="133"/>
      <c r="AE20" s="19"/>
      <c r="AF20" s="133"/>
      <c r="AG20" s="190"/>
      <c r="AH20" s="63"/>
      <c r="AI20" s="19"/>
      <c r="AJ20" s="133"/>
      <c r="AK20" s="132"/>
      <c r="AL20" s="133"/>
      <c r="AM20" s="190"/>
      <c r="AN20" s="63"/>
      <c r="AO20" s="19"/>
      <c r="AP20" s="133"/>
      <c r="AQ20" s="132"/>
      <c r="AR20" s="133"/>
      <c r="AS20" s="190"/>
      <c r="AT20" s="63"/>
      <c r="AU20" s="19"/>
      <c r="AV20" s="133"/>
      <c r="AW20" s="19"/>
      <c r="AX20" s="133"/>
      <c r="AY20" s="190"/>
      <c r="AZ20" s="63"/>
      <c r="BA20" s="19"/>
      <c r="BB20" s="133"/>
      <c r="BC20" s="19"/>
      <c r="BD20" s="137"/>
      <c r="BE20" s="190"/>
      <c r="BF20" s="63"/>
      <c r="BG20" s="19"/>
      <c r="BH20" s="20"/>
      <c r="BI20" s="19"/>
      <c r="BJ20" s="19"/>
      <c r="BK20" s="190"/>
      <c r="BL20" s="133"/>
      <c r="BM20" s="19"/>
      <c r="BN20" s="20"/>
      <c r="BO20" s="19"/>
      <c r="BP20" s="133"/>
      <c r="BQ20" s="190"/>
      <c r="BR20" s="63"/>
      <c r="BS20" s="19">
        <v>4</v>
      </c>
      <c r="BT20" s="20">
        <v>62.4</v>
      </c>
      <c r="BU20" s="19"/>
      <c r="BV20" s="19"/>
      <c r="BW20" s="185">
        <f t="shared" si="2"/>
        <v>4</v>
      </c>
      <c r="BX20" s="187">
        <f t="shared" si="0"/>
        <v>62.4</v>
      </c>
      <c r="BY20" s="19"/>
      <c r="BZ20" s="20"/>
      <c r="CA20" s="19"/>
      <c r="CB20" s="19"/>
      <c r="CC20" s="185">
        <f t="shared" si="1"/>
        <v>4</v>
      </c>
      <c r="CD20" s="187">
        <f t="shared" si="1"/>
        <v>62.4</v>
      </c>
    </row>
    <row r="21" spans="1:82" ht="15.75" x14ac:dyDescent="0.25">
      <c r="A21" s="19"/>
      <c r="B21" s="19" t="s">
        <v>336</v>
      </c>
      <c r="C21" s="19"/>
      <c r="D21" s="8" t="s">
        <v>172</v>
      </c>
      <c r="E21" s="67" t="s">
        <v>349</v>
      </c>
      <c r="F21" s="7" t="s">
        <v>9</v>
      </c>
      <c r="G21" s="190"/>
      <c r="H21" s="191"/>
      <c r="I21" s="19"/>
      <c r="J21" s="20"/>
      <c r="K21" s="23"/>
      <c r="L21" s="19"/>
      <c r="M21" s="19"/>
      <c r="N21" s="19"/>
      <c r="O21" s="190"/>
      <c r="P21" s="63"/>
      <c r="Q21" s="19"/>
      <c r="R21" s="20"/>
      <c r="S21" s="19"/>
      <c r="T21" s="19"/>
      <c r="U21" s="190"/>
      <c r="V21" s="63"/>
      <c r="W21" s="19"/>
      <c r="X21" s="20"/>
      <c r="Y21" s="19"/>
      <c r="Z21" s="19"/>
      <c r="AA21" s="190"/>
      <c r="AB21" s="63"/>
      <c r="AC21" s="19"/>
      <c r="AD21" s="133"/>
      <c r="AE21" s="19"/>
      <c r="AF21" s="133"/>
      <c r="AG21" s="190"/>
      <c r="AH21" s="63"/>
      <c r="AI21" s="19"/>
      <c r="AJ21" s="133"/>
      <c r="AK21" s="132"/>
      <c r="AL21" s="133"/>
      <c r="AM21" s="190"/>
      <c r="AN21" s="63"/>
      <c r="AO21" s="19"/>
      <c r="AP21" s="133"/>
      <c r="AQ21" s="132"/>
      <c r="AR21" s="133"/>
      <c r="AS21" s="190"/>
      <c r="AT21" s="63"/>
      <c r="AU21" s="19"/>
      <c r="AV21" s="133"/>
      <c r="AW21" s="19"/>
      <c r="AX21" s="133"/>
      <c r="AY21" s="190"/>
      <c r="AZ21" s="63"/>
      <c r="BA21" s="19"/>
      <c r="BB21" s="133"/>
      <c r="BC21" s="19"/>
      <c r="BD21" s="137"/>
      <c r="BE21" s="190"/>
      <c r="BF21" s="63"/>
      <c r="BG21" s="19"/>
      <c r="BH21" s="20"/>
      <c r="BI21" s="19"/>
      <c r="BJ21" s="19"/>
      <c r="BK21" s="190"/>
      <c r="BL21" s="133"/>
      <c r="BM21" s="19"/>
      <c r="BN21" s="20"/>
      <c r="BO21" s="19"/>
      <c r="BP21" s="133"/>
      <c r="BQ21" s="190"/>
      <c r="BR21" s="63"/>
      <c r="BS21" s="19">
        <v>6</v>
      </c>
      <c r="BT21" s="20">
        <v>169.8</v>
      </c>
      <c r="BU21" s="19"/>
      <c r="BV21" s="19"/>
      <c r="BW21" s="185">
        <f t="shared" si="2"/>
        <v>6</v>
      </c>
      <c r="BX21" s="187">
        <f t="shared" si="0"/>
        <v>169.8</v>
      </c>
      <c r="BY21" s="19"/>
      <c r="BZ21" s="20"/>
      <c r="CA21" s="19"/>
      <c r="CB21" s="19"/>
      <c r="CC21" s="185">
        <f t="shared" si="1"/>
        <v>6</v>
      </c>
      <c r="CD21" s="187">
        <f t="shared" si="1"/>
        <v>169.8</v>
      </c>
    </row>
    <row r="22" spans="1:82" ht="15.75" x14ac:dyDescent="0.25">
      <c r="A22" s="19"/>
      <c r="B22" s="19" t="s">
        <v>336</v>
      </c>
      <c r="C22" s="19"/>
      <c r="D22" s="8" t="s">
        <v>172</v>
      </c>
      <c r="E22" s="67" t="s">
        <v>337</v>
      </c>
      <c r="F22" s="7" t="s">
        <v>9</v>
      </c>
      <c r="G22" s="190"/>
      <c r="H22" s="191"/>
      <c r="I22" s="19"/>
      <c r="J22" s="20"/>
      <c r="K22" s="23"/>
      <c r="L22" s="19"/>
      <c r="M22" s="19"/>
      <c r="N22" s="19"/>
      <c r="O22" s="190"/>
      <c r="P22" s="63"/>
      <c r="Q22" s="19"/>
      <c r="R22" s="20"/>
      <c r="S22" s="19"/>
      <c r="T22" s="19"/>
      <c r="U22" s="190"/>
      <c r="V22" s="63"/>
      <c r="W22" s="19"/>
      <c r="X22" s="20"/>
      <c r="Y22" s="19"/>
      <c r="Z22" s="19"/>
      <c r="AA22" s="190"/>
      <c r="AB22" s="63"/>
      <c r="AC22" s="19"/>
      <c r="AD22" s="133"/>
      <c r="AE22" s="19"/>
      <c r="AF22" s="133"/>
      <c r="AG22" s="190"/>
      <c r="AH22" s="63"/>
      <c r="AI22" s="19"/>
      <c r="AJ22" s="133"/>
      <c r="AK22" s="132"/>
      <c r="AL22" s="133"/>
      <c r="AM22" s="190"/>
      <c r="AN22" s="63"/>
      <c r="AO22" s="19"/>
      <c r="AP22" s="133"/>
      <c r="AQ22" s="132"/>
      <c r="AR22" s="133"/>
      <c r="AS22" s="190"/>
      <c r="AT22" s="63"/>
      <c r="AU22" s="19"/>
      <c r="AV22" s="133"/>
      <c r="AW22" s="19"/>
      <c r="AX22" s="133"/>
      <c r="AY22" s="190"/>
      <c r="AZ22" s="63"/>
      <c r="BA22" s="19"/>
      <c r="BB22" s="133"/>
      <c r="BC22" s="19"/>
      <c r="BD22" s="137"/>
      <c r="BE22" s="190"/>
      <c r="BF22" s="63"/>
      <c r="BG22" s="19"/>
      <c r="BH22" s="20"/>
      <c r="BI22" s="19"/>
      <c r="BJ22" s="19"/>
      <c r="BK22" s="190"/>
      <c r="BL22" s="133"/>
      <c r="BM22" s="19"/>
      <c r="BN22" s="20"/>
      <c r="BO22" s="19"/>
      <c r="BP22" s="133"/>
      <c r="BQ22" s="190"/>
      <c r="BR22" s="63"/>
      <c r="BS22" s="19">
        <v>6</v>
      </c>
      <c r="BT22" s="20">
        <v>2112</v>
      </c>
      <c r="BU22" s="19"/>
      <c r="BV22" s="19"/>
      <c r="BW22" s="185">
        <f t="shared" si="2"/>
        <v>6</v>
      </c>
      <c r="BX22" s="187">
        <f t="shared" si="0"/>
        <v>2112</v>
      </c>
      <c r="BY22" s="19"/>
      <c r="BZ22" s="20"/>
      <c r="CA22" s="19"/>
      <c r="CB22" s="19"/>
      <c r="CC22" s="185">
        <f t="shared" si="1"/>
        <v>6</v>
      </c>
      <c r="CD22" s="187">
        <f t="shared" si="1"/>
        <v>2112</v>
      </c>
    </row>
    <row r="23" spans="1:82" ht="15.75" x14ac:dyDescent="0.25">
      <c r="A23" s="19"/>
      <c r="B23" s="19" t="s">
        <v>336</v>
      </c>
      <c r="C23" s="19"/>
      <c r="D23" s="8" t="s">
        <v>172</v>
      </c>
      <c r="E23" s="67" t="s">
        <v>350</v>
      </c>
      <c r="F23" s="7" t="s">
        <v>9</v>
      </c>
      <c r="G23" s="190"/>
      <c r="H23" s="191"/>
      <c r="I23" s="19"/>
      <c r="J23" s="20"/>
      <c r="K23" s="23"/>
      <c r="L23" s="19"/>
      <c r="M23" s="19"/>
      <c r="N23" s="19"/>
      <c r="O23" s="190"/>
      <c r="P23" s="63"/>
      <c r="Q23" s="19"/>
      <c r="R23" s="20"/>
      <c r="S23" s="19"/>
      <c r="T23" s="19"/>
      <c r="U23" s="190"/>
      <c r="V23" s="63"/>
      <c r="W23" s="19"/>
      <c r="X23" s="20"/>
      <c r="Y23" s="19"/>
      <c r="Z23" s="19"/>
      <c r="AA23" s="190"/>
      <c r="AB23" s="63"/>
      <c r="AC23" s="19"/>
      <c r="AD23" s="133"/>
      <c r="AE23" s="19"/>
      <c r="AF23" s="133"/>
      <c r="AG23" s="190"/>
      <c r="AH23" s="63"/>
      <c r="AI23" s="19"/>
      <c r="AJ23" s="133"/>
      <c r="AK23" s="132"/>
      <c r="AL23" s="133"/>
      <c r="AM23" s="190"/>
      <c r="AN23" s="63"/>
      <c r="AO23" s="19"/>
      <c r="AP23" s="133"/>
      <c r="AQ23" s="132"/>
      <c r="AR23" s="133"/>
      <c r="AS23" s="190"/>
      <c r="AT23" s="63"/>
      <c r="AU23" s="19"/>
      <c r="AV23" s="133"/>
      <c r="AW23" s="19"/>
      <c r="AX23" s="133"/>
      <c r="AY23" s="190"/>
      <c r="AZ23" s="63"/>
      <c r="BA23" s="19"/>
      <c r="BB23" s="133"/>
      <c r="BC23" s="19"/>
      <c r="BD23" s="137"/>
      <c r="BE23" s="190"/>
      <c r="BF23" s="63"/>
      <c r="BG23" s="19"/>
      <c r="BH23" s="20"/>
      <c r="BI23" s="19"/>
      <c r="BJ23" s="19"/>
      <c r="BK23" s="190"/>
      <c r="BL23" s="133"/>
      <c r="BM23" s="19"/>
      <c r="BN23" s="20"/>
      <c r="BO23" s="19"/>
      <c r="BP23" s="133"/>
      <c r="BQ23" s="190"/>
      <c r="BR23" s="63"/>
      <c r="BS23" s="19">
        <v>1</v>
      </c>
      <c r="BT23" s="20">
        <v>80</v>
      </c>
      <c r="BU23" s="19"/>
      <c r="BV23" s="19"/>
      <c r="BW23" s="185">
        <f t="shared" si="2"/>
        <v>1</v>
      </c>
      <c r="BX23" s="187">
        <f t="shared" si="0"/>
        <v>80</v>
      </c>
      <c r="BY23" s="19"/>
      <c r="BZ23" s="20"/>
      <c r="CA23" s="19"/>
      <c r="CB23" s="19"/>
      <c r="CC23" s="185">
        <f t="shared" si="1"/>
        <v>1</v>
      </c>
      <c r="CD23" s="187">
        <f t="shared" si="1"/>
        <v>80</v>
      </c>
    </row>
    <row r="24" spans="1:82" ht="15.75" x14ac:dyDescent="0.25">
      <c r="A24" s="61"/>
      <c r="B24" s="61" t="s">
        <v>336</v>
      </c>
      <c r="C24" s="61"/>
      <c r="D24" s="192" t="s">
        <v>172</v>
      </c>
      <c r="E24" s="193" t="s">
        <v>351</v>
      </c>
      <c r="F24" s="194" t="s">
        <v>9</v>
      </c>
      <c r="G24" s="195"/>
      <c r="H24" s="196"/>
      <c r="I24" s="61"/>
      <c r="J24" s="140"/>
      <c r="K24" s="69"/>
      <c r="L24" s="61"/>
      <c r="M24" s="61"/>
      <c r="N24" s="61"/>
      <c r="O24" s="195"/>
      <c r="P24" s="197"/>
      <c r="Q24" s="61"/>
      <c r="R24" s="140"/>
      <c r="S24" s="61"/>
      <c r="T24" s="61"/>
      <c r="U24" s="195"/>
      <c r="V24" s="197"/>
      <c r="W24" s="61"/>
      <c r="X24" s="140"/>
      <c r="Y24" s="61"/>
      <c r="Z24" s="61"/>
      <c r="AA24" s="195"/>
      <c r="AB24" s="197"/>
      <c r="AC24" s="61"/>
      <c r="AD24" s="198"/>
      <c r="AE24" s="61"/>
      <c r="AF24" s="198"/>
      <c r="AG24" s="195"/>
      <c r="AH24" s="197"/>
      <c r="AI24" s="61"/>
      <c r="AJ24" s="198"/>
      <c r="AK24" s="199"/>
      <c r="AL24" s="198"/>
      <c r="AM24" s="195"/>
      <c r="AN24" s="197"/>
      <c r="AO24" s="61"/>
      <c r="AP24" s="198"/>
      <c r="AQ24" s="199"/>
      <c r="AR24" s="198"/>
      <c r="AS24" s="195"/>
      <c r="AT24" s="197"/>
      <c r="AU24" s="61"/>
      <c r="AV24" s="198"/>
      <c r="AW24" s="61"/>
      <c r="AX24" s="198"/>
      <c r="AY24" s="195"/>
      <c r="AZ24" s="197"/>
      <c r="BA24" s="61"/>
      <c r="BB24" s="198"/>
      <c r="BC24" s="61"/>
      <c r="BD24" s="200"/>
      <c r="BE24" s="195"/>
      <c r="BF24" s="197"/>
      <c r="BG24" s="61"/>
      <c r="BH24" s="140"/>
      <c r="BI24" s="61"/>
      <c r="BJ24" s="61"/>
      <c r="BK24" s="195"/>
      <c r="BL24" s="198"/>
      <c r="BM24" s="61"/>
      <c r="BN24" s="140"/>
      <c r="BO24" s="61"/>
      <c r="BP24" s="198"/>
      <c r="BQ24" s="195"/>
      <c r="BR24" s="197"/>
      <c r="BS24" s="61">
        <v>1</v>
      </c>
      <c r="BT24" s="140">
        <v>103.4</v>
      </c>
      <c r="BU24" s="61"/>
      <c r="BV24" s="61"/>
      <c r="BW24" s="185">
        <f t="shared" si="2"/>
        <v>1</v>
      </c>
      <c r="BX24" s="187">
        <f t="shared" si="0"/>
        <v>103.4</v>
      </c>
      <c r="BY24" s="61"/>
      <c r="BZ24" s="140"/>
      <c r="CA24" s="61"/>
      <c r="CB24" s="61"/>
      <c r="CC24" s="185">
        <f t="shared" si="1"/>
        <v>1</v>
      </c>
      <c r="CD24" s="187">
        <f t="shared" si="1"/>
        <v>103.4</v>
      </c>
    </row>
    <row r="25" spans="1:82" ht="31.5" x14ac:dyDescent="0.25">
      <c r="A25" s="61"/>
      <c r="B25" s="61" t="s">
        <v>336</v>
      </c>
      <c r="C25" s="61"/>
      <c r="D25" s="192" t="s">
        <v>172</v>
      </c>
      <c r="E25" s="48" t="s">
        <v>352</v>
      </c>
      <c r="F25" s="201" t="s">
        <v>9</v>
      </c>
      <c r="G25" s="195"/>
      <c r="H25" s="196"/>
      <c r="I25" s="61"/>
      <c r="J25" s="140"/>
      <c r="K25" s="69"/>
      <c r="L25" s="61"/>
      <c r="M25" s="61"/>
      <c r="N25" s="61"/>
      <c r="O25" s="195"/>
      <c r="P25" s="197"/>
      <c r="Q25" s="61"/>
      <c r="R25" s="140"/>
      <c r="S25" s="61"/>
      <c r="T25" s="61"/>
      <c r="U25" s="195"/>
      <c r="V25" s="197"/>
      <c r="W25" s="61"/>
      <c r="X25" s="140"/>
      <c r="Y25" s="61"/>
      <c r="Z25" s="61"/>
      <c r="AA25" s="195"/>
      <c r="AB25" s="197"/>
      <c r="AC25" s="61"/>
      <c r="AD25" s="198"/>
      <c r="AE25" s="61"/>
      <c r="AF25" s="198"/>
      <c r="AG25" s="195"/>
      <c r="AH25" s="197"/>
      <c r="AI25" s="61"/>
      <c r="AJ25" s="198"/>
      <c r="AK25" s="199"/>
      <c r="AL25" s="198"/>
      <c r="AM25" s="195"/>
      <c r="AN25" s="197"/>
      <c r="AO25" s="61"/>
      <c r="AP25" s="198"/>
      <c r="AQ25" s="199"/>
      <c r="AR25" s="198"/>
      <c r="AS25" s="195"/>
      <c r="AT25" s="197"/>
      <c r="AU25" s="61"/>
      <c r="AV25" s="198"/>
      <c r="AW25" s="61"/>
      <c r="AX25" s="198"/>
      <c r="AY25" s="195"/>
      <c r="AZ25" s="197"/>
      <c r="BA25" s="61"/>
      <c r="BB25" s="198"/>
      <c r="BC25" s="61"/>
      <c r="BD25" s="200"/>
      <c r="BE25" s="195"/>
      <c r="BF25" s="197"/>
      <c r="BG25" s="61"/>
      <c r="BH25" s="140"/>
      <c r="BI25" s="61"/>
      <c r="BJ25" s="61"/>
      <c r="BK25" s="195"/>
      <c r="BL25" s="198"/>
      <c r="BM25" s="61"/>
      <c r="BN25" s="140"/>
      <c r="BO25" s="61"/>
      <c r="BP25" s="198"/>
      <c r="BQ25" s="195"/>
      <c r="BR25" s="197"/>
      <c r="BS25" s="61">
        <v>4</v>
      </c>
      <c r="BT25" s="140">
        <v>2412</v>
      </c>
      <c r="BU25" s="61"/>
      <c r="BV25" s="61"/>
      <c r="BW25" s="185">
        <f t="shared" si="2"/>
        <v>4</v>
      </c>
      <c r="BX25" s="187">
        <f t="shared" si="0"/>
        <v>2412</v>
      </c>
      <c r="BY25" s="61"/>
      <c r="BZ25" s="140"/>
      <c r="CA25" s="61"/>
      <c r="CB25" s="61"/>
      <c r="CC25" s="185">
        <f t="shared" ref="CC25:CD25" si="3">BW25+BY25-CA25</f>
        <v>4</v>
      </c>
      <c r="CD25" s="187">
        <f t="shared" si="3"/>
        <v>2412</v>
      </c>
    </row>
    <row r="26" spans="1:82" ht="16.5" thickBot="1" x14ac:dyDescent="0.3">
      <c r="A26" s="61"/>
      <c r="B26" s="61"/>
      <c r="C26" s="61"/>
      <c r="D26" s="202"/>
      <c r="E26" s="203"/>
      <c r="F26" s="194"/>
      <c r="G26" s="195"/>
      <c r="H26" s="196"/>
      <c r="I26" s="61"/>
      <c r="J26" s="140"/>
      <c r="K26" s="69"/>
      <c r="L26" s="61"/>
      <c r="M26" s="61"/>
      <c r="N26" s="61"/>
      <c r="O26" s="195"/>
      <c r="P26" s="197"/>
      <c r="Q26" s="61"/>
      <c r="R26" s="140"/>
      <c r="S26" s="61"/>
      <c r="T26" s="61"/>
      <c r="U26" s="195"/>
      <c r="V26" s="197"/>
      <c r="W26" s="61"/>
      <c r="X26" s="140"/>
      <c r="Y26" s="61"/>
      <c r="Z26" s="61"/>
      <c r="AA26" s="195"/>
      <c r="AB26" s="197"/>
      <c r="AC26" s="61"/>
      <c r="AD26" s="198"/>
      <c r="AE26" s="61"/>
      <c r="AF26" s="198"/>
      <c r="AG26" s="195"/>
      <c r="AH26" s="197"/>
      <c r="AI26" s="61"/>
      <c r="AJ26" s="198"/>
      <c r="AK26" s="199"/>
      <c r="AL26" s="198"/>
      <c r="AM26" s="195"/>
      <c r="AN26" s="197"/>
      <c r="AO26" s="61"/>
      <c r="AP26" s="198"/>
      <c r="AQ26" s="199"/>
      <c r="AR26" s="198"/>
      <c r="AS26" s="195"/>
      <c r="AT26" s="197"/>
      <c r="AU26" s="61"/>
      <c r="AV26" s="198"/>
      <c r="AW26" s="61"/>
      <c r="AX26" s="198"/>
      <c r="AY26" s="195"/>
      <c r="AZ26" s="197"/>
      <c r="BA26" s="61"/>
      <c r="BB26" s="198"/>
      <c r="BC26" s="61"/>
      <c r="BD26" s="200"/>
      <c r="BE26" s="195"/>
      <c r="BF26" s="197"/>
      <c r="BG26" s="61"/>
      <c r="BH26" s="140"/>
      <c r="BI26" s="61"/>
      <c r="BJ26" s="61"/>
      <c r="BK26" s="195"/>
      <c r="BL26" s="198"/>
      <c r="BM26" s="61"/>
      <c r="BN26" s="140"/>
      <c r="BO26" s="61"/>
      <c r="BP26" s="198"/>
      <c r="BQ26" s="195"/>
      <c r="BR26" s="197"/>
      <c r="BS26" s="61"/>
      <c r="BT26" s="140"/>
      <c r="BU26" s="61"/>
      <c r="BV26" s="61"/>
      <c r="BW26" s="195"/>
      <c r="BX26" s="197"/>
      <c r="BY26" s="61"/>
      <c r="BZ26" s="140"/>
      <c r="CA26" s="61"/>
      <c r="CB26" s="61"/>
      <c r="CC26" s="195"/>
      <c r="CD26" s="197"/>
    </row>
    <row r="27" spans="1:82" ht="19.5" thickBot="1" x14ac:dyDescent="0.35">
      <c r="A27" s="106"/>
      <c r="B27" s="128"/>
      <c r="C27" s="316" t="s">
        <v>6</v>
      </c>
      <c r="D27" s="317"/>
      <c r="E27" s="318"/>
      <c r="F27" s="204"/>
      <c r="G27" s="204"/>
      <c r="H27" s="205"/>
      <c r="I27" s="206"/>
      <c r="J27" s="207"/>
      <c r="K27" s="208"/>
      <c r="L27" s="206"/>
      <c r="M27" s="206"/>
      <c r="N27" s="206"/>
      <c r="O27" s="204"/>
      <c r="P27" s="209"/>
      <c r="Q27" s="206"/>
      <c r="R27" s="207"/>
      <c r="S27" s="206"/>
      <c r="T27" s="206"/>
      <c r="U27" s="204"/>
      <c r="V27" s="209"/>
      <c r="W27" s="206"/>
      <c r="X27" s="207"/>
      <c r="Y27" s="206"/>
      <c r="Z27" s="206"/>
      <c r="AA27" s="204"/>
      <c r="AB27" s="209"/>
      <c r="AC27" s="206"/>
      <c r="AD27" s="207"/>
      <c r="AE27" s="206"/>
      <c r="AF27" s="207"/>
      <c r="AG27" s="204"/>
      <c r="AH27" s="209"/>
      <c r="AI27" s="206"/>
      <c r="AJ27" s="207"/>
      <c r="AK27" s="206"/>
      <c r="AL27" s="207"/>
      <c r="AM27" s="204"/>
      <c r="AN27" s="209"/>
      <c r="AO27" s="206"/>
      <c r="AP27" s="207"/>
      <c r="AQ27" s="206"/>
      <c r="AR27" s="207"/>
      <c r="AS27" s="204"/>
      <c r="AT27" s="209"/>
      <c r="AU27" s="206"/>
      <c r="AV27" s="207"/>
      <c r="AW27" s="206"/>
      <c r="AX27" s="207"/>
      <c r="AY27" s="204"/>
      <c r="AZ27" s="209"/>
      <c r="BA27" s="206"/>
      <c r="BB27" s="207"/>
      <c r="BC27" s="206"/>
      <c r="BD27" s="207"/>
      <c r="BE27" s="204"/>
      <c r="BF27" s="209"/>
      <c r="BG27" s="206"/>
      <c r="BH27" s="207"/>
      <c r="BI27" s="206"/>
      <c r="BJ27" s="206"/>
      <c r="BK27" s="204"/>
      <c r="BL27" s="207"/>
      <c r="BM27" s="206"/>
      <c r="BN27" s="207"/>
      <c r="BO27" s="206"/>
      <c r="BP27" s="207"/>
      <c r="BQ27" s="204"/>
      <c r="BR27" s="209"/>
      <c r="BS27" s="206"/>
      <c r="BT27" s="207">
        <f>SUM(BT9:BT26)</f>
        <v>18336</v>
      </c>
      <c r="BU27" s="206"/>
      <c r="BV27" s="207">
        <f>SUM(BV9:BV26)</f>
        <v>0</v>
      </c>
      <c r="BW27" s="204"/>
      <c r="BX27" s="209">
        <f>SUM(BX9:BX26)</f>
        <v>18336</v>
      </c>
      <c r="BY27" s="206"/>
      <c r="BZ27" s="207">
        <f>SUM(BZ9:BZ26)</f>
        <v>0</v>
      </c>
      <c r="CA27" s="206"/>
      <c r="CB27" s="207">
        <f>SUM(CB9:CB26)</f>
        <v>0</v>
      </c>
      <c r="CC27" s="204"/>
      <c r="CD27" s="210">
        <f>SUM(CD9:CD26)</f>
        <v>18336</v>
      </c>
    </row>
  </sheetData>
  <mergeCells count="33">
    <mergeCell ref="C4:CD4"/>
    <mergeCell ref="CC2:CD2"/>
    <mergeCell ref="C27:E27"/>
    <mergeCell ref="BM7:BP7"/>
    <mergeCell ref="BQ7:BR7"/>
    <mergeCell ref="BS7:BV7"/>
    <mergeCell ref="BW7:BX7"/>
    <mergeCell ref="AC7:AF7"/>
    <mergeCell ref="AG7:AH7"/>
    <mergeCell ref="AI7:AL7"/>
    <mergeCell ref="AM7:AN7"/>
    <mergeCell ref="AO7:AR7"/>
    <mergeCell ref="AS7:AT7"/>
    <mergeCell ref="I7:N7"/>
    <mergeCell ref="O7:P7"/>
    <mergeCell ref="Q7:T7"/>
    <mergeCell ref="U7:V7"/>
    <mergeCell ref="W7:Z7"/>
    <mergeCell ref="BY7:CB7"/>
    <mergeCell ref="CC7:CD7"/>
    <mergeCell ref="AU7:AX7"/>
    <mergeCell ref="AY7:AZ7"/>
    <mergeCell ref="BA7:BD7"/>
    <mergeCell ref="BE7:BF7"/>
    <mergeCell ref="BG7:BJ7"/>
    <mergeCell ref="BK7:BL7"/>
    <mergeCell ref="AA7:AB7"/>
    <mergeCell ref="B7:B8"/>
    <mergeCell ref="C7:C8"/>
    <mergeCell ref="D7:D8"/>
    <mergeCell ref="E7:E8"/>
    <mergeCell ref="F7:F8"/>
    <mergeCell ref="G7:H7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71"/>
  <sheetViews>
    <sheetView topLeftCell="A22" workbookViewId="0">
      <selection activeCell="CC10" sqref="CC10"/>
    </sheetView>
  </sheetViews>
  <sheetFormatPr defaultRowHeight="15" x14ac:dyDescent="0.25"/>
  <cols>
    <col min="1" max="1" width="17.7109375" customWidth="1"/>
    <col min="2" max="2" width="19.28515625" customWidth="1"/>
    <col min="4" max="4" width="40.28515625" customWidth="1"/>
    <col min="6" max="79" width="0" hidden="1" customWidth="1"/>
    <col min="81" max="81" width="13.85546875" customWidth="1"/>
  </cols>
  <sheetData>
    <row r="2" spans="1:81" ht="15.75" x14ac:dyDescent="0.25">
      <c r="CB2" s="322" t="s">
        <v>495</v>
      </c>
      <c r="CC2" s="322"/>
    </row>
    <row r="5" spans="1:81" ht="19.5" x14ac:dyDescent="0.35">
      <c r="A5" s="323" t="s">
        <v>509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  <c r="AX5" s="323"/>
      <c r="AY5" s="323"/>
      <c r="AZ5" s="323"/>
      <c r="BA5" s="323"/>
      <c r="BB5" s="323"/>
      <c r="BC5" s="323"/>
      <c r="BD5" s="323"/>
      <c r="BE5" s="323"/>
      <c r="BF5" s="323"/>
      <c r="BG5" s="323"/>
      <c r="BH5" s="323"/>
      <c r="BI5" s="323"/>
      <c r="BJ5" s="323"/>
      <c r="BK5" s="323"/>
      <c r="BL5" s="323"/>
      <c r="BM5" s="323"/>
      <c r="BN5" s="323"/>
      <c r="BO5" s="323"/>
      <c r="BP5" s="323"/>
      <c r="BQ5" s="323"/>
      <c r="BR5" s="323"/>
      <c r="BS5" s="323"/>
      <c r="BT5" s="323"/>
      <c r="BU5" s="323"/>
      <c r="BV5" s="323"/>
      <c r="BW5" s="323"/>
      <c r="BX5" s="323"/>
      <c r="BY5" s="323"/>
      <c r="BZ5" s="323"/>
      <c r="CA5" s="323"/>
      <c r="CB5" s="323"/>
      <c r="CC5" s="323"/>
    </row>
    <row r="9" spans="1:81" ht="61.15" customHeight="1" x14ac:dyDescent="0.25">
      <c r="A9" s="309" t="s">
        <v>0</v>
      </c>
      <c r="B9" s="311" t="s">
        <v>188</v>
      </c>
      <c r="C9" s="311" t="s">
        <v>174</v>
      </c>
      <c r="D9" s="313" t="s">
        <v>2</v>
      </c>
      <c r="E9" s="311" t="s">
        <v>3</v>
      </c>
      <c r="F9" s="307" t="s">
        <v>279</v>
      </c>
      <c r="G9" s="308"/>
      <c r="H9" s="315" t="s">
        <v>10</v>
      </c>
      <c r="I9" s="315"/>
      <c r="J9" s="315"/>
      <c r="K9" s="315"/>
      <c r="L9" s="315"/>
      <c r="M9" s="315"/>
      <c r="N9" s="307" t="s">
        <v>296</v>
      </c>
      <c r="O9" s="308"/>
      <c r="P9" s="315" t="s">
        <v>11</v>
      </c>
      <c r="Q9" s="315"/>
      <c r="R9" s="315"/>
      <c r="S9" s="315"/>
      <c r="T9" s="307" t="s">
        <v>277</v>
      </c>
      <c r="U9" s="308"/>
      <c r="V9" s="315" t="s">
        <v>12</v>
      </c>
      <c r="W9" s="315"/>
      <c r="X9" s="315"/>
      <c r="Y9" s="315"/>
      <c r="Z9" s="307" t="s">
        <v>289</v>
      </c>
      <c r="AA9" s="308"/>
      <c r="AB9" s="315" t="s">
        <v>21</v>
      </c>
      <c r="AC9" s="315"/>
      <c r="AD9" s="315"/>
      <c r="AE9" s="315"/>
      <c r="AF9" s="307" t="s">
        <v>280</v>
      </c>
      <c r="AG9" s="308"/>
      <c r="AH9" s="315" t="s">
        <v>13</v>
      </c>
      <c r="AI9" s="315"/>
      <c r="AJ9" s="315"/>
      <c r="AK9" s="315"/>
      <c r="AL9" s="307" t="s">
        <v>281</v>
      </c>
      <c r="AM9" s="308"/>
      <c r="AN9" s="315" t="s">
        <v>14</v>
      </c>
      <c r="AO9" s="315"/>
      <c r="AP9" s="315"/>
      <c r="AQ9" s="315"/>
      <c r="AR9" s="307" t="s">
        <v>282</v>
      </c>
      <c r="AS9" s="308"/>
      <c r="AT9" s="315" t="s">
        <v>15</v>
      </c>
      <c r="AU9" s="315"/>
      <c r="AV9" s="315"/>
      <c r="AW9" s="315"/>
      <c r="AX9" s="307" t="s">
        <v>283</v>
      </c>
      <c r="AY9" s="308"/>
      <c r="AZ9" s="315" t="s">
        <v>16</v>
      </c>
      <c r="BA9" s="315"/>
      <c r="BB9" s="315"/>
      <c r="BC9" s="315"/>
      <c r="BD9" s="307" t="s">
        <v>284</v>
      </c>
      <c r="BE9" s="308"/>
      <c r="BF9" s="315" t="s">
        <v>17</v>
      </c>
      <c r="BG9" s="315"/>
      <c r="BH9" s="315"/>
      <c r="BI9" s="315"/>
      <c r="BJ9" s="307" t="s">
        <v>285</v>
      </c>
      <c r="BK9" s="308"/>
      <c r="BL9" s="315" t="s">
        <v>18</v>
      </c>
      <c r="BM9" s="315"/>
      <c r="BN9" s="315"/>
      <c r="BO9" s="315"/>
      <c r="BP9" s="319" t="s">
        <v>286</v>
      </c>
      <c r="BQ9" s="320"/>
      <c r="BR9" s="315" t="s">
        <v>19</v>
      </c>
      <c r="BS9" s="315"/>
      <c r="BT9" s="315"/>
      <c r="BU9" s="315"/>
      <c r="BV9" s="307" t="s">
        <v>287</v>
      </c>
      <c r="BW9" s="308"/>
      <c r="BX9" s="315" t="s">
        <v>20</v>
      </c>
      <c r="BY9" s="315"/>
      <c r="BZ9" s="315"/>
      <c r="CA9" s="315"/>
      <c r="CB9" s="307" t="s">
        <v>288</v>
      </c>
      <c r="CC9" s="308"/>
    </row>
    <row r="10" spans="1:81" ht="73.900000000000006" customHeight="1" x14ac:dyDescent="0.25">
      <c r="A10" s="310"/>
      <c r="B10" s="288"/>
      <c r="C10" s="312"/>
      <c r="D10" s="314"/>
      <c r="E10" s="312"/>
      <c r="F10" s="183" t="s">
        <v>4</v>
      </c>
      <c r="G10" s="183" t="s">
        <v>5</v>
      </c>
      <c r="H10" s="183" t="s">
        <v>4</v>
      </c>
      <c r="I10" s="183" t="s">
        <v>335</v>
      </c>
      <c r="J10" s="183" t="s">
        <v>5</v>
      </c>
      <c r="K10" s="183" t="s">
        <v>4</v>
      </c>
      <c r="L10" s="183" t="s">
        <v>335</v>
      </c>
      <c r="M10" s="183" t="s">
        <v>5</v>
      </c>
      <c r="N10" s="183" t="s">
        <v>4</v>
      </c>
      <c r="O10" s="183" t="s">
        <v>5</v>
      </c>
      <c r="P10" s="183" t="s">
        <v>4</v>
      </c>
      <c r="Q10" s="183" t="s">
        <v>5</v>
      </c>
      <c r="R10" s="183" t="s">
        <v>4</v>
      </c>
      <c r="S10" s="183" t="s">
        <v>5</v>
      </c>
      <c r="T10" s="183" t="s">
        <v>4</v>
      </c>
      <c r="U10" s="183" t="s">
        <v>5</v>
      </c>
      <c r="V10" s="183" t="s">
        <v>4</v>
      </c>
      <c r="W10" s="183" t="s">
        <v>5</v>
      </c>
      <c r="X10" s="183" t="s">
        <v>4</v>
      </c>
      <c r="Y10" s="183" t="s">
        <v>5</v>
      </c>
      <c r="Z10" s="183" t="s">
        <v>4</v>
      </c>
      <c r="AA10" s="183" t="s">
        <v>5</v>
      </c>
      <c r="AB10" s="183" t="s">
        <v>4</v>
      </c>
      <c r="AC10" s="183" t="s">
        <v>5</v>
      </c>
      <c r="AD10" s="183" t="s">
        <v>4</v>
      </c>
      <c r="AE10" s="183" t="s">
        <v>5</v>
      </c>
      <c r="AF10" s="183" t="s">
        <v>4</v>
      </c>
      <c r="AG10" s="183" t="s">
        <v>5</v>
      </c>
      <c r="AH10" s="183" t="s">
        <v>4</v>
      </c>
      <c r="AI10" s="183" t="s">
        <v>5</v>
      </c>
      <c r="AJ10" s="183" t="s">
        <v>4</v>
      </c>
      <c r="AK10" s="183" t="s">
        <v>5</v>
      </c>
      <c r="AL10" s="183" t="s">
        <v>4</v>
      </c>
      <c r="AM10" s="183" t="s">
        <v>5</v>
      </c>
      <c r="AN10" s="183" t="s">
        <v>4</v>
      </c>
      <c r="AO10" s="183" t="s">
        <v>5</v>
      </c>
      <c r="AP10" s="183" t="s">
        <v>4</v>
      </c>
      <c r="AQ10" s="183" t="s">
        <v>5</v>
      </c>
      <c r="AR10" s="183" t="s">
        <v>4</v>
      </c>
      <c r="AS10" s="183" t="s">
        <v>5</v>
      </c>
      <c r="AT10" s="183" t="s">
        <v>4</v>
      </c>
      <c r="AU10" s="183" t="s">
        <v>5</v>
      </c>
      <c r="AV10" s="183" t="s">
        <v>4</v>
      </c>
      <c r="AW10" s="183" t="s">
        <v>5</v>
      </c>
      <c r="AX10" s="183" t="s">
        <v>4</v>
      </c>
      <c r="AY10" s="183" t="s">
        <v>5</v>
      </c>
      <c r="AZ10" s="183" t="s">
        <v>4</v>
      </c>
      <c r="BA10" s="183" t="s">
        <v>5</v>
      </c>
      <c r="BB10" s="183" t="s">
        <v>4</v>
      </c>
      <c r="BC10" s="183" t="s">
        <v>5</v>
      </c>
      <c r="BD10" s="183" t="s">
        <v>4</v>
      </c>
      <c r="BE10" s="183" t="s">
        <v>5</v>
      </c>
      <c r="BF10" s="183" t="s">
        <v>4</v>
      </c>
      <c r="BG10" s="183" t="s">
        <v>5</v>
      </c>
      <c r="BH10" s="183" t="s">
        <v>4</v>
      </c>
      <c r="BI10" s="183" t="s">
        <v>5</v>
      </c>
      <c r="BJ10" s="183" t="s">
        <v>4</v>
      </c>
      <c r="BK10" s="183" t="s">
        <v>5</v>
      </c>
      <c r="BL10" s="183" t="s">
        <v>4</v>
      </c>
      <c r="BM10" s="183" t="s">
        <v>5</v>
      </c>
      <c r="BN10" s="183" t="s">
        <v>4</v>
      </c>
      <c r="BO10" s="183" t="s">
        <v>5</v>
      </c>
      <c r="BP10" s="183" t="s">
        <v>4</v>
      </c>
      <c r="BQ10" s="183" t="s">
        <v>5</v>
      </c>
      <c r="BR10" s="183" t="s">
        <v>4</v>
      </c>
      <c r="BS10" s="183" t="s">
        <v>5</v>
      </c>
      <c r="BT10" s="183" t="s">
        <v>4</v>
      </c>
      <c r="BU10" s="183" t="s">
        <v>5</v>
      </c>
      <c r="BV10" s="183" t="s">
        <v>4</v>
      </c>
      <c r="BW10" s="183" t="s">
        <v>5</v>
      </c>
      <c r="BX10" s="183" t="s">
        <v>4</v>
      </c>
      <c r="BY10" s="183" t="s">
        <v>5</v>
      </c>
      <c r="BZ10" s="183" t="s">
        <v>4</v>
      </c>
      <c r="CA10" s="183" t="s">
        <v>5</v>
      </c>
      <c r="CB10" s="183" t="s">
        <v>4</v>
      </c>
      <c r="CC10" s="183" t="s">
        <v>5</v>
      </c>
    </row>
    <row r="11" spans="1:81" ht="15.75" x14ac:dyDescent="0.25">
      <c r="A11" s="184" t="s">
        <v>353</v>
      </c>
      <c r="B11" s="226"/>
      <c r="C11" s="184" t="s">
        <v>172</v>
      </c>
      <c r="D11" s="103" t="s">
        <v>354</v>
      </c>
      <c r="E11" s="95" t="s">
        <v>9</v>
      </c>
      <c r="F11" s="185">
        <v>1</v>
      </c>
      <c r="G11" s="187">
        <v>5.8</v>
      </c>
      <c r="H11" s="211"/>
      <c r="I11" s="142"/>
      <c r="J11" s="142"/>
      <c r="K11" s="60"/>
      <c r="L11" s="60"/>
      <c r="M11" s="60"/>
      <c r="N11" s="185">
        <f t="shared" ref="N11:N56" si="0">F11+H11-K11</f>
        <v>1</v>
      </c>
      <c r="O11" s="187">
        <f t="shared" ref="O11:O56" si="1">G11+J11-M11</f>
        <v>5.8</v>
      </c>
      <c r="P11" s="60"/>
      <c r="Q11" s="131"/>
      <c r="R11" s="60"/>
      <c r="S11" s="60"/>
      <c r="T11" s="185">
        <f t="shared" ref="T11:U56" si="2">N11+P11-R11</f>
        <v>1</v>
      </c>
      <c r="U11" s="187">
        <f t="shared" si="2"/>
        <v>5.8</v>
      </c>
      <c r="V11" s="60"/>
      <c r="W11" s="131"/>
      <c r="X11" s="60"/>
      <c r="Y11" s="60"/>
      <c r="Z11" s="185">
        <f t="shared" ref="Z11:AA56" si="3">T11+V11-X11</f>
        <v>1</v>
      </c>
      <c r="AA11" s="187">
        <f t="shared" si="3"/>
        <v>5.8</v>
      </c>
      <c r="AB11" s="60"/>
      <c r="AC11" s="131"/>
      <c r="AD11" s="60"/>
      <c r="AE11" s="60"/>
      <c r="AF11" s="185">
        <f t="shared" ref="AF11:AG56" si="4">Z11+AB11-AD11</f>
        <v>1</v>
      </c>
      <c r="AG11" s="187">
        <f t="shared" si="4"/>
        <v>5.8</v>
      </c>
      <c r="AH11" s="60"/>
      <c r="AI11" s="131"/>
      <c r="AJ11" s="60"/>
      <c r="AK11" s="60"/>
      <c r="AL11" s="185">
        <f t="shared" ref="AL11:AM56" si="5">AF11+AH11-AJ11</f>
        <v>1</v>
      </c>
      <c r="AM11" s="187">
        <f t="shared" si="5"/>
        <v>5.8</v>
      </c>
      <c r="AN11" s="60"/>
      <c r="AO11" s="131"/>
      <c r="AP11" s="60"/>
      <c r="AQ11" s="60"/>
      <c r="AR11" s="185">
        <f t="shared" ref="AR11:AS56" si="6">AL11+AN11-AP11</f>
        <v>1</v>
      </c>
      <c r="AS11" s="187">
        <f t="shared" si="6"/>
        <v>5.8</v>
      </c>
      <c r="AT11" s="60"/>
      <c r="AU11" s="131"/>
      <c r="AV11" s="60"/>
      <c r="AW11" s="60"/>
      <c r="AX11" s="185">
        <f t="shared" ref="AX11:AY56" si="7">AR11+AT11-AV11</f>
        <v>1</v>
      </c>
      <c r="AY11" s="187">
        <f t="shared" si="7"/>
        <v>5.8</v>
      </c>
      <c r="AZ11" s="60"/>
      <c r="BA11" s="131"/>
      <c r="BB11" s="60"/>
      <c r="BC11" s="60"/>
      <c r="BD11" s="185">
        <f t="shared" ref="BD11:BE56" si="8">AX11+AZ11-BB11</f>
        <v>1</v>
      </c>
      <c r="BE11" s="187">
        <f t="shared" si="8"/>
        <v>5.8</v>
      </c>
      <c r="BF11" s="60"/>
      <c r="BG11" s="131"/>
      <c r="BH11" s="60"/>
      <c r="BI11" s="60"/>
      <c r="BJ11" s="185">
        <f t="shared" ref="BJ11:BK56" si="9">BD11+BF11-BH11</f>
        <v>1</v>
      </c>
      <c r="BK11" s="187">
        <f t="shared" si="9"/>
        <v>5.8</v>
      </c>
      <c r="BL11" s="60"/>
      <c r="BM11" s="131"/>
      <c r="BN11" s="60"/>
      <c r="BO11" s="60"/>
      <c r="BP11" s="185">
        <f t="shared" ref="BP11:BQ56" si="10">BJ11+BL11-BN11</f>
        <v>1</v>
      </c>
      <c r="BQ11" s="187">
        <f t="shared" si="10"/>
        <v>5.8</v>
      </c>
      <c r="BR11" s="60"/>
      <c r="BS11" s="131"/>
      <c r="BT11" s="60"/>
      <c r="BU11" s="60"/>
      <c r="BV11" s="185">
        <f t="shared" ref="BV11:BW56" si="11">BP11+BR11-BT11</f>
        <v>1</v>
      </c>
      <c r="BW11" s="187">
        <f t="shared" si="11"/>
        <v>5.8</v>
      </c>
      <c r="BX11" s="60"/>
      <c r="BY11" s="131"/>
      <c r="BZ11" s="60"/>
      <c r="CA11" s="60"/>
      <c r="CB11" s="185">
        <f t="shared" ref="CB11:CC56" si="12">BV11+BX11-BZ11</f>
        <v>1</v>
      </c>
      <c r="CC11" s="117">
        <f t="shared" si="12"/>
        <v>5.8</v>
      </c>
    </row>
    <row r="12" spans="1:81" ht="15.75" x14ac:dyDescent="0.25">
      <c r="A12" s="19" t="s">
        <v>353</v>
      </c>
      <c r="B12" s="54"/>
      <c r="C12" s="8" t="s">
        <v>172</v>
      </c>
      <c r="D12" s="41" t="s">
        <v>355</v>
      </c>
      <c r="E12" s="18" t="s">
        <v>9</v>
      </c>
      <c r="F12" s="190">
        <v>8</v>
      </c>
      <c r="G12" s="63">
        <v>9.6</v>
      </c>
      <c r="H12" s="212"/>
      <c r="I12" s="36"/>
      <c r="J12" s="36"/>
      <c r="K12" s="19"/>
      <c r="L12" s="19"/>
      <c r="M12" s="19"/>
      <c r="N12" s="185">
        <f t="shared" si="0"/>
        <v>8</v>
      </c>
      <c r="O12" s="187">
        <f t="shared" si="1"/>
        <v>9.6</v>
      </c>
      <c r="P12" s="19"/>
      <c r="Q12" s="20"/>
      <c r="R12" s="19"/>
      <c r="S12" s="19"/>
      <c r="T12" s="185">
        <f t="shared" si="2"/>
        <v>8</v>
      </c>
      <c r="U12" s="187">
        <f t="shared" si="2"/>
        <v>9.6</v>
      </c>
      <c r="V12" s="19"/>
      <c r="W12" s="20"/>
      <c r="X12" s="19"/>
      <c r="Y12" s="19"/>
      <c r="Z12" s="185">
        <f t="shared" si="3"/>
        <v>8</v>
      </c>
      <c r="AA12" s="187">
        <f t="shared" si="3"/>
        <v>9.6</v>
      </c>
      <c r="AB12" s="19"/>
      <c r="AC12" s="20"/>
      <c r="AD12" s="19"/>
      <c r="AE12" s="19"/>
      <c r="AF12" s="185">
        <f t="shared" si="4"/>
        <v>8</v>
      </c>
      <c r="AG12" s="187">
        <f t="shared" si="4"/>
        <v>9.6</v>
      </c>
      <c r="AH12" s="19"/>
      <c r="AI12" s="20"/>
      <c r="AJ12" s="19"/>
      <c r="AK12" s="19"/>
      <c r="AL12" s="185">
        <f t="shared" si="5"/>
        <v>8</v>
      </c>
      <c r="AM12" s="187">
        <f t="shared" si="5"/>
        <v>9.6</v>
      </c>
      <c r="AN12" s="19"/>
      <c r="AO12" s="20"/>
      <c r="AP12" s="19"/>
      <c r="AQ12" s="19"/>
      <c r="AR12" s="185">
        <f t="shared" si="6"/>
        <v>8</v>
      </c>
      <c r="AS12" s="187">
        <f t="shared" si="6"/>
        <v>9.6</v>
      </c>
      <c r="AT12" s="19"/>
      <c r="AU12" s="20"/>
      <c r="AV12" s="19"/>
      <c r="AW12" s="19"/>
      <c r="AX12" s="185">
        <f t="shared" si="7"/>
        <v>8</v>
      </c>
      <c r="AY12" s="187">
        <f t="shared" si="7"/>
        <v>9.6</v>
      </c>
      <c r="AZ12" s="19"/>
      <c r="BA12" s="20"/>
      <c r="BB12" s="19"/>
      <c r="BC12" s="19"/>
      <c r="BD12" s="185">
        <f t="shared" si="8"/>
        <v>8</v>
      </c>
      <c r="BE12" s="187">
        <f t="shared" si="8"/>
        <v>9.6</v>
      </c>
      <c r="BF12" s="19"/>
      <c r="BG12" s="20"/>
      <c r="BH12" s="19"/>
      <c r="BI12" s="19"/>
      <c r="BJ12" s="185">
        <f t="shared" si="9"/>
        <v>8</v>
      </c>
      <c r="BK12" s="187">
        <f t="shared" si="9"/>
        <v>9.6</v>
      </c>
      <c r="BL12" s="19"/>
      <c r="BM12" s="20"/>
      <c r="BN12" s="19"/>
      <c r="BO12" s="19"/>
      <c r="BP12" s="185">
        <f t="shared" si="10"/>
        <v>8</v>
      </c>
      <c r="BQ12" s="187">
        <f t="shared" si="10"/>
        <v>9.6</v>
      </c>
      <c r="BR12" s="19"/>
      <c r="BS12" s="20"/>
      <c r="BT12" s="19"/>
      <c r="BU12" s="19"/>
      <c r="BV12" s="185">
        <f t="shared" si="11"/>
        <v>8</v>
      </c>
      <c r="BW12" s="187">
        <f t="shared" si="11"/>
        <v>9.6</v>
      </c>
      <c r="BX12" s="19"/>
      <c r="BY12" s="20"/>
      <c r="BZ12" s="19"/>
      <c r="CA12" s="19"/>
      <c r="CB12" s="185">
        <f t="shared" si="12"/>
        <v>8</v>
      </c>
      <c r="CC12" s="117">
        <f t="shared" si="12"/>
        <v>9.6</v>
      </c>
    </row>
    <row r="13" spans="1:81" ht="15.75" x14ac:dyDescent="0.25">
      <c r="A13" s="19" t="s">
        <v>353</v>
      </c>
      <c r="B13" s="54"/>
      <c r="C13" s="8" t="s">
        <v>172</v>
      </c>
      <c r="D13" s="41" t="s">
        <v>356</v>
      </c>
      <c r="E13" s="18" t="s">
        <v>9</v>
      </c>
      <c r="F13" s="190">
        <v>8</v>
      </c>
      <c r="G13" s="63">
        <v>24</v>
      </c>
      <c r="H13" s="212"/>
      <c r="I13" s="36"/>
      <c r="J13" s="36"/>
      <c r="K13" s="19"/>
      <c r="L13" s="19"/>
      <c r="M13" s="19"/>
      <c r="N13" s="185">
        <f t="shared" si="0"/>
        <v>8</v>
      </c>
      <c r="O13" s="187">
        <f t="shared" si="1"/>
        <v>24</v>
      </c>
      <c r="P13" s="19"/>
      <c r="Q13" s="20"/>
      <c r="R13" s="19"/>
      <c r="S13" s="19"/>
      <c r="T13" s="185">
        <f t="shared" si="2"/>
        <v>8</v>
      </c>
      <c r="U13" s="187">
        <f t="shared" si="2"/>
        <v>24</v>
      </c>
      <c r="V13" s="19"/>
      <c r="W13" s="20"/>
      <c r="X13" s="19"/>
      <c r="Y13" s="19"/>
      <c r="Z13" s="185">
        <f t="shared" si="3"/>
        <v>8</v>
      </c>
      <c r="AA13" s="187">
        <f t="shared" si="3"/>
        <v>24</v>
      </c>
      <c r="AB13" s="19"/>
      <c r="AC13" s="20"/>
      <c r="AD13" s="19"/>
      <c r="AE13" s="19"/>
      <c r="AF13" s="185">
        <f t="shared" si="4"/>
        <v>8</v>
      </c>
      <c r="AG13" s="187">
        <f t="shared" si="4"/>
        <v>24</v>
      </c>
      <c r="AH13" s="19"/>
      <c r="AI13" s="20"/>
      <c r="AJ13" s="19"/>
      <c r="AK13" s="19"/>
      <c r="AL13" s="185">
        <f t="shared" si="5"/>
        <v>8</v>
      </c>
      <c r="AM13" s="187">
        <f t="shared" si="5"/>
        <v>24</v>
      </c>
      <c r="AN13" s="19"/>
      <c r="AO13" s="20"/>
      <c r="AP13" s="19"/>
      <c r="AQ13" s="19"/>
      <c r="AR13" s="185">
        <f t="shared" si="6"/>
        <v>8</v>
      </c>
      <c r="AS13" s="187">
        <f t="shared" si="6"/>
        <v>24</v>
      </c>
      <c r="AT13" s="19"/>
      <c r="AU13" s="20"/>
      <c r="AV13" s="19"/>
      <c r="AW13" s="19"/>
      <c r="AX13" s="185">
        <f t="shared" si="7"/>
        <v>8</v>
      </c>
      <c r="AY13" s="187">
        <f t="shared" si="7"/>
        <v>24</v>
      </c>
      <c r="AZ13" s="19"/>
      <c r="BA13" s="20"/>
      <c r="BB13" s="19"/>
      <c r="BC13" s="19"/>
      <c r="BD13" s="185">
        <f t="shared" si="8"/>
        <v>8</v>
      </c>
      <c r="BE13" s="187">
        <f t="shared" si="8"/>
        <v>24</v>
      </c>
      <c r="BF13" s="19"/>
      <c r="BG13" s="20"/>
      <c r="BH13" s="19"/>
      <c r="BI13" s="19"/>
      <c r="BJ13" s="185">
        <f t="shared" si="9"/>
        <v>8</v>
      </c>
      <c r="BK13" s="187">
        <f t="shared" si="9"/>
        <v>24</v>
      </c>
      <c r="BL13" s="19"/>
      <c r="BM13" s="20"/>
      <c r="BN13" s="19"/>
      <c r="BO13" s="19"/>
      <c r="BP13" s="185">
        <f t="shared" si="10"/>
        <v>8</v>
      </c>
      <c r="BQ13" s="187">
        <f t="shared" si="10"/>
        <v>24</v>
      </c>
      <c r="BR13" s="19"/>
      <c r="BS13" s="20"/>
      <c r="BT13" s="19"/>
      <c r="BU13" s="19"/>
      <c r="BV13" s="185">
        <f t="shared" si="11"/>
        <v>8</v>
      </c>
      <c r="BW13" s="187">
        <f t="shared" si="11"/>
        <v>24</v>
      </c>
      <c r="BX13" s="19"/>
      <c r="BY13" s="20"/>
      <c r="BZ13" s="19"/>
      <c r="CA13" s="19"/>
      <c r="CB13" s="185">
        <f t="shared" si="12"/>
        <v>8</v>
      </c>
      <c r="CC13" s="117">
        <f t="shared" si="12"/>
        <v>24</v>
      </c>
    </row>
    <row r="14" spans="1:81" ht="15.75" x14ac:dyDescent="0.25">
      <c r="A14" s="19" t="s">
        <v>353</v>
      </c>
      <c r="B14" s="54"/>
      <c r="C14" s="8" t="s">
        <v>172</v>
      </c>
      <c r="D14" s="41" t="s">
        <v>357</v>
      </c>
      <c r="E14" s="18" t="s">
        <v>9</v>
      </c>
      <c r="F14" s="190">
        <v>1</v>
      </c>
      <c r="G14" s="63">
        <v>6.59</v>
      </c>
      <c r="H14" s="212"/>
      <c r="I14" s="36"/>
      <c r="J14" s="36"/>
      <c r="K14" s="19"/>
      <c r="L14" s="19"/>
      <c r="M14" s="19"/>
      <c r="N14" s="185">
        <f t="shared" si="0"/>
        <v>1</v>
      </c>
      <c r="O14" s="187">
        <f t="shared" si="1"/>
        <v>6.59</v>
      </c>
      <c r="P14" s="19"/>
      <c r="Q14" s="20"/>
      <c r="R14" s="19"/>
      <c r="S14" s="19"/>
      <c r="T14" s="185">
        <f t="shared" si="2"/>
        <v>1</v>
      </c>
      <c r="U14" s="187">
        <f t="shared" si="2"/>
        <v>6.59</v>
      </c>
      <c r="V14" s="19"/>
      <c r="W14" s="20"/>
      <c r="X14" s="19"/>
      <c r="Y14" s="19"/>
      <c r="Z14" s="185">
        <f t="shared" si="3"/>
        <v>1</v>
      </c>
      <c r="AA14" s="187">
        <f t="shared" si="3"/>
        <v>6.59</v>
      </c>
      <c r="AB14" s="19"/>
      <c r="AC14" s="20"/>
      <c r="AD14" s="19"/>
      <c r="AE14" s="19"/>
      <c r="AF14" s="185">
        <f t="shared" si="4"/>
        <v>1</v>
      </c>
      <c r="AG14" s="187">
        <f t="shared" si="4"/>
        <v>6.59</v>
      </c>
      <c r="AH14" s="19"/>
      <c r="AI14" s="20"/>
      <c r="AJ14" s="19"/>
      <c r="AK14" s="19"/>
      <c r="AL14" s="185">
        <f t="shared" si="5"/>
        <v>1</v>
      </c>
      <c r="AM14" s="187">
        <f t="shared" si="5"/>
        <v>6.59</v>
      </c>
      <c r="AN14" s="19"/>
      <c r="AO14" s="20"/>
      <c r="AP14" s="19"/>
      <c r="AQ14" s="19"/>
      <c r="AR14" s="185">
        <f t="shared" si="6"/>
        <v>1</v>
      </c>
      <c r="AS14" s="187">
        <f t="shared" si="6"/>
        <v>6.59</v>
      </c>
      <c r="AT14" s="19"/>
      <c r="AU14" s="20"/>
      <c r="AV14" s="19"/>
      <c r="AW14" s="19"/>
      <c r="AX14" s="185">
        <f t="shared" si="7"/>
        <v>1</v>
      </c>
      <c r="AY14" s="187">
        <f t="shared" si="7"/>
        <v>6.59</v>
      </c>
      <c r="AZ14" s="19"/>
      <c r="BA14" s="20"/>
      <c r="BB14" s="19"/>
      <c r="BC14" s="19"/>
      <c r="BD14" s="185">
        <f t="shared" si="8"/>
        <v>1</v>
      </c>
      <c r="BE14" s="187">
        <f t="shared" si="8"/>
        <v>6.59</v>
      </c>
      <c r="BF14" s="19"/>
      <c r="BG14" s="20"/>
      <c r="BH14" s="19"/>
      <c r="BI14" s="19"/>
      <c r="BJ14" s="185">
        <f t="shared" si="9"/>
        <v>1</v>
      </c>
      <c r="BK14" s="187">
        <f t="shared" si="9"/>
        <v>6.59</v>
      </c>
      <c r="BL14" s="19"/>
      <c r="BM14" s="20"/>
      <c r="BN14" s="19"/>
      <c r="BO14" s="19"/>
      <c r="BP14" s="185">
        <f t="shared" si="10"/>
        <v>1</v>
      </c>
      <c r="BQ14" s="187">
        <f t="shared" si="10"/>
        <v>6.59</v>
      </c>
      <c r="BR14" s="19"/>
      <c r="BS14" s="20"/>
      <c r="BT14" s="19"/>
      <c r="BU14" s="19"/>
      <c r="BV14" s="185">
        <f t="shared" si="11"/>
        <v>1</v>
      </c>
      <c r="BW14" s="187">
        <f t="shared" si="11"/>
        <v>6.59</v>
      </c>
      <c r="BX14" s="19"/>
      <c r="BY14" s="20"/>
      <c r="BZ14" s="19"/>
      <c r="CA14" s="19"/>
      <c r="CB14" s="185">
        <f t="shared" si="12"/>
        <v>1</v>
      </c>
      <c r="CC14" s="117">
        <f t="shared" si="12"/>
        <v>6.59</v>
      </c>
    </row>
    <row r="15" spans="1:81" ht="15.75" x14ac:dyDescent="0.25">
      <c r="A15" s="19" t="s">
        <v>353</v>
      </c>
      <c r="B15" s="54"/>
      <c r="C15" s="8" t="s">
        <v>172</v>
      </c>
      <c r="D15" s="41" t="s">
        <v>358</v>
      </c>
      <c r="E15" s="18" t="s">
        <v>9</v>
      </c>
      <c r="F15" s="190">
        <v>1</v>
      </c>
      <c r="G15" s="63">
        <v>2.88</v>
      </c>
      <c r="H15" s="212"/>
      <c r="I15" s="36"/>
      <c r="J15" s="36"/>
      <c r="K15" s="19"/>
      <c r="L15" s="19"/>
      <c r="M15" s="19"/>
      <c r="N15" s="185">
        <f t="shared" si="0"/>
        <v>1</v>
      </c>
      <c r="O15" s="187">
        <f t="shared" si="1"/>
        <v>2.88</v>
      </c>
      <c r="P15" s="19"/>
      <c r="Q15" s="20"/>
      <c r="R15" s="19"/>
      <c r="S15" s="19"/>
      <c r="T15" s="185">
        <f t="shared" si="2"/>
        <v>1</v>
      </c>
      <c r="U15" s="187">
        <f t="shared" si="2"/>
        <v>2.88</v>
      </c>
      <c r="V15" s="19"/>
      <c r="W15" s="20"/>
      <c r="X15" s="19"/>
      <c r="Y15" s="19"/>
      <c r="Z15" s="185">
        <f t="shared" si="3"/>
        <v>1</v>
      </c>
      <c r="AA15" s="187">
        <f t="shared" si="3"/>
        <v>2.88</v>
      </c>
      <c r="AB15" s="19"/>
      <c r="AC15" s="20"/>
      <c r="AD15" s="19"/>
      <c r="AE15" s="19"/>
      <c r="AF15" s="185">
        <f t="shared" si="4"/>
        <v>1</v>
      </c>
      <c r="AG15" s="187">
        <f t="shared" si="4"/>
        <v>2.88</v>
      </c>
      <c r="AH15" s="19"/>
      <c r="AI15" s="20"/>
      <c r="AJ15" s="19"/>
      <c r="AK15" s="19"/>
      <c r="AL15" s="185">
        <f t="shared" si="5"/>
        <v>1</v>
      </c>
      <c r="AM15" s="187">
        <f t="shared" si="5"/>
        <v>2.88</v>
      </c>
      <c r="AN15" s="19"/>
      <c r="AO15" s="20"/>
      <c r="AP15" s="19"/>
      <c r="AQ15" s="19"/>
      <c r="AR15" s="185">
        <f t="shared" si="6"/>
        <v>1</v>
      </c>
      <c r="AS15" s="187">
        <f t="shared" si="6"/>
        <v>2.88</v>
      </c>
      <c r="AT15" s="19"/>
      <c r="AU15" s="20"/>
      <c r="AV15" s="19"/>
      <c r="AW15" s="19"/>
      <c r="AX15" s="185">
        <f t="shared" si="7"/>
        <v>1</v>
      </c>
      <c r="AY15" s="187">
        <f t="shared" si="7"/>
        <v>2.88</v>
      </c>
      <c r="AZ15" s="19"/>
      <c r="BA15" s="20"/>
      <c r="BB15" s="19"/>
      <c r="BC15" s="19"/>
      <c r="BD15" s="185">
        <f t="shared" si="8"/>
        <v>1</v>
      </c>
      <c r="BE15" s="187">
        <f t="shared" si="8"/>
        <v>2.88</v>
      </c>
      <c r="BF15" s="19"/>
      <c r="BG15" s="20"/>
      <c r="BH15" s="19"/>
      <c r="BI15" s="19"/>
      <c r="BJ15" s="185">
        <f t="shared" si="9"/>
        <v>1</v>
      </c>
      <c r="BK15" s="187">
        <f t="shared" si="9"/>
        <v>2.88</v>
      </c>
      <c r="BL15" s="19"/>
      <c r="BM15" s="20"/>
      <c r="BN15" s="19"/>
      <c r="BO15" s="19"/>
      <c r="BP15" s="185">
        <f t="shared" si="10"/>
        <v>1</v>
      </c>
      <c r="BQ15" s="187">
        <f t="shared" si="10"/>
        <v>2.88</v>
      </c>
      <c r="BR15" s="19"/>
      <c r="BS15" s="20"/>
      <c r="BT15" s="19"/>
      <c r="BU15" s="19"/>
      <c r="BV15" s="185">
        <f t="shared" si="11"/>
        <v>1</v>
      </c>
      <c r="BW15" s="187">
        <f t="shared" si="11"/>
        <v>2.88</v>
      </c>
      <c r="BX15" s="19"/>
      <c r="BY15" s="20"/>
      <c r="BZ15" s="19"/>
      <c r="CA15" s="19"/>
      <c r="CB15" s="185">
        <f t="shared" si="12"/>
        <v>1</v>
      </c>
      <c r="CC15" s="117">
        <f t="shared" si="12"/>
        <v>2.88</v>
      </c>
    </row>
    <row r="16" spans="1:81" ht="15.75" x14ac:dyDescent="0.25">
      <c r="A16" s="19" t="s">
        <v>353</v>
      </c>
      <c r="B16" s="54"/>
      <c r="C16" s="8" t="s">
        <v>172</v>
      </c>
      <c r="D16" s="41" t="s">
        <v>359</v>
      </c>
      <c r="E16" s="18" t="s">
        <v>9</v>
      </c>
      <c r="F16" s="190">
        <v>1</v>
      </c>
      <c r="G16" s="63">
        <v>12.19</v>
      </c>
      <c r="H16" s="212"/>
      <c r="I16" s="36"/>
      <c r="J16" s="36"/>
      <c r="K16" s="19"/>
      <c r="L16" s="19"/>
      <c r="M16" s="19"/>
      <c r="N16" s="185">
        <f t="shared" si="0"/>
        <v>1</v>
      </c>
      <c r="O16" s="187">
        <f t="shared" si="1"/>
        <v>12.19</v>
      </c>
      <c r="P16" s="19"/>
      <c r="Q16" s="20"/>
      <c r="R16" s="19"/>
      <c r="S16" s="19"/>
      <c r="T16" s="185">
        <f t="shared" si="2"/>
        <v>1</v>
      </c>
      <c r="U16" s="187">
        <f t="shared" si="2"/>
        <v>12.19</v>
      </c>
      <c r="V16" s="19"/>
      <c r="W16" s="20"/>
      <c r="X16" s="19"/>
      <c r="Y16" s="19"/>
      <c r="Z16" s="185">
        <f t="shared" si="3"/>
        <v>1</v>
      </c>
      <c r="AA16" s="187">
        <f t="shared" si="3"/>
        <v>12.19</v>
      </c>
      <c r="AB16" s="19"/>
      <c r="AC16" s="20"/>
      <c r="AD16" s="19"/>
      <c r="AE16" s="19"/>
      <c r="AF16" s="185">
        <f t="shared" si="4"/>
        <v>1</v>
      </c>
      <c r="AG16" s="187">
        <f t="shared" si="4"/>
        <v>12.19</v>
      </c>
      <c r="AH16" s="19"/>
      <c r="AI16" s="20"/>
      <c r="AJ16" s="19"/>
      <c r="AK16" s="19"/>
      <c r="AL16" s="185">
        <f t="shared" si="5"/>
        <v>1</v>
      </c>
      <c r="AM16" s="187">
        <f t="shared" si="5"/>
        <v>12.19</v>
      </c>
      <c r="AN16" s="19"/>
      <c r="AO16" s="20"/>
      <c r="AP16" s="19"/>
      <c r="AQ16" s="19"/>
      <c r="AR16" s="185">
        <f t="shared" si="6"/>
        <v>1</v>
      </c>
      <c r="AS16" s="187">
        <f t="shared" si="6"/>
        <v>12.19</v>
      </c>
      <c r="AT16" s="19"/>
      <c r="AU16" s="20"/>
      <c r="AV16" s="19"/>
      <c r="AW16" s="19"/>
      <c r="AX16" s="185">
        <f t="shared" si="7"/>
        <v>1</v>
      </c>
      <c r="AY16" s="187">
        <f t="shared" si="7"/>
        <v>12.19</v>
      </c>
      <c r="AZ16" s="19"/>
      <c r="BA16" s="20"/>
      <c r="BB16" s="19"/>
      <c r="BC16" s="19"/>
      <c r="BD16" s="185">
        <f t="shared" si="8"/>
        <v>1</v>
      </c>
      <c r="BE16" s="187">
        <f t="shared" si="8"/>
        <v>12.19</v>
      </c>
      <c r="BF16" s="19"/>
      <c r="BG16" s="20"/>
      <c r="BH16" s="19"/>
      <c r="BI16" s="19"/>
      <c r="BJ16" s="185">
        <f t="shared" si="9"/>
        <v>1</v>
      </c>
      <c r="BK16" s="187">
        <f t="shared" si="9"/>
        <v>12.19</v>
      </c>
      <c r="BL16" s="19"/>
      <c r="BM16" s="20"/>
      <c r="BN16" s="19"/>
      <c r="BO16" s="19"/>
      <c r="BP16" s="185">
        <f t="shared" si="10"/>
        <v>1</v>
      </c>
      <c r="BQ16" s="187">
        <f t="shared" si="10"/>
        <v>12.19</v>
      </c>
      <c r="BR16" s="19"/>
      <c r="BS16" s="20"/>
      <c r="BT16" s="19"/>
      <c r="BU16" s="19"/>
      <c r="BV16" s="185">
        <f t="shared" si="11"/>
        <v>1</v>
      </c>
      <c r="BW16" s="187">
        <f t="shared" si="11"/>
        <v>12.19</v>
      </c>
      <c r="BX16" s="19"/>
      <c r="BY16" s="20"/>
      <c r="BZ16" s="19"/>
      <c r="CA16" s="19"/>
      <c r="CB16" s="185">
        <f t="shared" si="12"/>
        <v>1</v>
      </c>
      <c r="CC16" s="117">
        <f t="shared" si="12"/>
        <v>12.19</v>
      </c>
    </row>
    <row r="17" spans="1:81" ht="15.75" x14ac:dyDescent="0.25">
      <c r="A17" s="19" t="s">
        <v>353</v>
      </c>
      <c r="B17" s="54"/>
      <c r="C17" s="8" t="s">
        <v>172</v>
      </c>
      <c r="D17" s="41" t="s">
        <v>360</v>
      </c>
      <c r="E17" s="18" t="s">
        <v>9</v>
      </c>
      <c r="F17" s="190">
        <v>1</v>
      </c>
      <c r="G17" s="63">
        <v>14.08</v>
      </c>
      <c r="H17" s="212"/>
      <c r="I17" s="36"/>
      <c r="J17" s="36"/>
      <c r="K17" s="19"/>
      <c r="L17" s="19"/>
      <c r="M17" s="19"/>
      <c r="N17" s="185">
        <f t="shared" si="0"/>
        <v>1</v>
      </c>
      <c r="O17" s="187">
        <f t="shared" si="1"/>
        <v>14.08</v>
      </c>
      <c r="P17" s="19"/>
      <c r="Q17" s="20"/>
      <c r="R17" s="19"/>
      <c r="S17" s="19"/>
      <c r="T17" s="185">
        <f t="shared" si="2"/>
        <v>1</v>
      </c>
      <c r="U17" s="187">
        <f t="shared" si="2"/>
        <v>14.08</v>
      </c>
      <c r="V17" s="19"/>
      <c r="W17" s="20"/>
      <c r="X17" s="19"/>
      <c r="Y17" s="19"/>
      <c r="Z17" s="185">
        <f t="shared" si="3"/>
        <v>1</v>
      </c>
      <c r="AA17" s="187">
        <f t="shared" si="3"/>
        <v>14.08</v>
      </c>
      <c r="AB17" s="19"/>
      <c r="AC17" s="20"/>
      <c r="AD17" s="19"/>
      <c r="AE17" s="19"/>
      <c r="AF17" s="185">
        <f t="shared" si="4"/>
        <v>1</v>
      </c>
      <c r="AG17" s="187">
        <f t="shared" si="4"/>
        <v>14.08</v>
      </c>
      <c r="AH17" s="19"/>
      <c r="AI17" s="20"/>
      <c r="AJ17" s="19"/>
      <c r="AK17" s="19"/>
      <c r="AL17" s="185">
        <f t="shared" si="5"/>
        <v>1</v>
      </c>
      <c r="AM17" s="187">
        <f t="shared" si="5"/>
        <v>14.08</v>
      </c>
      <c r="AN17" s="19"/>
      <c r="AO17" s="20"/>
      <c r="AP17" s="19"/>
      <c r="AQ17" s="19"/>
      <c r="AR17" s="185">
        <f t="shared" si="6"/>
        <v>1</v>
      </c>
      <c r="AS17" s="187">
        <f t="shared" si="6"/>
        <v>14.08</v>
      </c>
      <c r="AT17" s="19"/>
      <c r="AU17" s="20"/>
      <c r="AV17" s="19"/>
      <c r="AW17" s="19"/>
      <c r="AX17" s="185">
        <f t="shared" si="7"/>
        <v>1</v>
      </c>
      <c r="AY17" s="187">
        <f t="shared" si="7"/>
        <v>14.08</v>
      </c>
      <c r="AZ17" s="19"/>
      <c r="BA17" s="20"/>
      <c r="BB17" s="19"/>
      <c r="BC17" s="19"/>
      <c r="BD17" s="185">
        <f t="shared" si="8"/>
        <v>1</v>
      </c>
      <c r="BE17" s="187">
        <f t="shared" si="8"/>
        <v>14.08</v>
      </c>
      <c r="BF17" s="19"/>
      <c r="BG17" s="20"/>
      <c r="BH17" s="19"/>
      <c r="BI17" s="19"/>
      <c r="BJ17" s="185">
        <f t="shared" si="9"/>
        <v>1</v>
      </c>
      <c r="BK17" s="187">
        <f t="shared" si="9"/>
        <v>14.08</v>
      </c>
      <c r="BL17" s="19"/>
      <c r="BM17" s="20"/>
      <c r="BN17" s="19"/>
      <c r="BO17" s="19"/>
      <c r="BP17" s="185">
        <f t="shared" si="10"/>
        <v>1</v>
      </c>
      <c r="BQ17" s="187">
        <f t="shared" si="10"/>
        <v>14.08</v>
      </c>
      <c r="BR17" s="19"/>
      <c r="BS17" s="20"/>
      <c r="BT17" s="19"/>
      <c r="BU17" s="19"/>
      <c r="BV17" s="185">
        <f t="shared" si="11"/>
        <v>1</v>
      </c>
      <c r="BW17" s="187">
        <f t="shared" si="11"/>
        <v>14.08</v>
      </c>
      <c r="BX17" s="19"/>
      <c r="BY17" s="20"/>
      <c r="BZ17" s="19"/>
      <c r="CA17" s="19"/>
      <c r="CB17" s="185">
        <f t="shared" si="12"/>
        <v>1</v>
      </c>
      <c r="CC17" s="117">
        <f t="shared" si="12"/>
        <v>14.08</v>
      </c>
    </row>
    <row r="18" spans="1:81" ht="15.75" x14ac:dyDescent="0.25">
      <c r="A18" s="19" t="s">
        <v>353</v>
      </c>
      <c r="B18" s="54"/>
      <c r="C18" s="8" t="s">
        <v>172</v>
      </c>
      <c r="D18" s="41" t="s">
        <v>361</v>
      </c>
      <c r="E18" s="18" t="s">
        <v>9</v>
      </c>
      <c r="F18" s="190">
        <v>1</v>
      </c>
      <c r="G18" s="63">
        <v>1.73</v>
      </c>
      <c r="H18" s="212"/>
      <c r="I18" s="36"/>
      <c r="J18" s="36"/>
      <c r="K18" s="19"/>
      <c r="L18" s="19"/>
      <c r="M18" s="19"/>
      <c r="N18" s="185">
        <f t="shared" si="0"/>
        <v>1</v>
      </c>
      <c r="O18" s="187">
        <f t="shared" si="1"/>
        <v>1.73</v>
      </c>
      <c r="P18" s="19"/>
      <c r="Q18" s="20"/>
      <c r="R18" s="19"/>
      <c r="S18" s="19"/>
      <c r="T18" s="185">
        <f t="shared" si="2"/>
        <v>1</v>
      </c>
      <c r="U18" s="187">
        <f t="shared" si="2"/>
        <v>1.73</v>
      </c>
      <c r="V18" s="19"/>
      <c r="W18" s="20"/>
      <c r="X18" s="19"/>
      <c r="Y18" s="19"/>
      <c r="Z18" s="185">
        <f t="shared" si="3"/>
        <v>1</v>
      </c>
      <c r="AA18" s="187">
        <f t="shared" si="3"/>
        <v>1.73</v>
      </c>
      <c r="AB18" s="19"/>
      <c r="AC18" s="20"/>
      <c r="AD18" s="19"/>
      <c r="AE18" s="19"/>
      <c r="AF18" s="185">
        <f t="shared" si="4"/>
        <v>1</v>
      </c>
      <c r="AG18" s="187">
        <f t="shared" si="4"/>
        <v>1.73</v>
      </c>
      <c r="AH18" s="19"/>
      <c r="AI18" s="20"/>
      <c r="AJ18" s="19"/>
      <c r="AK18" s="19"/>
      <c r="AL18" s="185">
        <f t="shared" si="5"/>
        <v>1</v>
      </c>
      <c r="AM18" s="187">
        <f t="shared" si="5"/>
        <v>1.73</v>
      </c>
      <c r="AN18" s="19"/>
      <c r="AO18" s="20"/>
      <c r="AP18" s="19"/>
      <c r="AQ18" s="19"/>
      <c r="AR18" s="185">
        <f t="shared" si="6"/>
        <v>1</v>
      </c>
      <c r="AS18" s="187">
        <f t="shared" si="6"/>
        <v>1.73</v>
      </c>
      <c r="AT18" s="19"/>
      <c r="AU18" s="20"/>
      <c r="AV18" s="19"/>
      <c r="AW18" s="19"/>
      <c r="AX18" s="185">
        <f t="shared" si="7"/>
        <v>1</v>
      </c>
      <c r="AY18" s="187">
        <f t="shared" si="7"/>
        <v>1.73</v>
      </c>
      <c r="AZ18" s="19"/>
      <c r="BA18" s="20"/>
      <c r="BB18" s="19"/>
      <c r="BC18" s="19"/>
      <c r="BD18" s="185">
        <f t="shared" si="8"/>
        <v>1</v>
      </c>
      <c r="BE18" s="187">
        <f t="shared" si="8"/>
        <v>1.73</v>
      </c>
      <c r="BF18" s="19"/>
      <c r="BG18" s="20"/>
      <c r="BH18" s="19"/>
      <c r="BI18" s="19"/>
      <c r="BJ18" s="185">
        <f t="shared" si="9"/>
        <v>1</v>
      </c>
      <c r="BK18" s="187">
        <f t="shared" si="9"/>
        <v>1.73</v>
      </c>
      <c r="BL18" s="19"/>
      <c r="BM18" s="20"/>
      <c r="BN18" s="19"/>
      <c r="BO18" s="19"/>
      <c r="BP18" s="185">
        <f t="shared" si="10"/>
        <v>1</v>
      </c>
      <c r="BQ18" s="187">
        <f t="shared" si="10"/>
        <v>1.73</v>
      </c>
      <c r="BR18" s="19"/>
      <c r="BS18" s="20"/>
      <c r="BT18" s="19"/>
      <c r="BU18" s="19"/>
      <c r="BV18" s="185">
        <f t="shared" si="11"/>
        <v>1</v>
      </c>
      <c r="BW18" s="187">
        <f t="shared" si="11"/>
        <v>1.73</v>
      </c>
      <c r="BX18" s="19"/>
      <c r="BY18" s="20"/>
      <c r="BZ18" s="19"/>
      <c r="CA18" s="19"/>
      <c r="CB18" s="185">
        <f t="shared" si="12"/>
        <v>1</v>
      </c>
      <c r="CC18" s="117">
        <f t="shared" si="12"/>
        <v>1.73</v>
      </c>
    </row>
    <row r="19" spans="1:81" ht="15.75" x14ac:dyDescent="0.25">
      <c r="A19" s="19" t="s">
        <v>353</v>
      </c>
      <c r="B19" s="54"/>
      <c r="C19" s="8" t="s">
        <v>172</v>
      </c>
      <c r="D19" s="41" t="s">
        <v>362</v>
      </c>
      <c r="E19" s="18" t="s">
        <v>9</v>
      </c>
      <c r="F19" s="190">
        <v>2</v>
      </c>
      <c r="G19" s="63">
        <v>6.22</v>
      </c>
      <c r="H19" s="212"/>
      <c r="I19" s="36"/>
      <c r="J19" s="36"/>
      <c r="K19" s="19"/>
      <c r="L19" s="19"/>
      <c r="M19" s="19"/>
      <c r="N19" s="185">
        <f t="shared" si="0"/>
        <v>2</v>
      </c>
      <c r="O19" s="187">
        <f t="shared" si="1"/>
        <v>6.22</v>
      </c>
      <c r="P19" s="19"/>
      <c r="Q19" s="20"/>
      <c r="R19" s="19"/>
      <c r="S19" s="19"/>
      <c r="T19" s="185">
        <f t="shared" si="2"/>
        <v>2</v>
      </c>
      <c r="U19" s="187">
        <f t="shared" si="2"/>
        <v>6.22</v>
      </c>
      <c r="V19" s="19"/>
      <c r="W19" s="20"/>
      <c r="X19" s="19"/>
      <c r="Y19" s="19"/>
      <c r="Z19" s="185">
        <f t="shared" si="3"/>
        <v>2</v>
      </c>
      <c r="AA19" s="187">
        <f t="shared" si="3"/>
        <v>6.22</v>
      </c>
      <c r="AB19" s="19"/>
      <c r="AC19" s="20"/>
      <c r="AD19" s="19"/>
      <c r="AE19" s="19"/>
      <c r="AF19" s="185">
        <f t="shared" si="4"/>
        <v>2</v>
      </c>
      <c r="AG19" s="187">
        <f t="shared" si="4"/>
        <v>6.22</v>
      </c>
      <c r="AH19" s="19"/>
      <c r="AI19" s="20"/>
      <c r="AJ19" s="19"/>
      <c r="AK19" s="19"/>
      <c r="AL19" s="185">
        <f t="shared" si="5"/>
        <v>2</v>
      </c>
      <c r="AM19" s="187">
        <f t="shared" si="5"/>
        <v>6.22</v>
      </c>
      <c r="AN19" s="19"/>
      <c r="AO19" s="20"/>
      <c r="AP19" s="19"/>
      <c r="AQ19" s="19"/>
      <c r="AR19" s="185">
        <f t="shared" si="6"/>
        <v>2</v>
      </c>
      <c r="AS19" s="187">
        <f t="shared" si="6"/>
        <v>6.22</v>
      </c>
      <c r="AT19" s="19"/>
      <c r="AU19" s="20"/>
      <c r="AV19" s="19"/>
      <c r="AW19" s="19"/>
      <c r="AX19" s="185">
        <f t="shared" si="7"/>
        <v>2</v>
      </c>
      <c r="AY19" s="187">
        <f t="shared" si="7"/>
        <v>6.22</v>
      </c>
      <c r="AZ19" s="19"/>
      <c r="BA19" s="20"/>
      <c r="BB19" s="19"/>
      <c r="BC19" s="19"/>
      <c r="BD19" s="185">
        <f t="shared" si="8"/>
        <v>2</v>
      </c>
      <c r="BE19" s="187">
        <f t="shared" si="8"/>
        <v>6.22</v>
      </c>
      <c r="BF19" s="19"/>
      <c r="BG19" s="20"/>
      <c r="BH19" s="19"/>
      <c r="BI19" s="19"/>
      <c r="BJ19" s="185">
        <f t="shared" si="9"/>
        <v>2</v>
      </c>
      <c r="BK19" s="187">
        <f t="shared" si="9"/>
        <v>6.22</v>
      </c>
      <c r="BL19" s="19"/>
      <c r="BM19" s="20"/>
      <c r="BN19" s="19"/>
      <c r="BO19" s="19"/>
      <c r="BP19" s="185">
        <f t="shared" si="10"/>
        <v>2</v>
      </c>
      <c r="BQ19" s="187">
        <f t="shared" si="10"/>
        <v>6.22</v>
      </c>
      <c r="BR19" s="19"/>
      <c r="BS19" s="20"/>
      <c r="BT19" s="19"/>
      <c r="BU19" s="19"/>
      <c r="BV19" s="185">
        <f t="shared" si="11"/>
        <v>2</v>
      </c>
      <c r="BW19" s="187">
        <f t="shared" si="11"/>
        <v>6.22</v>
      </c>
      <c r="BX19" s="19"/>
      <c r="BY19" s="20"/>
      <c r="BZ19" s="19"/>
      <c r="CA19" s="19"/>
      <c r="CB19" s="185">
        <f t="shared" si="12"/>
        <v>2</v>
      </c>
      <c r="CC19" s="117">
        <f t="shared" si="12"/>
        <v>6.22</v>
      </c>
    </row>
    <row r="20" spans="1:81" ht="15.75" x14ac:dyDescent="0.25">
      <c r="A20" s="19" t="s">
        <v>353</v>
      </c>
      <c r="B20" s="54"/>
      <c r="C20" s="8" t="s">
        <v>172</v>
      </c>
      <c r="D20" s="41" t="s">
        <v>363</v>
      </c>
      <c r="E20" s="18" t="s">
        <v>9</v>
      </c>
      <c r="F20" s="190">
        <v>3</v>
      </c>
      <c r="G20" s="63">
        <v>15.3</v>
      </c>
      <c r="H20" s="212"/>
      <c r="I20" s="36"/>
      <c r="J20" s="36"/>
      <c r="K20" s="19"/>
      <c r="L20" s="19"/>
      <c r="M20" s="19"/>
      <c r="N20" s="185">
        <f t="shared" si="0"/>
        <v>3</v>
      </c>
      <c r="O20" s="187">
        <f t="shared" si="1"/>
        <v>15.3</v>
      </c>
      <c r="P20" s="19"/>
      <c r="Q20" s="20"/>
      <c r="R20" s="19"/>
      <c r="S20" s="19"/>
      <c r="T20" s="185">
        <f t="shared" si="2"/>
        <v>3</v>
      </c>
      <c r="U20" s="187">
        <f t="shared" si="2"/>
        <v>15.3</v>
      </c>
      <c r="V20" s="19"/>
      <c r="W20" s="20"/>
      <c r="X20" s="19"/>
      <c r="Y20" s="19"/>
      <c r="Z20" s="185">
        <f t="shared" si="3"/>
        <v>3</v>
      </c>
      <c r="AA20" s="187">
        <f t="shared" si="3"/>
        <v>15.3</v>
      </c>
      <c r="AB20" s="19"/>
      <c r="AC20" s="20"/>
      <c r="AD20" s="19"/>
      <c r="AE20" s="19"/>
      <c r="AF20" s="185">
        <f t="shared" si="4"/>
        <v>3</v>
      </c>
      <c r="AG20" s="187">
        <f t="shared" si="4"/>
        <v>15.3</v>
      </c>
      <c r="AH20" s="19"/>
      <c r="AI20" s="20"/>
      <c r="AJ20" s="19"/>
      <c r="AK20" s="19"/>
      <c r="AL20" s="185">
        <f t="shared" si="5"/>
        <v>3</v>
      </c>
      <c r="AM20" s="187">
        <f t="shared" si="5"/>
        <v>15.3</v>
      </c>
      <c r="AN20" s="19"/>
      <c r="AO20" s="20"/>
      <c r="AP20" s="19"/>
      <c r="AQ20" s="19"/>
      <c r="AR20" s="185">
        <f t="shared" si="6"/>
        <v>3</v>
      </c>
      <c r="AS20" s="187">
        <f t="shared" si="6"/>
        <v>15.3</v>
      </c>
      <c r="AT20" s="19"/>
      <c r="AU20" s="20"/>
      <c r="AV20" s="19"/>
      <c r="AW20" s="19"/>
      <c r="AX20" s="185">
        <f t="shared" si="7"/>
        <v>3</v>
      </c>
      <c r="AY20" s="187">
        <f t="shared" si="7"/>
        <v>15.3</v>
      </c>
      <c r="AZ20" s="19"/>
      <c r="BA20" s="20"/>
      <c r="BB20" s="19"/>
      <c r="BC20" s="19"/>
      <c r="BD20" s="185">
        <f t="shared" si="8"/>
        <v>3</v>
      </c>
      <c r="BE20" s="187">
        <f t="shared" si="8"/>
        <v>15.3</v>
      </c>
      <c r="BF20" s="19"/>
      <c r="BG20" s="20"/>
      <c r="BH20" s="19"/>
      <c r="BI20" s="19"/>
      <c r="BJ20" s="185">
        <f t="shared" si="9"/>
        <v>3</v>
      </c>
      <c r="BK20" s="187">
        <f t="shared" si="9"/>
        <v>15.3</v>
      </c>
      <c r="BL20" s="19"/>
      <c r="BM20" s="20"/>
      <c r="BN20" s="19"/>
      <c r="BO20" s="19"/>
      <c r="BP20" s="185">
        <f t="shared" si="10"/>
        <v>3</v>
      </c>
      <c r="BQ20" s="187">
        <f t="shared" si="10"/>
        <v>15.3</v>
      </c>
      <c r="BR20" s="19"/>
      <c r="BS20" s="20"/>
      <c r="BT20" s="19"/>
      <c r="BU20" s="19"/>
      <c r="BV20" s="185">
        <f t="shared" si="11"/>
        <v>3</v>
      </c>
      <c r="BW20" s="187">
        <f t="shared" si="11"/>
        <v>15.3</v>
      </c>
      <c r="BX20" s="19"/>
      <c r="BY20" s="20"/>
      <c r="BZ20" s="19"/>
      <c r="CA20" s="19"/>
      <c r="CB20" s="185">
        <f t="shared" si="12"/>
        <v>3</v>
      </c>
      <c r="CC20" s="117">
        <f t="shared" si="12"/>
        <v>15.3</v>
      </c>
    </row>
    <row r="21" spans="1:81" ht="15.75" x14ac:dyDescent="0.25">
      <c r="A21" s="19" t="s">
        <v>353</v>
      </c>
      <c r="B21" s="54"/>
      <c r="C21" s="8" t="s">
        <v>172</v>
      </c>
      <c r="D21" s="41" t="s">
        <v>364</v>
      </c>
      <c r="E21" s="18" t="s">
        <v>9</v>
      </c>
      <c r="F21" s="190">
        <v>1</v>
      </c>
      <c r="G21" s="63">
        <v>3.34</v>
      </c>
      <c r="H21" s="212"/>
      <c r="I21" s="36"/>
      <c r="J21" s="36"/>
      <c r="K21" s="19"/>
      <c r="L21" s="19"/>
      <c r="M21" s="19"/>
      <c r="N21" s="185">
        <f t="shared" si="0"/>
        <v>1</v>
      </c>
      <c r="O21" s="187">
        <f t="shared" si="1"/>
        <v>3.34</v>
      </c>
      <c r="P21" s="19"/>
      <c r="Q21" s="20"/>
      <c r="R21" s="19"/>
      <c r="S21" s="19"/>
      <c r="T21" s="185">
        <f t="shared" si="2"/>
        <v>1</v>
      </c>
      <c r="U21" s="187">
        <f t="shared" si="2"/>
        <v>3.34</v>
      </c>
      <c r="V21" s="19"/>
      <c r="W21" s="20"/>
      <c r="X21" s="19"/>
      <c r="Y21" s="19"/>
      <c r="Z21" s="185">
        <f t="shared" si="3"/>
        <v>1</v>
      </c>
      <c r="AA21" s="187">
        <f t="shared" si="3"/>
        <v>3.34</v>
      </c>
      <c r="AB21" s="19"/>
      <c r="AC21" s="20"/>
      <c r="AD21" s="19"/>
      <c r="AE21" s="19"/>
      <c r="AF21" s="185">
        <f t="shared" si="4"/>
        <v>1</v>
      </c>
      <c r="AG21" s="187">
        <f t="shared" si="4"/>
        <v>3.34</v>
      </c>
      <c r="AH21" s="19"/>
      <c r="AI21" s="20"/>
      <c r="AJ21" s="19"/>
      <c r="AK21" s="19"/>
      <c r="AL21" s="185">
        <f t="shared" si="5"/>
        <v>1</v>
      </c>
      <c r="AM21" s="187">
        <f t="shared" si="5"/>
        <v>3.34</v>
      </c>
      <c r="AN21" s="19"/>
      <c r="AO21" s="20"/>
      <c r="AP21" s="19"/>
      <c r="AQ21" s="19"/>
      <c r="AR21" s="185">
        <f t="shared" si="6"/>
        <v>1</v>
      </c>
      <c r="AS21" s="187">
        <f t="shared" si="6"/>
        <v>3.34</v>
      </c>
      <c r="AT21" s="19"/>
      <c r="AU21" s="20"/>
      <c r="AV21" s="19"/>
      <c r="AW21" s="19"/>
      <c r="AX21" s="185">
        <f t="shared" si="7"/>
        <v>1</v>
      </c>
      <c r="AY21" s="187">
        <f t="shared" si="7"/>
        <v>3.34</v>
      </c>
      <c r="AZ21" s="19"/>
      <c r="BA21" s="20"/>
      <c r="BB21" s="19"/>
      <c r="BC21" s="19"/>
      <c r="BD21" s="185">
        <f t="shared" si="8"/>
        <v>1</v>
      </c>
      <c r="BE21" s="187">
        <f t="shared" si="8"/>
        <v>3.34</v>
      </c>
      <c r="BF21" s="19"/>
      <c r="BG21" s="20"/>
      <c r="BH21" s="19"/>
      <c r="BI21" s="19"/>
      <c r="BJ21" s="185">
        <f t="shared" si="9"/>
        <v>1</v>
      </c>
      <c r="BK21" s="187">
        <f t="shared" si="9"/>
        <v>3.34</v>
      </c>
      <c r="BL21" s="19"/>
      <c r="BM21" s="20"/>
      <c r="BN21" s="19"/>
      <c r="BO21" s="19"/>
      <c r="BP21" s="185">
        <f t="shared" si="10"/>
        <v>1</v>
      </c>
      <c r="BQ21" s="187">
        <f t="shared" si="10"/>
        <v>3.34</v>
      </c>
      <c r="BR21" s="19"/>
      <c r="BS21" s="20"/>
      <c r="BT21" s="19"/>
      <c r="BU21" s="19"/>
      <c r="BV21" s="185">
        <f t="shared" si="11"/>
        <v>1</v>
      </c>
      <c r="BW21" s="187">
        <f t="shared" si="11"/>
        <v>3.34</v>
      </c>
      <c r="BX21" s="19"/>
      <c r="BY21" s="20"/>
      <c r="BZ21" s="19"/>
      <c r="CA21" s="19"/>
      <c r="CB21" s="185">
        <f t="shared" si="12"/>
        <v>1</v>
      </c>
      <c r="CC21" s="117">
        <f t="shared" si="12"/>
        <v>3.34</v>
      </c>
    </row>
    <row r="22" spans="1:81" ht="15.75" x14ac:dyDescent="0.25">
      <c r="A22" s="19" t="s">
        <v>353</v>
      </c>
      <c r="B22" s="54"/>
      <c r="C22" s="8" t="s">
        <v>172</v>
      </c>
      <c r="D22" s="41" t="s">
        <v>365</v>
      </c>
      <c r="E22" s="18" t="s">
        <v>9</v>
      </c>
      <c r="F22" s="190">
        <v>1</v>
      </c>
      <c r="G22" s="63">
        <v>18.52</v>
      </c>
      <c r="H22" s="212"/>
      <c r="I22" s="36"/>
      <c r="J22" s="36"/>
      <c r="K22" s="19"/>
      <c r="L22" s="19"/>
      <c r="M22" s="19"/>
      <c r="N22" s="185">
        <f t="shared" si="0"/>
        <v>1</v>
      </c>
      <c r="O22" s="187">
        <f t="shared" si="1"/>
        <v>18.52</v>
      </c>
      <c r="P22" s="19"/>
      <c r="Q22" s="20"/>
      <c r="R22" s="19"/>
      <c r="S22" s="19"/>
      <c r="T22" s="185">
        <f t="shared" si="2"/>
        <v>1</v>
      </c>
      <c r="U22" s="187">
        <f t="shared" si="2"/>
        <v>18.52</v>
      </c>
      <c r="V22" s="19"/>
      <c r="W22" s="20"/>
      <c r="X22" s="19"/>
      <c r="Y22" s="19"/>
      <c r="Z22" s="185">
        <f t="shared" si="3"/>
        <v>1</v>
      </c>
      <c r="AA22" s="187">
        <f t="shared" si="3"/>
        <v>18.52</v>
      </c>
      <c r="AB22" s="19"/>
      <c r="AC22" s="20"/>
      <c r="AD22" s="19"/>
      <c r="AE22" s="19"/>
      <c r="AF22" s="185">
        <f t="shared" si="4"/>
        <v>1</v>
      </c>
      <c r="AG22" s="187">
        <f t="shared" si="4"/>
        <v>18.52</v>
      </c>
      <c r="AH22" s="19"/>
      <c r="AI22" s="20"/>
      <c r="AJ22" s="19"/>
      <c r="AK22" s="19"/>
      <c r="AL22" s="185">
        <f t="shared" si="5"/>
        <v>1</v>
      </c>
      <c r="AM22" s="187">
        <f t="shared" si="5"/>
        <v>18.52</v>
      </c>
      <c r="AN22" s="19"/>
      <c r="AO22" s="20"/>
      <c r="AP22" s="19"/>
      <c r="AQ22" s="19"/>
      <c r="AR22" s="185">
        <f t="shared" si="6"/>
        <v>1</v>
      </c>
      <c r="AS22" s="187">
        <f t="shared" si="6"/>
        <v>18.52</v>
      </c>
      <c r="AT22" s="19"/>
      <c r="AU22" s="20"/>
      <c r="AV22" s="19"/>
      <c r="AW22" s="19"/>
      <c r="AX22" s="185">
        <f t="shared" si="7"/>
        <v>1</v>
      </c>
      <c r="AY22" s="187">
        <f t="shared" si="7"/>
        <v>18.52</v>
      </c>
      <c r="AZ22" s="19"/>
      <c r="BA22" s="20"/>
      <c r="BB22" s="19"/>
      <c r="BC22" s="19"/>
      <c r="BD22" s="185">
        <f t="shared" si="8"/>
        <v>1</v>
      </c>
      <c r="BE22" s="187">
        <f t="shared" si="8"/>
        <v>18.52</v>
      </c>
      <c r="BF22" s="19"/>
      <c r="BG22" s="20"/>
      <c r="BH22" s="19"/>
      <c r="BI22" s="19"/>
      <c r="BJ22" s="185">
        <f t="shared" si="9"/>
        <v>1</v>
      </c>
      <c r="BK22" s="187">
        <f t="shared" si="9"/>
        <v>18.52</v>
      </c>
      <c r="BL22" s="19"/>
      <c r="BM22" s="20"/>
      <c r="BN22" s="19"/>
      <c r="BO22" s="19"/>
      <c r="BP22" s="185">
        <f t="shared" si="10"/>
        <v>1</v>
      </c>
      <c r="BQ22" s="187">
        <f t="shared" si="10"/>
        <v>18.52</v>
      </c>
      <c r="BR22" s="19"/>
      <c r="BS22" s="20"/>
      <c r="BT22" s="19"/>
      <c r="BU22" s="19"/>
      <c r="BV22" s="185">
        <f t="shared" si="11"/>
        <v>1</v>
      </c>
      <c r="BW22" s="187">
        <f t="shared" si="11"/>
        <v>18.52</v>
      </c>
      <c r="BX22" s="19"/>
      <c r="BY22" s="20"/>
      <c r="BZ22" s="19"/>
      <c r="CA22" s="19"/>
      <c r="CB22" s="185">
        <f t="shared" si="12"/>
        <v>1</v>
      </c>
      <c r="CC22" s="117">
        <f t="shared" si="12"/>
        <v>18.52</v>
      </c>
    </row>
    <row r="23" spans="1:81" ht="15.75" x14ac:dyDescent="0.25">
      <c r="A23" s="19" t="s">
        <v>353</v>
      </c>
      <c r="B23" s="54"/>
      <c r="C23" s="8" t="s">
        <v>172</v>
      </c>
      <c r="D23" s="41" t="s">
        <v>366</v>
      </c>
      <c r="E23" s="18" t="s">
        <v>9</v>
      </c>
      <c r="F23" s="190">
        <v>1</v>
      </c>
      <c r="G23" s="63">
        <v>20</v>
      </c>
      <c r="H23" s="212"/>
      <c r="I23" s="36"/>
      <c r="J23" s="36"/>
      <c r="K23" s="19"/>
      <c r="L23" s="19"/>
      <c r="M23" s="19"/>
      <c r="N23" s="185">
        <f t="shared" si="0"/>
        <v>1</v>
      </c>
      <c r="O23" s="187">
        <f t="shared" si="1"/>
        <v>20</v>
      </c>
      <c r="P23" s="19"/>
      <c r="Q23" s="20"/>
      <c r="R23" s="19"/>
      <c r="S23" s="19"/>
      <c r="T23" s="185">
        <f t="shared" si="2"/>
        <v>1</v>
      </c>
      <c r="U23" s="187">
        <f t="shared" si="2"/>
        <v>20</v>
      </c>
      <c r="V23" s="19"/>
      <c r="W23" s="20"/>
      <c r="X23" s="19"/>
      <c r="Y23" s="19"/>
      <c r="Z23" s="185">
        <f t="shared" si="3"/>
        <v>1</v>
      </c>
      <c r="AA23" s="187">
        <f t="shared" si="3"/>
        <v>20</v>
      </c>
      <c r="AB23" s="19"/>
      <c r="AC23" s="20"/>
      <c r="AD23" s="19"/>
      <c r="AE23" s="19"/>
      <c r="AF23" s="185">
        <f t="shared" si="4"/>
        <v>1</v>
      </c>
      <c r="AG23" s="187">
        <f t="shared" si="4"/>
        <v>20</v>
      </c>
      <c r="AH23" s="19"/>
      <c r="AI23" s="20"/>
      <c r="AJ23" s="19"/>
      <c r="AK23" s="19"/>
      <c r="AL23" s="185">
        <f t="shared" si="5"/>
        <v>1</v>
      </c>
      <c r="AM23" s="187">
        <f t="shared" si="5"/>
        <v>20</v>
      </c>
      <c r="AN23" s="19"/>
      <c r="AO23" s="20"/>
      <c r="AP23" s="19"/>
      <c r="AQ23" s="19"/>
      <c r="AR23" s="185">
        <f t="shared" si="6"/>
        <v>1</v>
      </c>
      <c r="AS23" s="187">
        <f t="shared" si="6"/>
        <v>20</v>
      </c>
      <c r="AT23" s="19"/>
      <c r="AU23" s="20"/>
      <c r="AV23" s="19"/>
      <c r="AW23" s="19"/>
      <c r="AX23" s="185">
        <f t="shared" si="7"/>
        <v>1</v>
      </c>
      <c r="AY23" s="187">
        <f t="shared" si="7"/>
        <v>20</v>
      </c>
      <c r="AZ23" s="19"/>
      <c r="BA23" s="20"/>
      <c r="BB23" s="19"/>
      <c r="BC23" s="19"/>
      <c r="BD23" s="185">
        <f t="shared" si="8"/>
        <v>1</v>
      </c>
      <c r="BE23" s="187">
        <f t="shared" si="8"/>
        <v>20</v>
      </c>
      <c r="BF23" s="19"/>
      <c r="BG23" s="20"/>
      <c r="BH23" s="19"/>
      <c r="BI23" s="19"/>
      <c r="BJ23" s="185">
        <f t="shared" si="9"/>
        <v>1</v>
      </c>
      <c r="BK23" s="187">
        <f t="shared" si="9"/>
        <v>20</v>
      </c>
      <c r="BL23" s="19"/>
      <c r="BM23" s="20"/>
      <c r="BN23" s="19"/>
      <c r="BO23" s="19"/>
      <c r="BP23" s="185">
        <f t="shared" si="10"/>
        <v>1</v>
      </c>
      <c r="BQ23" s="187">
        <f t="shared" si="10"/>
        <v>20</v>
      </c>
      <c r="BR23" s="19"/>
      <c r="BS23" s="20"/>
      <c r="BT23" s="19"/>
      <c r="BU23" s="19"/>
      <c r="BV23" s="185">
        <f t="shared" si="11"/>
        <v>1</v>
      </c>
      <c r="BW23" s="187">
        <f t="shared" si="11"/>
        <v>20</v>
      </c>
      <c r="BX23" s="19"/>
      <c r="BY23" s="20"/>
      <c r="BZ23" s="19"/>
      <c r="CA23" s="19"/>
      <c r="CB23" s="185">
        <f t="shared" si="12"/>
        <v>1</v>
      </c>
      <c r="CC23" s="117">
        <f t="shared" si="12"/>
        <v>20</v>
      </c>
    </row>
    <row r="24" spans="1:81" ht="15.75" x14ac:dyDescent="0.25">
      <c r="A24" s="19" t="s">
        <v>353</v>
      </c>
      <c r="B24" s="54"/>
      <c r="C24" s="8" t="s">
        <v>172</v>
      </c>
      <c r="D24" s="41" t="s">
        <v>367</v>
      </c>
      <c r="E24" s="18" t="s">
        <v>9</v>
      </c>
      <c r="F24" s="190">
        <v>1</v>
      </c>
      <c r="G24" s="63">
        <v>29.5</v>
      </c>
      <c r="H24" s="212"/>
      <c r="I24" s="36"/>
      <c r="J24" s="36"/>
      <c r="K24" s="19"/>
      <c r="L24" s="19"/>
      <c r="M24" s="19"/>
      <c r="N24" s="185">
        <f t="shared" si="0"/>
        <v>1</v>
      </c>
      <c r="O24" s="187">
        <f t="shared" si="1"/>
        <v>29.5</v>
      </c>
      <c r="P24" s="19"/>
      <c r="Q24" s="20"/>
      <c r="R24" s="19"/>
      <c r="S24" s="19"/>
      <c r="T24" s="185">
        <f t="shared" si="2"/>
        <v>1</v>
      </c>
      <c r="U24" s="187">
        <f t="shared" si="2"/>
        <v>29.5</v>
      </c>
      <c r="V24" s="19"/>
      <c r="W24" s="20"/>
      <c r="X24" s="19"/>
      <c r="Y24" s="19"/>
      <c r="Z24" s="185">
        <f t="shared" si="3"/>
        <v>1</v>
      </c>
      <c r="AA24" s="187">
        <f t="shared" si="3"/>
        <v>29.5</v>
      </c>
      <c r="AB24" s="19"/>
      <c r="AC24" s="20"/>
      <c r="AD24" s="19"/>
      <c r="AE24" s="19"/>
      <c r="AF24" s="185">
        <f t="shared" si="4"/>
        <v>1</v>
      </c>
      <c r="AG24" s="187">
        <f t="shared" si="4"/>
        <v>29.5</v>
      </c>
      <c r="AH24" s="19"/>
      <c r="AI24" s="20"/>
      <c r="AJ24" s="19"/>
      <c r="AK24" s="19"/>
      <c r="AL24" s="185">
        <f t="shared" si="5"/>
        <v>1</v>
      </c>
      <c r="AM24" s="187">
        <f t="shared" si="5"/>
        <v>29.5</v>
      </c>
      <c r="AN24" s="19"/>
      <c r="AO24" s="20"/>
      <c r="AP24" s="19"/>
      <c r="AQ24" s="19"/>
      <c r="AR24" s="185">
        <f t="shared" si="6"/>
        <v>1</v>
      </c>
      <c r="AS24" s="187">
        <f t="shared" si="6"/>
        <v>29.5</v>
      </c>
      <c r="AT24" s="19"/>
      <c r="AU24" s="20"/>
      <c r="AV24" s="19"/>
      <c r="AW24" s="19"/>
      <c r="AX24" s="185">
        <f t="shared" si="7"/>
        <v>1</v>
      </c>
      <c r="AY24" s="187">
        <f t="shared" si="7"/>
        <v>29.5</v>
      </c>
      <c r="AZ24" s="19"/>
      <c r="BA24" s="20"/>
      <c r="BB24" s="19"/>
      <c r="BC24" s="19"/>
      <c r="BD24" s="185">
        <f t="shared" si="8"/>
        <v>1</v>
      </c>
      <c r="BE24" s="187">
        <f t="shared" si="8"/>
        <v>29.5</v>
      </c>
      <c r="BF24" s="19"/>
      <c r="BG24" s="20"/>
      <c r="BH24" s="19"/>
      <c r="BI24" s="19"/>
      <c r="BJ24" s="185">
        <f t="shared" si="9"/>
        <v>1</v>
      </c>
      <c r="BK24" s="187">
        <f t="shared" si="9"/>
        <v>29.5</v>
      </c>
      <c r="BL24" s="19"/>
      <c r="BM24" s="20"/>
      <c r="BN24" s="19"/>
      <c r="BO24" s="19"/>
      <c r="BP24" s="185">
        <f t="shared" si="10"/>
        <v>1</v>
      </c>
      <c r="BQ24" s="187">
        <f t="shared" si="10"/>
        <v>29.5</v>
      </c>
      <c r="BR24" s="19"/>
      <c r="BS24" s="20"/>
      <c r="BT24" s="19"/>
      <c r="BU24" s="19"/>
      <c r="BV24" s="185">
        <f t="shared" si="11"/>
        <v>1</v>
      </c>
      <c r="BW24" s="187">
        <f t="shared" si="11"/>
        <v>29.5</v>
      </c>
      <c r="BX24" s="19"/>
      <c r="BY24" s="20"/>
      <c r="BZ24" s="19"/>
      <c r="CA24" s="19"/>
      <c r="CB24" s="185">
        <f t="shared" si="12"/>
        <v>1</v>
      </c>
      <c r="CC24" s="117">
        <f t="shared" si="12"/>
        <v>29.5</v>
      </c>
    </row>
    <row r="25" spans="1:81" ht="15.75" x14ac:dyDescent="0.25">
      <c r="A25" s="19" t="s">
        <v>353</v>
      </c>
      <c r="B25" s="54"/>
      <c r="C25" s="8" t="s">
        <v>172</v>
      </c>
      <c r="D25" s="41" t="s">
        <v>368</v>
      </c>
      <c r="E25" s="18" t="s">
        <v>9</v>
      </c>
      <c r="F25" s="190">
        <v>1</v>
      </c>
      <c r="G25" s="63">
        <v>3.11</v>
      </c>
      <c r="H25" s="212"/>
      <c r="I25" s="36"/>
      <c r="J25" s="36"/>
      <c r="K25" s="19"/>
      <c r="L25" s="19"/>
      <c r="M25" s="19"/>
      <c r="N25" s="185">
        <f t="shared" si="0"/>
        <v>1</v>
      </c>
      <c r="O25" s="187">
        <f t="shared" si="1"/>
        <v>3.11</v>
      </c>
      <c r="P25" s="19"/>
      <c r="Q25" s="20"/>
      <c r="R25" s="19"/>
      <c r="S25" s="19"/>
      <c r="T25" s="185">
        <f t="shared" si="2"/>
        <v>1</v>
      </c>
      <c r="U25" s="187">
        <f t="shared" si="2"/>
        <v>3.11</v>
      </c>
      <c r="V25" s="19"/>
      <c r="W25" s="20"/>
      <c r="X25" s="19"/>
      <c r="Y25" s="19"/>
      <c r="Z25" s="185">
        <f t="shared" si="3"/>
        <v>1</v>
      </c>
      <c r="AA25" s="187">
        <f t="shared" si="3"/>
        <v>3.11</v>
      </c>
      <c r="AB25" s="19"/>
      <c r="AC25" s="20"/>
      <c r="AD25" s="19"/>
      <c r="AE25" s="19"/>
      <c r="AF25" s="185">
        <f t="shared" si="4"/>
        <v>1</v>
      </c>
      <c r="AG25" s="187">
        <f t="shared" si="4"/>
        <v>3.11</v>
      </c>
      <c r="AH25" s="19"/>
      <c r="AI25" s="20"/>
      <c r="AJ25" s="19"/>
      <c r="AK25" s="19"/>
      <c r="AL25" s="185">
        <f t="shared" si="5"/>
        <v>1</v>
      </c>
      <c r="AM25" s="187">
        <f t="shared" si="5"/>
        <v>3.11</v>
      </c>
      <c r="AN25" s="19"/>
      <c r="AO25" s="20"/>
      <c r="AP25" s="19"/>
      <c r="AQ25" s="19"/>
      <c r="AR25" s="185">
        <f t="shared" si="6"/>
        <v>1</v>
      </c>
      <c r="AS25" s="187">
        <f t="shared" si="6"/>
        <v>3.11</v>
      </c>
      <c r="AT25" s="19"/>
      <c r="AU25" s="20"/>
      <c r="AV25" s="19"/>
      <c r="AW25" s="19"/>
      <c r="AX25" s="185">
        <f t="shared" si="7"/>
        <v>1</v>
      </c>
      <c r="AY25" s="187">
        <f t="shared" si="7"/>
        <v>3.11</v>
      </c>
      <c r="AZ25" s="19"/>
      <c r="BA25" s="20"/>
      <c r="BB25" s="19"/>
      <c r="BC25" s="19"/>
      <c r="BD25" s="185">
        <f t="shared" si="8"/>
        <v>1</v>
      </c>
      <c r="BE25" s="187">
        <f t="shared" si="8"/>
        <v>3.11</v>
      </c>
      <c r="BF25" s="19"/>
      <c r="BG25" s="20"/>
      <c r="BH25" s="19"/>
      <c r="BI25" s="19"/>
      <c r="BJ25" s="185">
        <f t="shared" si="9"/>
        <v>1</v>
      </c>
      <c r="BK25" s="187">
        <f t="shared" si="9"/>
        <v>3.11</v>
      </c>
      <c r="BL25" s="19"/>
      <c r="BM25" s="20"/>
      <c r="BN25" s="19"/>
      <c r="BO25" s="19"/>
      <c r="BP25" s="185">
        <f t="shared" si="10"/>
        <v>1</v>
      </c>
      <c r="BQ25" s="187">
        <f t="shared" si="10"/>
        <v>3.11</v>
      </c>
      <c r="BR25" s="19"/>
      <c r="BS25" s="20"/>
      <c r="BT25" s="19"/>
      <c r="BU25" s="19"/>
      <c r="BV25" s="185">
        <f t="shared" si="11"/>
        <v>1</v>
      </c>
      <c r="BW25" s="187">
        <f t="shared" si="11"/>
        <v>3.11</v>
      </c>
      <c r="BX25" s="19"/>
      <c r="BY25" s="20"/>
      <c r="BZ25" s="19"/>
      <c r="CA25" s="19"/>
      <c r="CB25" s="185">
        <f t="shared" si="12"/>
        <v>1</v>
      </c>
      <c r="CC25" s="117">
        <f t="shared" si="12"/>
        <v>3.11</v>
      </c>
    </row>
    <row r="26" spans="1:81" ht="15.75" x14ac:dyDescent="0.25">
      <c r="A26" s="19" t="s">
        <v>353</v>
      </c>
      <c r="B26" s="54"/>
      <c r="C26" s="8" t="s">
        <v>172</v>
      </c>
      <c r="D26" s="41" t="s">
        <v>369</v>
      </c>
      <c r="E26" s="18" t="s">
        <v>9</v>
      </c>
      <c r="F26" s="190">
        <v>1</v>
      </c>
      <c r="G26" s="63">
        <v>3.62</v>
      </c>
      <c r="H26" s="212"/>
      <c r="I26" s="36"/>
      <c r="J26" s="36"/>
      <c r="K26" s="19"/>
      <c r="L26" s="19"/>
      <c r="M26" s="19"/>
      <c r="N26" s="185">
        <f t="shared" si="0"/>
        <v>1</v>
      </c>
      <c r="O26" s="187">
        <f t="shared" si="1"/>
        <v>3.62</v>
      </c>
      <c r="P26" s="19"/>
      <c r="Q26" s="20"/>
      <c r="R26" s="19"/>
      <c r="S26" s="19"/>
      <c r="T26" s="185">
        <f t="shared" si="2"/>
        <v>1</v>
      </c>
      <c r="U26" s="187">
        <f t="shared" si="2"/>
        <v>3.62</v>
      </c>
      <c r="V26" s="19"/>
      <c r="W26" s="20"/>
      <c r="X26" s="19"/>
      <c r="Y26" s="19"/>
      <c r="Z26" s="185">
        <f t="shared" si="3"/>
        <v>1</v>
      </c>
      <c r="AA26" s="187">
        <f t="shared" si="3"/>
        <v>3.62</v>
      </c>
      <c r="AB26" s="19"/>
      <c r="AC26" s="20"/>
      <c r="AD26" s="19"/>
      <c r="AE26" s="19"/>
      <c r="AF26" s="185">
        <f t="shared" si="4"/>
        <v>1</v>
      </c>
      <c r="AG26" s="187">
        <f t="shared" si="4"/>
        <v>3.62</v>
      </c>
      <c r="AH26" s="19"/>
      <c r="AI26" s="20"/>
      <c r="AJ26" s="19"/>
      <c r="AK26" s="19"/>
      <c r="AL26" s="185">
        <f t="shared" si="5"/>
        <v>1</v>
      </c>
      <c r="AM26" s="187">
        <f t="shared" si="5"/>
        <v>3.62</v>
      </c>
      <c r="AN26" s="19"/>
      <c r="AO26" s="20"/>
      <c r="AP26" s="19"/>
      <c r="AQ26" s="19"/>
      <c r="AR26" s="185">
        <f t="shared" si="6"/>
        <v>1</v>
      </c>
      <c r="AS26" s="187">
        <f t="shared" si="6"/>
        <v>3.62</v>
      </c>
      <c r="AT26" s="19"/>
      <c r="AU26" s="20"/>
      <c r="AV26" s="19"/>
      <c r="AW26" s="19"/>
      <c r="AX26" s="185">
        <f t="shared" si="7"/>
        <v>1</v>
      </c>
      <c r="AY26" s="187">
        <f t="shared" si="7"/>
        <v>3.62</v>
      </c>
      <c r="AZ26" s="19"/>
      <c r="BA26" s="20"/>
      <c r="BB26" s="19"/>
      <c r="BC26" s="19"/>
      <c r="BD26" s="185">
        <f t="shared" si="8"/>
        <v>1</v>
      </c>
      <c r="BE26" s="187">
        <f t="shared" si="8"/>
        <v>3.62</v>
      </c>
      <c r="BF26" s="19"/>
      <c r="BG26" s="20"/>
      <c r="BH26" s="19"/>
      <c r="BI26" s="19"/>
      <c r="BJ26" s="185">
        <f t="shared" si="9"/>
        <v>1</v>
      </c>
      <c r="BK26" s="187">
        <f t="shared" si="9"/>
        <v>3.62</v>
      </c>
      <c r="BL26" s="19"/>
      <c r="BM26" s="20"/>
      <c r="BN26" s="19"/>
      <c r="BO26" s="19"/>
      <c r="BP26" s="185">
        <f t="shared" si="10"/>
        <v>1</v>
      </c>
      <c r="BQ26" s="187">
        <f t="shared" si="10"/>
        <v>3.62</v>
      </c>
      <c r="BR26" s="19"/>
      <c r="BS26" s="20"/>
      <c r="BT26" s="19"/>
      <c r="BU26" s="19"/>
      <c r="BV26" s="185">
        <f t="shared" si="11"/>
        <v>1</v>
      </c>
      <c r="BW26" s="187">
        <f t="shared" si="11"/>
        <v>3.62</v>
      </c>
      <c r="BX26" s="19"/>
      <c r="BY26" s="20"/>
      <c r="BZ26" s="19"/>
      <c r="CA26" s="19"/>
      <c r="CB26" s="185">
        <f t="shared" si="12"/>
        <v>1</v>
      </c>
      <c r="CC26" s="117">
        <f t="shared" si="12"/>
        <v>3.62</v>
      </c>
    </row>
    <row r="27" spans="1:81" ht="15.75" x14ac:dyDescent="0.25">
      <c r="A27" s="19" t="s">
        <v>353</v>
      </c>
      <c r="B27" s="54"/>
      <c r="C27" s="8" t="s">
        <v>172</v>
      </c>
      <c r="D27" s="41" t="s">
        <v>370</v>
      </c>
      <c r="E27" s="18" t="s">
        <v>9</v>
      </c>
      <c r="F27" s="190">
        <v>1</v>
      </c>
      <c r="G27" s="63">
        <v>1.08</v>
      </c>
      <c r="H27" s="212"/>
      <c r="I27" s="36"/>
      <c r="J27" s="36"/>
      <c r="K27" s="19"/>
      <c r="L27" s="19"/>
      <c r="M27" s="19"/>
      <c r="N27" s="185">
        <f t="shared" si="0"/>
        <v>1</v>
      </c>
      <c r="O27" s="187">
        <f t="shared" si="1"/>
        <v>1.08</v>
      </c>
      <c r="P27" s="19"/>
      <c r="Q27" s="20"/>
      <c r="R27" s="19"/>
      <c r="S27" s="19"/>
      <c r="T27" s="185">
        <f t="shared" si="2"/>
        <v>1</v>
      </c>
      <c r="U27" s="187">
        <f t="shared" si="2"/>
        <v>1.08</v>
      </c>
      <c r="V27" s="19"/>
      <c r="W27" s="20"/>
      <c r="X27" s="19"/>
      <c r="Y27" s="19"/>
      <c r="Z27" s="185">
        <f t="shared" si="3"/>
        <v>1</v>
      </c>
      <c r="AA27" s="187">
        <f t="shared" si="3"/>
        <v>1.08</v>
      </c>
      <c r="AB27" s="19"/>
      <c r="AC27" s="20"/>
      <c r="AD27" s="19"/>
      <c r="AE27" s="19"/>
      <c r="AF27" s="185">
        <f t="shared" si="4"/>
        <v>1</v>
      </c>
      <c r="AG27" s="187">
        <f t="shared" si="4"/>
        <v>1.08</v>
      </c>
      <c r="AH27" s="19"/>
      <c r="AI27" s="20"/>
      <c r="AJ27" s="19"/>
      <c r="AK27" s="19"/>
      <c r="AL27" s="185">
        <f t="shared" si="5"/>
        <v>1</v>
      </c>
      <c r="AM27" s="187">
        <f t="shared" si="5"/>
        <v>1.08</v>
      </c>
      <c r="AN27" s="19"/>
      <c r="AO27" s="20"/>
      <c r="AP27" s="19"/>
      <c r="AQ27" s="19"/>
      <c r="AR27" s="185">
        <f t="shared" si="6"/>
        <v>1</v>
      </c>
      <c r="AS27" s="187">
        <f t="shared" si="6"/>
        <v>1.08</v>
      </c>
      <c r="AT27" s="19"/>
      <c r="AU27" s="20"/>
      <c r="AV27" s="19"/>
      <c r="AW27" s="19"/>
      <c r="AX27" s="185">
        <f t="shared" si="7"/>
        <v>1</v>
      </c>
      <c r="AY27" s="187">
        <f t="shared" si="7"/>
        <v>1.08</v>
      </c>
      <c r="AZ27" s="19"/>
      <c r="BA27" s="20"/>
      <c r="BB27" s="19"/>
      <c r="BC27" s="19"/>
      <c r="BD27" s="185">
        <f t="shared" si="8"/>
        <v>1</v>
      </c>
      <c r="BE27" s="187">
        <f t="shared" si="8"/>
        <v>1.08</v>
      </c>
      <c r="BF27" s="19"/>
      <c r="BG27" s="20"/>
      <c r="BH27" s="19"/>
      <c r="BI27" s="19"/>
      <c r="BJ27" s="185">
        <f t="shared" si="9"/>
        <v>1</v>
      </c>
      <c r="BK27" s="187">
        <f t="shared" si="9"/>
        <v>1.08</v>
      </c>
      <c r="BL27" s="19"/>
      <c r="BM27" s="20"/>
      <c r="BN27" s="19"/>
      <c r="BO27" s="19"/>
      <c r="BP27" s="185">
        <f t="shared" si="10"/>
        <v>1</v>
      </c>
      <c r="BQ27" s="187">
        <f t="shared" si="10"/>
        <v>1.08</v>
      </c>
      <c r="BR27" s="19"/>
      <c r="BS27" s="20"/>
      <c r="BT27" s="19"/>
      <c r="BU27" s="19"/>
      <c r="BV27" s="185">
        <f t="shared" si="11"/>
        <v>1</v>
      </c>
      <c r="BW27" s="187">
        <f t="shared" si="11"/>
        <v>1.08</v>
      </c>
      <c r="BX27" s="19"/>
      <c r="BY27" s="20"/>
      <c r="BZ27" s="19"/>
      <c r="CA27" s="19"/>
      <c r="CB27" s="185">
        <f t="shared" si="12"/>
        <v>1</v>
      </c>
      <c r="CC27" s="117">
        <f t="shared" si="12"/>
        <v>1.08</v>
      </c>
    </row>
    <row r="28" spans="1:81" ht="15.75" x14ac:dyDescent="0.25">
      <c r="A28" s="19" t="s">
        <v>353</v>
      </c>
      <c r="B28" s="54"/>
      <c r="C28" s="8" t="s">
        <v>172</v>
      </c>
      <c r="D28" s="41" t="s">
        <v>371</v>
      </c>
      <c r="E28" s="18" t="s">
        <v>9</v>
      </c>
      <c r="F28" s="190">
        <v>6</v>
      </c>
      <c r="G28" s="63">
        <v>24</v>
      </c>
      <c r="H28" s="212"/>
      <c r="I28" s="36"/>
      <c r="J28" s="36"/>
      <c r="K28" s="19"/>
      <c r="L28" s="19"/>
      <c r="M28" s="19"/>
      <c r="N28" s="185">
        <f t="shared" si="0"/>
        <v>6</v>
      </c>
      <c r="O28" s="187">
        <f t="shared" si="1"/>
        <v>24</v>
      </c>
      <c r="P28" s="19"/>
      <c r="Q28" s="20"/>
      <c r="R28" s="19"/>
      <c r="S28" s="19"/>
      <c r="T28" s="185">
        <f t="shared" si="2"/>
        <v>6</v>
      </c>
      <c r="U28" s="187">
        <f t="shared" si="2"/>
        <v>24</v>
      </c>
      <c r="V28" s="19"/>
      <c r="W28" s="20"/>
      <c r="X28" s="19"/>
      <c r="Y28" s="19"/>
      <c r="Z28" s="185">
        <f t="shared" si="3"/>
        <v>6</v>
      </c>
      <c r="AA28" s="187">
        <f t="shared" si="3"/>
        <v>24</v>
      </c>
      <c r="AB28" s="19"/>
      <c r="AC28" s="20"/>
      <c r="AD28" s="19"/>
      <c r="AE28" s="19"/>
      <c r="AF28" s="185">
        <f t="shared" si="4"/>
        <v>6</v>
      </c>
      <c r="AG28" s="187">
        <f t="shared" si="4"/>
        <v>24</v>
      </c>
      <c r="AH28" s="19"/>
      <c r="AI28" s="20"/>
      <c r="AJ28" s="19"/>
      <c r="AK28" s="19"/>
      <c r="AL28" s="185">
        <f t="shared" si="5"/>
        <v>6</v>
      </c>
      <c r="AM28" s="187">
        <f t="shared" si="5"/>
        <v>24</v>
      </c>
      <c r="AN28" s="19"/>
      <c r="AO28" s="20"/>
      <c r="AP28" s="19"/>
      <c r="AQ28" s="19"/>
      <c r="AR28" s="185">
        <f t="shared" si="6"/>
        <v>6</v>
      </c>
      <c r="AS28" s="187">
        <f t="shared" si="6"/>
        <v>24</v>
      </c>
      <c r="AT28" s="19"/>
      <c r="AU28" s="20"/>
      <c r="AV28" s="19"/>
      <c r="AW28" s="19"/>
      <c r="AX28" s="185">
        <f t="shared" si="7"/>
        <v>6</v>
      </c>
      <c r="AY28" s="187">
        <f t="shared" si="7"/>
        <v>24</v>
      </c>
      <c r="AZ28" s="19"/>
      <c r="BA28" s="20"/>
      <c r="BB28" s="19"/>
      <c r="BC28" s="19"/>
      <c r="BD28" s="185">
        <f t="shared" si="8"/>
        <v>6</v>
      </c>
      <c r="BE28" s="187">
        <f t="shared" si="8"/>
        <v>24</v>
      </c>
      <c r="BF28" s="19"/>
      <c r="BG28" s="20"/>
      <c r="BH28" s="19"/>
      <c r="BI28" s="19"/>
      <c r="BJ28" s="185">
        <f t="shared" si="9"/>
        <v>6</v>
      </c>
      <c r="BK28" s="187">
        <f t="shared" si="9"/>
        <v>24</v>
      </c>
      <c r="BL28" s="19"/>
      <c r="BM28" s="20"/>
      <c r="BN28" s="19"/>
      <c r="BO28" s="19"/>
      <c r="BP28" s="185">
        <f t="shared" si="10"/>
        <v>6</v>
      </c>
      <c r="BQ28" s="187">
        <f t="shared" si="10"/>
        <v>24</v>
      </c>
      <c r="BR28" s="19"/>
      <c r="BS28" s="20"/>
      <c r="BT28" s="19"/>
      <c r="BU28" s="19"/>
      <c r="BV28" s="185">
        <f t="shared" si="11"/>
        <v>6</v>
      </c>
      <c r="BW28" s="187">
        <f t="shared" si="11"/>
        <v>24</v>
      </c>
      <c r="BX28" s="19"/>
      <c r="BY28" s="20"/>
      <c r="BZ28" s="19"/>
      <c r="CA28" s="19"/>
      <c r="CB28" s="185">
        <f t="shared" si="12"/>
        <v>6</v>
      </c>
      <c r="CC28" s="117">
        <f t="shared" si="12"/>
        <v>24</v>
      </c>
    </row>
    <row r="29" spans="1:81" ht="15.75" x14ac:dyDescent="0.25">
      <c r="A29" s="19" t="s">
        <v>353</v>
      </c>
      <c r="B29" s="54"/>
      <c r="C29" s="8" t="s">
        <v>172</v>
      </c>
      <c r="D29" s="41" t="s">
        <v>372</v>
      </c>
      <c r="E29" s="18" t="s">
        <v>9</v>
      </c>
      <c r="F29" s="190">
        <v>1</v>
      </c>
      <c r="G29" s="63">
        <v>1.4</v>
      </c>
      <c r="H29" s="212"/>
      <c r="I29" s="36"/>
      <c r="J29" s="36"/>
      <c r="K29" s="19"/>
      <c r="L29" s="19"/>
      <c r="M29" s="19"/>
      <c r="N29" s="185">
        <f t="shared" si="0"/>
        <v>1</v>
      </c>
      <c r="O29" s="187">
        <f t="shared" si="1"/>
        <v>1.4</v>
      </c>
      <c r="P29" s="19"/>
      <c r="Q29" s="20"/>
      <c r="R29" s="19"/>
      <c r="S29" s="19"/>
      <c r="T29" s="185">
        <f t="shared" si="2"/>
        <v>1</v>
      </c>
      <c r="U29" s="187">
        <f t="shared" si="2"/>
        <v>1.4</v>
      </c>
      <c r="V29" s="19"/>
      <c r="W29" s="20"/>
      <c r="X29" s="19"/>
      <c r="Y29" s="19"/>
      <c r="Z29" s="185">
        <f t="shared" si="3"/>
        <v>1</v>
      </c>
      <c r="AA29" s="187">
        <f t="shared" si="3"/>
        <v>1.4</v>
      </c>
      <c r="AB29" s="19"/>
      <c r="AC29" s="20"/>
      <c r="AD29" s="19"/>
      <c r="AE29" s="19"/>
      <c r="AF29" s="185">
        <f t="shared" si="4"/>
        <v>1</v>
      </c>
      <c r="AG29" s="187">
        <f t="shared" si="4"/>
        <v>1.4</v>
      </c>
      <c r="AH29" s="19"/>
      <c r="AI29" s="20"/>
      <c r="AJ29" s="19"/>
      <c r="AK29" s="19"/>
      <c r="AL29" s="185">
        <f t="shared" si="5"/>
        <v>1</v>
      </c>
      <c r="AM29" s="187">
        <f t="shared" si="5"/>
        <v>1.4</v>
      </c>
      <c r="AN29" s="19"/>
      <c r="AO29" s="20"/>
      <c r="AP29" s="19"/>
      <c r="AQ29" s="19"/>
      <c r="AR29" s="185">
        <f t="shared" si="6"/>
        <v>1</v>
      </c>
      <c r="AS29" s="187">
        <f t="shared" si="6"/>
        <v>1.4</v>
      </c>
      <c r="AT29" s="19"/>
      <c r="AU29" s="20"/>
      <c r="AV29" s="19"/>
      <c r="AW29" s="19"/>
      <c r="AX29" s="185">
        <f t="shared" si="7"/>
        <v>1</v>
      </c>
      <c r="AY29" s="187">
        <f t="shared" si="7"/>
        <v>1.4</v>
      </c>
      <c r="AZ29" s="19"/>
      <c r="BA29" s="20"/>
      <c r="BB29" s="19"/>
      <c r="BC29" s="19"/>
      <c r="BD29" s="185">
        <f t="shared" si="8"/>
        <v>1</v>
      </c>
      <c r="BE29" s="187">
        <f t="shared" si="8"/>
        <v>1.4</v>
      </c>
      <c r="BF29" s="19"/>
      <c r="BG29" s="20"/>
      <c r="BH29" s="19"/>
      <c r="BI29" s="19"/>
      <c r="BJ29" s="185">
        <f t="shared" si="9"/>
        <v>1</v>
      </c>
      <c r="BK29" s="187">
        <f t="shared" si="9"/>
        <v>1.4</v>
      </c>
      <c r="BL29" s="19"/>
      <c r="BM29" s="20"/>
      <c r="BN29" s="19"/>
      <c r="BO29" s="19"/>
      <c r="BP29" s="185">
        <f t="shared" si="10"/>
        <v>1</v>
      </c>
      <c r="BQ29" s="187">
        <f t="shared" si="10"/>
        <v>1.4</v>
      </c>
      <c r="BR29" s="19"/>
      <c r="BS29" s="20"/>
      <c r="BT29" s="19"/>
      <c r="BU29" s="19"/>
      <c r="BV29" s="185">
        <f t="shared" si="11"/>
        <v>1</v>
      </c>
      <c r="BW29" s="187">
        <f t="shared" si="11"/>
        <v>1.4</v>
      </c>
      <c r="BX29" s="19"/>
      <c r="BY29" s="20"/>
      <c r="BZ29" s="19"/>
      <c r="CA29" s="19"/>
      <c r="CB29" s="185">
        <f t="shared" si="12"/>
        <v>1</v>
      </c>
      <c r="CC29" s="117">
        <f t="shared" si="12"/>
        <v>1.4</v>
      </c>
    </row>
    <row r="30" spans="1:81" ht="15.75" x14ac:dyDescent="0.25">
      <c r="A30" s="19" t="s">
        <v>353</v>
      </c>
      <c r="B30" s="54"/>
      <c r="C30" s="8" t="s">
        <v>172</v>
      </c>
      <c r="D30" s="41" t="s">
        <v>373</v>
      </c>
      <c r="E30" s="18" t="s">
        <v>9</v>
      </c>
      <c r="F30" s="190">
        <v>10</v>
      </c>
      <c r="G30" s="63">
        <v>4.5999999999999996</v>
      </c>
      <c r="H30" s="212"/>
      <c r="I30" s="36"/>
      <c r="J30" s="36"/>
      <c r="K30" s="19"/>
      <c r="L30" s="19"/>
      <c r="M30" s="19"/>
      <c r="N30" s="185">
        <f t="shared" si="0"/>
        <v>10</v>
      </c>
      <c r="O30" s="187">
        <f t="shared" si="1"/>
        <v>4.5999999999999996</v>
      </c>
      <c r="P30" s="19"/>
      <c r="Q30" s="20"/>
      <c r="R30" s="19"/>
      <c r="S30" s="19"/>
      <c r="T30" s="185">
        <f t="shared" si="2"/>
        <v>10</v>
      </c>
      <c r="U30" s="187">
        <f t="shared" si="2"/>
        <v>4.5999999999999996</v>
      </c>
      <c r="V30" s="19"/>
      <c r="W30" s="20"/>
      <c r="X30" s="19"/>
      <c r="Y30" s="19"/>
      <c r="Z30" s="185">
        <f t="shared" si="3"/>
        <v>10</v>
      </c>
      <c r="AA30" s="187">
        <f t="shared" si="3"/>
        <v>4.5999999999999996</v>
      </c>
      <c r="AB30" s="19"/>
      <c r="AC30" s="20"/>
      <c r="AD30" s="19"/>
      <c r="AE30" s="19"/>
      <c r="AF30" s="185">
        <f t="shared" si="4"/>
        <v>10</v>
      </c>
      <c r="AG30" s="187">
        <f t="shared" si="4"/>
        <v>4.5999999999999996</v>
      </c>
      <c r="AH30" s="19"/>
      <c r="AI30" s="20"/>
      <c r="AJ30" s="19"/>
      <c r="AK30" s="19"/>
      <c r="AL30" s="185">
        <f t="shared" si="5"/>
        <v>10</v>
      </c>
      <c r="AM30" s="187">
        <f t="shared" si="5"/>
        <v>4.5999999999999996</v>
      </c>
      <c r="AN30" s="19"/>
      <c r="AO30" s="20"/>
      <c r="AP30" s="19"/>
      <c r="AQ30" s="19"/>
      <c r="AR30" s="185">
        <f t="shared" si="6"/>
        <v>10</v>
      </c>
      <c r="AS30" s="187">
        <f t="shared" si="6"/>
        <v>4.5999999999999996</v>
      </c>
      <c r="AT30" s="19"/>
      <c r="AU30" s="20"/>
      <c r="AV30" s="19"/>
      <c r="AW30" s="19"/>
      <c r="AX30" s="185">
        <f t="shared" si="7"/>
        <v>10</v>
      </c>
      <c r="AY30" s="187">
        <f t="shared" si="7"/>
        <v>4.5999999999999996</v>
      </c>
      <c r="AZ30" s="19"/>
      <c r="BA30" s="20"/>
      <c r="BB30" s="19"/>
      <c r="BC30" s="19"/>
      <c r="BD30" s="185">
        <f t="shared" si="8"/>
        <v>10</v>
      </c>
      <c r="BE30" s="187">
        <f t="shared" si="8"/>
        <v>4.5999999999999996</v>
      </c>
      <c r="BF30" s="19"/>
      <c r="BG30" s="20"/>
      <c r="BH30" s="19"/>
      <c r="BI30" s="19"/>
      <c r="BJ30" s="185">
        <f t="shared" si="9"/>
        <v>10</v>
      </c>
      <c r="BK30" s="187">
        <f t="shared" si="9"/>
        <v>4.5999999999999996</v>
      </c>
      <c r="BL30" s="19"/>
      <c r="BM30" s="20"/>
      <c r="BN30" s="19"/>
      <c r="BO30" s="19"/>
      <c r="BP30" s="185">
        <f t="shared" si="10"/>
        <v>10</v>
      </c>
      <c r="BQ30" s="187">
        <f t="shared" si="10"/>
        <v>4.5999999999999996</v>
      </c>
      <c r="BR30" s="19"/>
      <c r="BS30" s="20"/>
      <c r="BT30" s="19"/>
      <c r="BU30" s="19"/>
      <c r="BV30" s="185">
        <f t="shared" si="11"/>
        <v>10</v>
      </c>
      <c r="BW30" s="187">
        <f t="shared" si="11"/>
        <v>4.5999999999999996</v>
      </c>
      <c r="BX30" s="19"/>
      <c r="BY30" s="20"/>
      <c r="BZ30" s="19"/>
      <c r="CA30" s="19"/>
      <c r="CB30" s="185">
        <f t="shared" si="12"/>
        <v>10</v>
      </c>
      <c r="CC30" s="117">
        <f t="shared" si="12"/>
        <v>4.5999999999999996</v>
      </c>
    </row>
    <row r="31" spans="1:81" ht="15.75" x14ac:dyDescent="0.25">
      <c r="A31" s="19" t="s">
        <v>353</v>
      </c>
      <c r="B31" s="54"/>
      <c r="C31" s="8" t="s">
        <v>172</v>
      </c>
      <c r="D31" s="41" t="s">
        <v>374</v>
      </c>
      <c r="E31" s="18" t="s">
        <v>9</v>
      </c>
      <c r="F31" s="190">
        <v>1</v>
      </c>
      <c r="G31" s="63">
        <v>10.199999999999999</v>
      </c>
      <c r="H31" s="212"/>
      <c r="I31" s="36"/>
      <c r="J31" s="36"/>
      <c r="K31" s="19"/>
      <c r="L31" s="19"/>
      <c r="M31" s="19"/>
      <c r="N31" s="185">
        <f t="shared" si="0"/>
        <v>1</v>
      </c>
      <c r="O31" s="187">
        <f t="shared" si="1"/>
        <v>10.199999999999999</v>
      </c>
      <c r="P31" s="19"/>
      <c r="Q31" s="20"/>
      <c r="R31" s="19"/>
      <c r="S31" s="19"/>
      <c r="T31" s="185">
        <f t="shared" si="2"/>
        <v>1</v>
      </c>
      <c r="U31" s="187">
        <f t="shared" si="2"/>
        <v>10.199999999999999</v>
      </c>
      <c r="V31" s="19"/>
      <c r="W31" s="20"/>
      <c r="X31" s="19"/>
      <c r="Y31" s="19"/>
      <c r="Z31" s="185">
        <f t="shared" si="3"/>
        <v>1</v>
      </c>
      <c r="AA31" s="187">
        <f t="shared" si="3"/>
        <v>10.199999999999999</v>
      </c>
      <c r="AB31" s="19"/>
      <c r="AC31" s="20"/>
      <c r="AD31" s="19"/>
      <c r="AE31" s="19"/>
      <c r="AF31" s="185">
        <f t="shared" si="4"/>
        <v>1</v>
      </c>
      <c r="AG31" s="187">
        <f t="shared" si="4"/>
        <v>10.199999999999999</v>
      </c>
      <c r="AH31" s="19"/>
      <c r="AI31" s="20"/>
      <c r="AJ31" s="19"/>
      <c r="AK31" s="19"/>
      <c r="AL31" s="185">
        <f t="shared" si="5"/>
        <v>1</v>
      </c>
      <c r="AM31" s="187">
        <f t="shared" si="5"/>
        <v>10.199999999999999</v>
      </c>
      <c r="AN31" s="19"/>
      <c r="AO31" s="20"/>
      <c r="AP31" s="19"/>
      <c r="AQ31" s="19"/>
      <c r="AR31" s="185">
        <f t="shared" si="6"/>
        <v>1</v>
      </c>
      <c r="AS31" s="187">
        <f t="shared" si="6"/>
        <v>10.199999999999999</v>
      </c>
      <c r="AT31" s="19"/>
      <c r="AU31" s="20"/>
      <c r="AV31" s="19"/>
      <c r="AW31" s="19"/>
      <c r="AX31" s="185">
        <f t="shared" si="7"/>
        <v>1</v>
      </c>
      <c r="AY31" s="187">
        <f t="shared" si="7"/>
        <v>10.199999999999999</v>
      </c>
      <c r="AZ31" s="19"/>
      <c r="BA31" s="20"/>
      <c r="BB31" s="19"/>
      <c r="BC31" s="19"/>
      <c r="BD31" s="185">
        <f t="shared" si="8"/>
        <v>1</v>
      </c>
      <c r="BE31" s="187">
        <f t="shared" si="8"/>
        <v>10.199999999999999</v>
      </c>
      <c r="BF31" s="19"/>
      <c r="BG31" s="20"/>
      <c r="BH31" s="19"/>
      <c r="BI31" s="19"/>
      <c r="BJ31" s="185">
        <f t="shared" si="9"/>
        <v>1</v>
      </c>
      <c r="BK31" s="187">
        <f t="shared" si="9"/>
        <v>10.199999999999999</v>
      </c>
      <c r="BL31" s="19"/>
      <c r="BM31" s="20"/>
      <c r="BN31" s="19"/>
      <c r="BO31" s="19"/>
      <c r="BP31" s="185">
        <f t="shared" si="10"/>
        <v>1</v>
      </c>
      <c r="BQ31" s="187">
        <f t="shared" si="10"/>
        <v>10.199999999999999</v>
      </c>
      <c r="BR31" s="19"/>
      <c r="BS31" s="20"/>
      <c r="BT31" s="19"/>
      <c r="BU31" s="19"/>
      <c r="BV31" s="185">
        <f t="shared" si="11"/>
        <v>1</v>
      </c>
      <c r="BW31" s="187">
        <f t="shared" si="11"/>
        <v>10.199999999999999</v>
      </c>
      <c r="BX31" s="19"/>
      <c r="BY31" s="20"/>
      <c r="BZ31" s="19"/>
      <c r="CA31" s="19"/>
      <c r="CB31" s="185">
        <f t="shared" si="12"/>
        <v>1</v>
      </c>
      <c r="CC31" s="117">
        <f t="shared" si="12"/>
        <v>10.199999999999999</v>
      </c>
    </row>
    <row r="32" spans="1:81" ht="15.75" x14ac:dyDescent="0.25">
      <c r="A32" s="19" t="s">
        <v>353</v>
      </c>
      <c r="B32" s="54"/>
      <c r="C32" s="8" t="s">
        <v>172</v>
      </c>
      <c r="D32" s="41" t="s">
        <v>375</v>
      </c>
      <c r="E32" s="18" t="s">
        <v>9</v>
      </c>
      <c r="F32" s="190">
        <v>5</v>
      </c>
      <c r="G32" s="63">
        <v>6.05</v>
      </c>
      <c r="H32" s="212"/>
      <c r="I32" s="36"/>
      <c r="J32" s="36"/>
      <c r="K32" s="19"/>
      <c r="L32" s="19"/>
      <c r="M32" s="19"/>
      <c r="N32" s="185">
        <f t="shared" si="0"/>
        <v>5</v>
      </c>
      <c r="O32" s="187">
        <f t="shared" si="1"/>
        <v>6.05</v>
      </c>
      <c r="P32" s="19"/>
      <c r="Q32" s="20"/>
      <c r="R32" s="19"/>
      <c r="S32" s="19"/>
      <c r="T32" s="185">
        <f t="shared" si="2"/>
        <v>5</v>
      </c>
      <c r="U32" s="187">
        <f t="shared" si="2"/>
        <v>6.05</v>
      </c>
      <c r="V32" s="19"/>
      <c r="W32" s="20"/>
      <c r="X32" s="19"/>
      <c r="Y32" s="19"/>
      <c r="Z32" s="185">
        <f t="shared" si="3"/>
        <v>5</v>
      </c>
      <c r="AA32" s="187">
        <f t="shared" si="3"/>
        <v>6.05</v>
      </c>
      <c r="AB32" s="19"/>
      <c r="AC32" s="20"/>
      <c r="AD32" s="19"/>
      <c r="AE32" s="19"/>
      <c r="AF32" s="185">
        <f t="shared" si="4"/>
        <v>5</v>
      </c>
      <c r="AG32" s="187">
        <f t="shared" si="4"/>
        <v>6.05</v>
      </c>
      <c r="AH32" s="19"/>
      <c r="AI32" s="20"/>
      <c r="AJ32" s="19"/>
      <c r="AK32" s="19"/>
      <c r="AL32" s="185">
        <f t="shared" si="5"/>
        <v>5</v>
      </c>
      <c r="AM32" s="187">
        <f t="shared" si="5"/>
        <v>6.05</v>
      </c>
      <c r="AN32" s="19"/>
      <c r="AO32" s="20"/>
      <c r="AP32" s="19"/>
      <c r="AQ32" s="19"/>
      <c r="AR32" s="185">
        <f t="shared" si="6"/>
        <v>5</v>
      </c>
      <c r="AS32" s="187">
        <f t="shared" si="6"/>
        <v>6.05</v>
      </c>
      <c r="AT32" s="19"/>
      <c r="AU32" s="20"/>
      <c r="AV32" s="19"/>
      <c r="AW32" s="19"/>
      <c r="AX32" s="185">
        <f t="shared" si="7"/>
        <v>5</v>
      </c>
      <c r="AY32" s="187">
        <f t="shared" si="7"/>
        <v>6.05</v>
      </c>
      <c r="AZ32" s="19"/>
      <c r="BA32" s="20"/>
      <c r="BB32" s="19"/>
      <c r="BC32" s="19"/>
      <c r="BD32" s="185">
        <f t="shared" si="8"/>
        <v>5</v>
      </c>
      <c r="BE32" s="187">
        <f t="shared" si="8"/>
        <v>6.05</v>
      </c>
      <c r="BF32" s="19"/>
      <c r="BG32" s="20"/>
      <c r="BH32" s="19"/>
      <c r="BI32" s="19"/>
      <c r="BJ32" s="185">
        <f t="shared" si="9"/>
        <v>5</v>
      </c>
      <c r="BK32" s="187">
        <f t="shared" si="9"/>
        <v>6.05</v>
      </c>
      <c r="BL32" s="19"/>
      <c r="BM32" s="20"/>
      <c r="BN32" s="19"/>
      <c r="BO32" s="19"/>
      <c r="BP32" s="185">
        <f t="shared" si="10"/>
        <v>5</v>
      </c>
      <c r="BQ32" s="187">
        <f t="shared" si="10"/>
        <v>6.05</v>
      </c>
      <c r="BR32" s="19"/>
      <c r="BS32" s="20"/>
      <c r="BT32" s="19"/>
      <c r="BU32" s="19"/>
      <c r="BV32" s="185">
        <f t="shared" si="11"/>
        <v>5</v>
      </c>
      <c r="BW32" s="187">
        <f t="shared" si="11"/>
        <v>6.05</v>
      </c>
      <c r="BX32" s="19"/>
      <c r="BY32" s="20"/>
      <c r="BZ32" s="19"/>
      <c r="CA32" s="19"/>
      <c r="CB32" s="185">
        <f t="shared" si="12"/>
        <v>5</v>
      </c>
      <c r="CC32" s="117">
        <f t="shared" si="12"/>
        <v>6.05</v>
      </c>
    </row>
    <row r="33" spans="1:81" ht="15.75" x14ac:dyDescent="0.25">
      <c r="A33" s="19" t="s">
        <v>353</v>
      </c>
      <c r="B33" s="54"/>
      <c r="C33" s="8" t="s">
        <v>172</v>
      </c>
      <c r="D33" s="41" t="s">
        <v>376</v>
      </c>
      <c r="E33" s="18" t="s">
        <v>9</v>
      </c>
      <c r="F33" s="190">
        <v>5</v>
      </c>
      <c r="G33" s="63">
        <v>5.2</v>
      </c>
      <c r="H33" s="212"/>
      <c r="I33" s="36"/>
      <c r="J33" s="36"/>
      <c r="K33" s="19"/>
      <c r="L33" s="19"/>
      <c r="M33" s="19"/>
      <c r="N33" s="185">
        <f t="shared" si="0"/>
        <v>5</v>
      </c>
      <c r="O33" s="187">
        <f t="shared" si="1"/>
        <v>5.2</v>
      </c>
      <c r="P33" s="19"/>
      <c r="Q33" s="20"/>
      <c r="R33" s="19"/>
      <c r="S33" s="19"/>
      <c r="T33" s="185">
        <f t="shared" si="2"/>
        <v>5</v>
      </c>
      <c r="U33" s="187">
        <f t="shared" si="2"/>
        <v>5.2</v>
      </c>
      <c r="V33" s="19"/>
      <c r="W33" s="20"/>
      <c r="X33" s="19"/>
      <c r="Y33" s="19"/>
      <c r="Z33" s="185">
        <f t="shared" si="3"/>
        <v>5</v>
      </c>
      <c r="AA33" s="187">
        <f t="shared" si="3"/>
        <v>5.2</v>
      </c>
      <c r="AB33" s="19"/>
      <c r="AC33" s="20"/>
      <c r="AD33" s="19"/>
      <c r="AE33" s="19"/>
      <c r="AF33" s="185">
        <f t="shared" si="4"/>
        <v>5</v>
      </c>
      <c r="AG33" s="187">
        <f t="shared" si="4"/>
        <v>5.2</v>
      </c>
      <c r="AH33" s="19"/>
      <c r="AI33" s="20"/>
      <c r="AJ33" s="19"/>
      <c r="AK33" s="19"/>
      <c r="AL33" s="185">
        <f t="shared" si="5"/>
        <v>5</v>
      </c>
      <c r="AM33" s="187">
        <f t="shared" si="5"/>
        <v>5.2</v>
      </c>
      <c r="AN33" s="19"/>
      <c r="AO33" s="20"/>
      <c r="AP33" s="19"/>
      <c r="AQ33" s="19"/>
      <c r="AR33" s="185">
        <f t="shared" si="6"/>
        <v>5</v>
      </c>
      <c r="AS33" s="187">
        <f t="shared" si="6"/>
        <v>5.2</v>
      </c>
      <c r="AT33" s="19"/>
      <c r="AU33" s="20"/>
      <c r="AV33" s="19"/>
      <c r="AW33" s="19"/>
      <c r="AX33" s="185">
        <f t="shared" si="7"/>
        <v>5</v>
      </c>
      <c r="AY33" s="187">
        <f t="shared" si="7"/>
        <v>5.2</v>
      </c>
      <c r="AZ33" s="19"/>
      <c r="BA33" s="20"/>
      <c r="BB33" s="19"/>
      <c r="BC33" s="19"/>
      <c r="BD33" s="185">
        <f t="shared" si="8"/>
        <v>5</v>
      </c>
      <c r="BE33" s="187">
        <f t="shared" si="8"/>
        <v>5.2</v>
      </c>
      <c r="BF33" s="19"/>
      <c r="BG33" s="20"/>
      <c r="BH33" s="19"/>
      <c r="BI33" s="19"/>
      <c r="BJ33" s="185">
        <f t="shared" si="9"/>
        <v>5</v>
      </c>
      <c r="BK33" s="187">
        <f t="shared" si="9"/>
        <v>5.2</v>
      </c>
      <c r="BL33" s="19"/>
      <c r="BM33" s="20"/>
      <c r="BN33" s="19"/>
      <c r="BO33" s="19"/>
      <c r="BP33" s="185">
        <f t="shared" si="10"/>
        <v>5</v>
      </c>
      <c r="BQ33" s="187">
        <f t="shared" si="10"/>
        <v>5.2</v>
      </c>
      <c r="BR33" s="19"/>
      <c r="BS33" s="20"/>
      <c r="BT33" s="19"/>
      <c r="BU33" s="19"/>
      <c r="BV33" s="185">
        <f t="shared" si="11"/>
        <v>5</v>
      </c>
      <c r="BW33" s="187">
        <f t="shared" si="11"/>
        <v>5.2</v>
      </c>
      <c r="BX33" s="19"/>
      <c r="BY33" s="20"/>
      <c r="BZ33" s="19"/>
      <c r="CA33" s="19"/>
      <c r="CB33" s="185">
        <f t="shared" si="12"/>
        <v>5</v>
      </c>
      <c r="CC33" s="117">
        <f t="shared" si="12"/>
        <v>5.2</v>
      </c>
    </row>
    <row r="34" spans="1:81" ht="15.75" x14ac:dyDescent="0.25">
      <c r="A34" s="19" t="s">
        <v>353</v>
      </c>
      <c r="B34" s="54"/>
      <c r="C34" s="8" t="s">
        <v>172</v>
      </c>
      <c r="D34" s="41" t="s">
        <v>377</v>
      </c>
      <c r="E34" s="18" t="s">
        <v>9</v>
      </c>
      <c r="F34" s="190">
        <v>15</v>
      </c>
      <c r="G34" s="63">
        <v>191.55</v>
      </c>
      <c r="H34" s="212"/>
      <c r="I34" s="36"/>
      <c r="J34" s="36"/>
      <c r="K34" s="19"/>
      <c r="L34" s="19"/>
      <c r="M34" s="19"/>
      <c r="N34" s="185">
        <f t="shared" si="0"/>
        <v>15</v>
      </c>
      <c r="O34" s="187">
        <f t="shared" si="1"/>
        <v>191.55</v>
      </c>
      <c r="P34" s="19"/>
      <c r="Q34" s="20"/>
      <c r="R34" s="19"/>
      <c r="S34" s="19"/>
      <c r="T34" s="185">
        <f t="shared" si="2"/>
        <v>15</v>
      </c>
      <c r="U34" s="187">
        <f t="shared" si="2"/>
        <v>191.55</v>
      </c>
      <c r="V34" s="19"/>
      <c r="W34" s="20"/>
      <c r="X34" s="19"/>
      <c r="Y34" s="19"/>
      <c r="Z34" s="185">
        <f t="shared" si="3"/>
        <v>15</v>
      </c>
      <c r="AA34" s="187">
        <f t="shared" si="3"/>
        <v>191.55</v>
      </c>
      <c r="AB34" s="19"/>
      <c r="AC34" s="20"/>
      <c r="AD34" s="19"/>
      <c r="AE34" s="19"/>
      <c r="AF34" s="185">
        <f t="shared" si="4"/>
        <v>15</v>
      </c>
      <c r="AG34" s="187">
        <f t="shared" si="4"/>
        <v>191.55</v>
      </c>
      <c r="AH34" s="19"/>
      <c r="AI34" s="20"/>
      <c r="AJ34" s="19"/>
      <c r="AK34" s="19"/>
      <c r="AL34" s="185">
        <f t="shared" si="5"/>
        <v>15</v>
      </c>
      <c r="AM34" s="187">
        <f t="shared" si="5"/>
        <v>191.55</v>
      </c>
      <c r="AN34" s="19"/>
      <c r="AO34" s="20"/>
      <c r="AP34" s="19"/>
      <c r="AQ34" s="19"/>
      <c r="AR34" s="185">
        <f t="shared" si="6"/>
        <v>15</v>
      </c>
      <c r="AS34" s="187">
        <f t="shared" si="6"/>
        <v>191.55</v>
      </c>
      <c r="AT34" s="19"/>
      <c r="AU34" s="20"/>
      <c r="AV34" s="19"/>
      <c r="AW34" s="19"/>
      <c r="AX34" s="185">
        <f t="shared" si="7"/>
        <v>15</v>
      </c>
      <c r="AY34" s="187">
        <f t="shared" si="7"/>
        <v>191.55</v>
      </c>
      <c r="AZ34" s="19"/>
      <c r="BA34" s="20"/>
      <c r="BB34" s="19"/>
      <c r="BC34" s="19"/>
      <c r="BD34" s="185">
        <f t="shared" si="8"/>
        <v>15</v>
      </c>
      <c r="BE34" s="187">
        <f t="shared" si="8"/>
        <v>191.55</v>
      </c>
      <c r="BF34" s="19"/>
      <c r="BG34" s="20"/>
      <c r="BH34" s="19"/>
      <c r="BI34" s="19"/>
      <c r="BJ34" s="185">
        <f t="shared" si="9"/>
        <v>15</v>
      </c>
      <c r="BK34" s="187">
        <f t="shared" si="9"/>
        <v>191.55</v>
      </c>
      <c r="BL34" s="19"/>
      <c r="BM34" s="20"/>
      <c r="BN34" s="19"/>
      <c r="BO34" s="19"/>
      <c r="BP34" s="185">
        <f t="shared" si="10"/>
        <v>15</v>
      </c>
      <c r="BQ34" s="187">
        <f t="shared" si="10"/>
        <v>191.55</v>
      </c>
      <c r="BR34" s="19"/>
      <c r="BS34" s="20"/>
      <c r="BT34" s="19"/>
      <c r="BU34" s="19"/>
      <c r="BV34" s="185">
        <f t="shared" si="11"/>
        <v>15</v>
      </c>
      <c r="BW34" s="187">
        <f t="shared" si="11"/>
        <v>191.55</v>
      </c>
      <c r="BX34" s="19"/>
      <c r="BY34" s="20"/>
      <c r="BZ34" s="19"/>
      <c r="CA34" s="19"/>
      <c r="CB34" s="185">
        <f t="shared" si="12"/>
        <v>15</v>
      </c>
      <c r="CC34" s="117">
        <f t="shared" si="12"/>
        <v>191.55</v>
      </c>
    </row>
    <row r="35" spans="1:81" ht="15.75" x14ac:dyDescent="0.25">
      <c r="A35" s="19" t="s">
        <v>353</v>
      </c>
      <c r="B35" s="54"/>
      <c r="C35" s="8" t="s">
        <v>172</v>
      </c>
      <c r="D35" s="41" t="s">
        <v>378</v>
      </c>
      <c r="E35" s="18" t="s">
        <v>9</v>
      </c>
      <c r="F35" s="190">
        <v>2</v>
      </c>
      <c r="G35" s="63">
        <v>105.5</v>
      </c>
      <c r="H35" s="212"/>
      <c r="I35" s="36"/>
      <c r="J35" s="36"/>
      <c r="K35" s="19"/>
      <c r="L35" s="19"/>
      <c r="M35" s="19"/>
      <c r="N35" s="185">
        <f t="shared" si="0"/>
        <v>2</v>
      </c>
      <c r="O35" s="187">
        <f t="shared" si="1"/>
        <v>105.5</v>
      </c>
      <c r="P35" s="19"/>
      <c r="Q35" s="20"/>
      <c r="R35" s="19"/>
      <c r="S35" s="19"/>
      <c r="T35" s="185">
        <f t="shared" si="2"/>
        <v>2</v>
      </c>
      <c r="U35" s="187">
        <f t="shared" si="2"/>
        <v>105.5</v>
      </c>
      <c r="V35" s="19"/>
      <c r="W35" s="20"/>
      <c r="X35" s="19"/>
      <c r="Y35" s="19"/>
      <c r="Z35" s="185">
        <f t="shared" si="3"/>
        <v>2</v>
      </c>
      <c r="AA35" s="187">
        <f t="shared" si="3"/>
        <v>105.5</v>
      </c>
      <c r="AB35" s="19"/>
      <c r="AC35" s="20"/>
      <c r="AD35" s="19"/>
      <c r="AE35" s="19"/>
      <c r="AF35" s="185">
        <f t="shared" si="4"/>
        <v>2</v>
      </c>
      <c r="AG35" s="187">
        <f t="shared" si="4"/>
        <v>105.5</v>
      </c>
      <c r="AH35" s="19"/>
      <c r="AI35" s="20"/>
      <c r="AJ35" s="19"/>
      <c r="AK35" s="19"/>
      <c r="AL35" s="185">
        <f t="shared" si="5"/>
        <v>2</v>
      </c>
      <c r="AM35" s="187">
        <f t="shared" si="5"/>
        <v>105.5</v>
      </c>
      <c r="AN35" s="19"/>
      <c r="AO35" s="20"/>
      <c r="AP35" s="19"/>
      <c r="AQ35" s="19"/>
      <c r="AR35" s="185">
        <f t="shared" si="6"/>
        <v>2</v>
      </c>
      <c r="AS35" s="187">
        <f t="shared" si="6"/>
        <v>105.5</v>
      </c>
      <c r="AT35" s="19"/>
      <c r="AU35" s="20"/>
      <c r="AV35" s="19"/>
      <c r="AW35" s="19"/>
      <c r="AX35" s="185">
        <f t="shared" si="7"/>
        <v>2</v>
      </c>
      <c r="AY35" s="187">
        <f t="shared" si="7"/>
        <v>105.5</v>
      </c>
      <c r="AZ35" s="19"/>
      <c r="BA35" s="20"/>
      <c r="BB35" s="19"/>
      <c r="BC35" s="19"/>
      <c r="BD35" s="185">
        <f t="shared" si="8"/>
        <v>2</v>
      </c>
      <c r="BE35" s="187">
        <f t="shared" si="8"/>
        <v>105.5</v>
      </c>
      <c r="BF35" s="19"/>
      <c r="BG35" s="20"/>
      <c r="BH35" s="19"/>
      <c r="BI35" s="19"/>
      <c r="BJ35" s="185">
        <f t="shared" si="9"/>
        <v>2</v>
      </c>
      <c r="BK35" s="187">
        <f t="shared" si="9"/>
        <v>105.5</v>
      </c>
      <c r="BL35" s="19"/>
      <c r="BM35" s="20"/>
      <c r="BN35" s="19"/>
      <c r="BO35" s="19"/>
      <c r="BP35" s="185">
        <f t="shared" si="10"/>
        <v>2</v>
      </c>
      <c r="BQ35" s="187">
        <f t="shared" si="10"/>
        <v>105.5</v>
      </c>
      <c r="BR35" s="19"/>
      <c r="BS35" s="20"/>
      <c r="BT35" s="19"/>
      <c r="BU35" s="19"/>
      <c r="BV35" s="185">
        <f t="shared" si="11"/>
        <v>2</v>
      </c>
      <c r="BW35" s="187">
        <f t="shared" si="11"/>
        <v>105.5</v>
      </c>
      <c r="BX35" s="19"/>
      <c r="BY35" s="20"/>
      <c r="BZ35" s="19"/>
      <c r="CA35" s="20"/>
      <c r="CB35" s="185">
        <f t="shared" si="12"/>
        <v>2</v>
      </c>
      <c r="CC35" s="117">
        <f t="shared" si="12"/>
        <v>105.5</v>
      </c>
    </row>
    <row r="36" spans="1:81" ht="15.75" x14ac:dyDescent="0.25">
      <c r="A36" s="19" t="s">
        <v>353</v>
      </c>
      <c r="B36" s="54"/>
      <c r="C36" s="8" t="s">
        <v>172</v>
      </c>
      <c r="D36" s="41" t="s">
        <v>379</v>
      </c>
      <c r="E36" s="18" t="s">
        <v>9</v>
      </c>
      <c r="F36" s="190">
        <v>1</v>
      </c>
      <c r="G36" s="63">
        <v>60</v>
      </c>
      <c r="H36" s="212"/>
      <c r="I36" s="36"/>
      <c r="J36" s="36"/>
      <c r="K36" s="19"/>
      <c r="L36" s="19"/>
      <c r="M36" s="19"/>
      <c r="N36" s="185">
        <f t="shared" si="0"/>
        <v>1</v>
      </c>
      <c r="O36" s="187">
        <f t="shared" si="1"/>
        <v>60</v>
      </c>
      <c r="P36" s="19"/>
      <c r="Q36" s="20"/>
      <c r="R36" s="19"/>
      <c r="S36" s="19"/>
      <c r="T36" s="185">
        <f t="shared" si="2"/>
        <v>1</v>
      </c>
      <c r="U36" s="187">
        <f t="shared" si="2"/>
        <v>60</v>
      </c>
      <c r="V36" s="19"/>
      <c r="W36" s="20"/>
      <c r="X36" s="19"/>
      <c r="Y36" s="19"/>
      <c r="Z36" s="185">
        <f t="shared" si="3"/>
        <v>1</v>
      </c>
      <c r="AA36" s="187">
        <f t="shared" si="3"/>
        <v>60</v>
      </c>
      <c r="AB36" s="19"/>
      <c r="AC36" s="20"/>
      <c r="AD36" s="19"/>
      <c r="AE36" s="19"/>
      <c r="AF36" s="185">
        <f t="shared" si="4"/>
        <v>1</v>
      </c>
      <c r="AG36" s="187">
        <f t="shared" si="4"/>
        <v>60</v>
      </c>
      <c r="AH36" s="19"/>
      <c r="AI36" s="20"/>
      <c r="AJ36" s="19"/>
      <c r="AK36" s="19"/>
      <c r="AL36" s="185">
        <f t="shared" si="5"/>
        <v>1</v>
      </c>
      <c r="AM36" s="187">
        <f t="shared" si="5"/>
        <v>60</v>
      </c>
      <c r="AN36" s="19"/>
      <c r="AO36" s="20"/>
      <c r="AP36" s="19"/>
      <c r="AQ36" s="19"/>
      <c r="AR36" s="185">
        <f t="shared" si="6"/>
        <v>1</v>
      </c>
      <c r="AS36" s="187">
        <f t="shared" si="6"/>
        <v>60</v>
      </c>
      <c r="AT36" s="19"/>
      <c r="AU36" s="20"/>
      <c r="AV36" s="19"/>
      <c r="AW36" s="19"/>
      <c r="AX36" s="185">
        <f t="shared" si="7"/>
        <v>1</v>
      </c>
      <c r="AY36" s="187">
        <f t="shared" si="7"/>
        <v>60</v>
      </c>
      <c r="AZ36" s="19"/>
      <c r="BA36" s="20"/>
      <c r="BB36" s="19"/>
      <c r="BC36" s="19"/>
      <c r="BD36" s="185">
        <f t="shared" si="8"/>
        <v>1</v>
      </c>
      <c r="BE36" s="187">
        <f t="shared" si="8"/>
        <v>60</v>
      </c>
      <c r="BF36" s="19"/>
      <c r="BG36" s="20"/>
      <c r="BH36" s="19"/>
      <c r="BI36" s="19"/>
      <c r="BJ36" s="185">
        <f t="shared" si="9"/>
        <v>1</v>
      </c>
      <c r="BK36" s="187">
        <f t="shared" si="9"/>
        <v>60</v>
      </c>
      <c r="BL36" s="19"/>
      <c r="BM36" s="20"/>
      <c r="BN36" s="19"/>
      <c r="BO36" s="19"/>
      <c r="BP36" s="185">
        <f t="shared" si="10"/>
        <v>1</v>
      </c>
      <c r="BQ36" s="187">
        <f t="shared" si="10"/>
        <v>60</v>
      </c>
      <c r="BR36" s="19"/>
      <c r="BS36" s="20"/>
      <c r="BT36" s="19"/>
      <c r="BU36" s="19"/>
      <c r="BV36" s="185">
        <f t="shared" si="11"/>
        <v>1</v>
      </c>
      <c r="BW36" s="187">
        <f t="shared" si="11"/>
        <v>60</v>
      </c>
      <c r="BX36" s="19"/>
      <c r="BY36" s="20"/>
      <c r="BZ36" s="19"/>
      <c r="CA36" s="20"/>
      <c r="CB36" s="185">
        <f t="shared" si="12"/>
        <v>1</v>
      </c>
      <c r="CC36" s="117">
        <f t="shared" si="12"/>
        <v>60</v>
      </c>
    </row>
    <row r="37" spans="1:81" ht="15.75" x14ac:dyDescent="0.25">
      <c r="A37" s="19" t="s">
        <v>353</v>
      </c>
      <c r="B37" s="54"/>
      <c r="C37" s="8" t="s">
        <v>172</v>
      </c>
      <c r="D37" s="41" t="s">
        <v>380</v>
      </c>
      <c r="E37" s="18" t="s">
        <v>9</v>
      </c>
      <c r="F37" s="190">
        <v>1</v>
      </c>
      <c r="G37" s="63">
        <v>5.3</v>
      </c>
      <c r="H37" s="212"/>
      <c r="I37" s="36"/>
      <c r="J37" s="36"/>
      <c r="K37" s="19"/>
      <c r="L37" s="19"/>
      <c r="M37" s="19"/>
      <c r="N37" s="185">
        <f t="shared" si="0"/>
        <v>1</v>
      </c>
      <c r="O37" s="187">
        <f t="shared" si="1"/>
        <v>5.3</v>
      </c>
      <c r="P37" s="19"/>
      <c r="Q37" s="20"/>
      <c r="R37" s="19"/>
      <c r="S37" s="19"/>
      <c r="T37" s="185">
        <f t="shared" si="2"/>
        <v>1</v>
      </c>
      <c r="U37" s="187">
        <f t="shared" si="2"/>
        <v>5.3</v>
      </c>
      <c r="V37" s="19"/>
      <c r="W37" s="20"/>
      <c r="X37" s="19"/>
      <c r="Y37" s="19"/>
      <c r="Z37" s="185">
        <f t="shared" si="3"/>
        <v>1</v>
      </c>
      <c r="AA37" s="187">
        <f t="shared" si="3"/>
        <v>5.3</v>
      </c>
      <c r="AB37" s="19"/>
      <c r="AC37" s="20"/>
      <c r="AD37" s="19"/>
      <c r="AE37" s="19"/>
      <c r="AF37" s="185">
        <f t="shared" si="4"/>
        <v>1</v>
      </c>
      <c r="AG37" s="187">
        <f t="shared" si="4"/>
        <v>5.3</v>
      </c>
      <c r="AH37" s="19"/>
      <c r="AI37" s="20"/>
      <c r="AJ37" s="19"/>
      <c r="AK37" s="19"/>
      <c r="AL37" s="185">
        <f t="shared" si="5"/>
        <v>1</v>
      </c>
      <c r="AM37" s="187">
        <f t="shared" si="5"/>
        <v>5.3</v>
      </c>
      <c r="AN37" s="19"/>
      <c r="AO37" s="20"/>
      <c r="AP37" s="19"/>
      <c r="AQ37" s="19"/>
      <c r="AR37" s="185">
        <f t="shared" si="6"/>
        <v>1</v>
      </c>
      <c r="AS37" s="187">
        <f t="shared" si="6"/>
        <v>5.3</v>
      </c>
      <c r="AT37" s="19"/>
      <c r="AU37" s="20"/>
      <c r="AV37" s="19"/>
      <c r="AW37" s="19"/>
      <c r="AX37" s="185">
        <f t="shared" si="7"/>
        <v>1</v>
      </c>
      <c r="AY37" s="187">
        <f t="shared" si="7"/>
        <v>5.3</v>
      </c>
      <c r="AZ37" s="19"/>
      <c r="BA37" s="20"/>
      <c r="BB37" s="19"/>
      <c r="BC37" s="19"/>
      <c r="BD37" s="185">
        <f t="shared" si="8"/>
        <v>1</v>
      </c>
      <c r="BE37" s="187">
        <f t="shared" si="8"/>
        <v>5.3</v>
      </c>
      <c r="BF37" s="19"/>
      <c r="BG37" s="20"/>
      <c r="BH37" s="19"/>
      <c r="BI37" s="19"/>
      <c r="BJ37" s="185">
        <f t="shared" si="9"/>
        <v>1</v>
      </c>
      <c r="BK37" s="187">
        <f t="shared" si="9"/>
        <v>5.3</v>
      </c>
      <c r="BL37" s="19"/>
      <c r="BM37" s="20"/>
      <c r="BN37" s="19"/>
      <c r="BO37" s="19"/>
      <c r="BP37" s="185">
        <f t="shared" si="10"/>
        <v>1</v>
      </c>
      <c r="BQ37" s="187">
        <f t="shared" si="10"/>
        <v>5.3</v>
      </c>
      <c r="BR37" s="19"/>
      <c r="BS37" s="20"/>
      <c r="BT37" s="19"/>
      <c r="BU37" s="19"/>
      <c r="BV37" s="185">
        <f t="shared" si="11"/>
        <v>1</v>
      </c>
      <c r="BW37" s="187">
        <f t="shared" si="11"/>
        <v>5.3</v>
      </c>
      <c r="BX37" s="19"/>
      <c r="BY37" s="20"/>
      <c r="BZ37" s="19"/>
      <c r="CA37" s="20"/>
      <c r="CB37" s="185">
        <f t="shared" si="12"/>
        <v>1</v>
      </c>
      <c r="CC37" s="117">
        <f t="shared" si="12"/>
        <v>5.3</v>
      </c>
    </row>
    <row r="38" spans="1:81" ht="15.75" x14ac:dyDescent="0.25">
      <c r="A38" s="19" t="s">
        <v>353</v>
      </c>
      <c r="B38" s="54"/>
      <c r="C38" s="8" t="s">
        <v>172</v>
      </c>
      <c r="D38" s="41" t="s">
        <v>381</v>
      </c>
      <c r="E38" s="18" t="s">
        <v>9</v>
      </c>
      <c r="F38" s="190">
        <v>6</v>
      </c>
      <c r="G38" s="63">
        <v>35.4</v>
      </c>
      <c r="H38" s="212"/>
      <c r="I38" s="36"/>
      <c r="J38" s="36"/>
      <c r="K38" s="19"/>
      <c r="L38" s="19"/>
      <c r="M38" s="19"/>
      <c r="N38" s="185">
        <f t="shared" si="0"/>
        <v>6</v>
      </c>
      <c r="O38" s="187">
        <f t="shared" si="1"/>
        <v>35.4</v>
      </c>
      <c r="P38" s="19"/>
      <c r="Q38" s="20"/>
      <c r="R38" s="19"/>
      <c r="S38" s="19"/>
      <c r="T38" s="185">
        <f t="shared" si="2"/>
        <v>6</v>
      </c>
      <c r="U38" s="187">
        <f t="shared" si="2"/>
        <v>35.4</v>
      </c>
      <c r="V38" s="19"/>
      <c r="W38" s="20"/>
      <c r="X38" s="19"/>
      <c r="Y38" s="19"/>
      <c r="Z38" s="185">
        <f t="shared" si="3"/>
        <v>6</v>
      </c>
      <c r="AA38" s="187">
        <f t="shared" si="3"/>
        <v>35.4</v>
      </c>
      <c r="AB38" s="19"/>
      <c r="AC38" s="20"/>
      <c r="AD38" s="19"/>
      <c r="AE38" s="19"/>
      <c r="AF38" s="185">
        <f t="shared" si="4"/>
        <v>6</v>
      </c>
      <c r="AG38" s="187">
        <f t="shared" si="4"/>
        <v>35.4</v>
      </c>
      <c r="AH38" s="19"/>
      <c r="AI38" s="20"/>
      <c r="AJ38" s="19"/>
      <c r="AK38" s="19"/>
      <c r="AL38" s="185">
        <f t="shared" si="5"/>
        <v>6</v>
      </c>
      <c r="AM38" s="187">
        <f t="shared" si="5"/>
        <v>35.4</v>
      </c>
      <c r="AN38" s="19"/>
      <c r="AO38" s="20"/>
      <c r="AP38" s="19"/>
      <c r="AQ38" s="19"/>
      <c r="AR38" s="185">
        <f t="shared" si="6"/>
        <v>6</v>
      </c>
      <c r="AS38" s="187">
        <f t="shared" si="6"/>
        <v>35.4</v>
      </c>
      <c r="AT38" s="19"/>
      <c r="AU38" s="20"/>
      <c r="AV38" s="19"/>
      <c r="AW38" s="19"/>
      <c r="AX38" s="185">
        <f t="shared" si="7"/>
        <v>6</v>
      </c>
      <c r="AY38" s="187">
        <f t="shared" si="7"/>
        <v>35.4</v>
      </c>
      <c r="AZ38" s="19"/>
      <c r="BA38" s="20"/>
      <c r="BB38" s="19"/>
      <c r="BC38" s="19"/>
      <c r="BD38" s="185">
        <f t="shared" si="8"/>
        <v>6</v>
      </c>
      <c r="BE38" s="187">
        <f t="shared" si="8"/>
        <v>35.4</v>
      </c>
      <c r="BF38" s="19"/>
      <c r="BG38" s="20"/>
      <c r="BH38" s="19"/>
      <c r="BI38" s="19"/>
      <c r="BJ38" s="185">
        <f t="shared" si="9"/>
        <v>6</v>
      </c>
      <c r="BK38" s="187">
        <f t="shared" si="9"/>
        <v>35.4</v>
      </c>
      <c r="BL38" s="19"/>
      <c r="BM38" s="20"/>
      <c r="BN38" s="19"/>
      <c r="BO38" s="19"/>
      <c r="BP38" s="185">
        <f t="shared" si="10"/>
        <v>6</v>
      </c>
      <c r="BQ38" s="187">
        <f t="shared" si="10"/>
        <v>35.4</v>
      </c>
      <c r="BR38" s="19"/>
      <c r="BS38" s="20"/>
      <c r="BT38" s="19"/>
      <c r="BU38" s="19"/>
      <c r="BV38" s="185">
        <f t="shared" si="11"/>
        <v>6</v>
      </c>
      <c r="BW38" s="187">
        <f t="shared" si="11"/>
        <v>35.4</v>
      </c>
      <c r="BX38" s="19"/>
      <c r="BY38" s="20"/>
      <c r="BZ38" s="19">
        <v>2</v>
      </c>
      <c r="CA38" s="20">
        <v>11.8</v>
      </c>
      <c r="CB38" s="185">
        <f t="shared" si="12"/>
        <v>4</v>
      </c>
      <c r="CC38" s="117">
        <f t="shared" si="12"/>
        <v>23.599999999999998</v>
      </c>
    </row>
    <row r="39" spans="1:81" ht="15.75" x14ac:dyDescent="0.25">
      <c r="A39" s="19" t="s">
        <v>353</v>
      </c>
      <c r="B39" s="54"/>
      <c r="C39" s="8" t="s">
        <v>172</v>
      </c>
      <c r="D39" s="41" t="s">
        <v>382</v>
      </c>
      <c r="E39" s="18" t="s">
        <v>9</v>
      </c>
      <c r="F39" s="190">
        <v>2</v>
      </c>
      <c r="G39" s="63">
        <v>40.75</v>
      </c>
      <c r="H39" s="212"/>
      <c r="I39" s="213"/>
      <c r="J39" s="36"/>
      <c r="K39" s="19"/>
      <c r="L39" s="19"/>
      <c r="M39" s="19"/>
      <c r="N39" s="185">
        <f t="shared" si="0"/>
        <v>2</v>
      </c>
      <c r="O39" s="187">
        <f t="shared" si="1"/>
        <v>40.75</v>
      </c>
      <c r="P39" s="19"/>
      <c r="Q39" s="20"/>
      <c r="R39" s="19"/>
      <c r="S39" s="19"/>
      <c r="T39" s="185">
        <f t="shared" si="2"/>
        <v>2</v>
      </c>
      <c r="U39" s="187">
        <f t="shared" si="2"/>
        <v>40.75</v>
      </c>
      <c r="V39" s="19"/>
      <c r="W39" s="20"/>
      <c r="X39" s="19"/>
      <c r="Y39" s="19"/>
      <c r="Z39" s="185">
        <f t="shared" si="3"/>
        <v>2</v>
      </c>
      <c r="AA39" s="187">
        <f t="shared" si="3"/>
        <v>40.75</v>
      </c>
      <c r="AB39" s="19"/>
      <c r="AC39" s="20"/>
      <c r="AD39" s="19"/>
      <c r="AE39" s="19"/>
      <c r="AF39" s="185">
        <f t="shared" si="4"/>
        <v>2</v>
      </c>
      <c r="AG39" s="187">
        <f t="shared" si="4"/>
        <v>40.75</v>
      </c>
      <c r="AH39" s="19"/>
      <c r="AI39" s="20"/>
      <c r="AJ39" s="19"/>
      <c r="AK39" s="19"/>
      <c r="AL39" s="185">
        <f t="shared" si="5"/>
        <v>2</v>
      </c>
      <c r="AM39" s="187">
        <f t="shared" si="5"/>
        <v>40.75</v>
      </c>
      <c r="AN39" s="19"/>
      <c r="AO39" s="20"/>
      <c r="AP39" s="19"/>
      <c r="AQ39" s="19"/>
      <c r="AR39" s="185">
        <f t="shared" si="6"/>
        <v>2</v>
      </c>
      <c r="AS39" s="187">
        <f t="shared" si="6"/>
        <v>40.75</v>
      </c>
      <c r="AT39" s="19"/>
      <c r="AU39" s="20"/>
      <c r="AV39" s="19"/>
      <c r="AW39" s="19"/>
      <c r="AX39" s="185">
        <f t="shared" si="7"/>
        <v>2</v>
      </c>
      <c r="AY39" s="187">
        <f t="shared" si="7"/>
        <v>40.75</v>
      </c>
      <c r="AZ39" s="19"/>
      <c r="BA39" s="20"/>
      <c r="BB39" s="19"/>
      <c r="BC39" s="19"/>
      <c r="BD39" s="185">
        <f t="shared" si="8"/>
        <v>2</v>
      </c>
      <c r="BE39" s="187">
        <f t="shared" si="8"/>
        <v>40.75</v>
      </c>
      <c r="BF39" s="19"/>
      <c r="BG39" s="20"/>
      <c r="BH39" s="19"/>
      <c r="BI39" s="19"/>
      <c r="BJ39" s="185">
        <f t="shared" si="9"/>
        <v>2</v>
      </c>
      <c r="BK39" s="187">
        <f t="shared" si="9"/>
        <v>40.75</v>
      </c>
      <c r="BL39" s="19"/>
      <c r="BM39" s="20"/>
      <c r="BN39" s="19"/>
      <c r="BO39" s="19"/>
      <c r="BP39" s="185">
        <f t="shared" si="10"/>
        <v>2</v>
      </c>
      <c r="BQ39" s="187">
        <f t="shared" si="10"/>
        <v>40.75</v>
      </c>
      <c r="BR39" s="19"/>
      <c r="BS39" s="20"/>
      <c r="BT39" s="19"/>
      <c r="BU39" s="19"/>
      <c r="BV39" s="185">
        <f t="shared" si="11"/>
        <v>2</v>
      </c>
      <c r="BW39" s="187">
        <f t="shared" si="11"/>
        <v>40.75</v>
      </c>
      <c r="BX39" s="19"/>
      <c r="BY39" s="20"/>
      <c r="BZ39" s="19"/>
      <c r="CA39" s="20"/>
      <c r="CB39" s="185">
        <f t="shared" si="12"/>
        <v>2</v>
      </c>
      <c r="CC39" s="117">
        <f t="shared" si="12"/>
        <v>40.75</v>
      </c>
    </row>
    <row r="40" spans="1:81" ht="15.75" x14ac:dyDescent="0.25">
      <c r="A40" s="19" t="s">
        <v>353</v>
      </c>
      <c r="B40" s="54"/>
      <c r="C40" s="8" t="s">
        <v>172</v>
      </c>
      <c r="D40" s="41" t="s">
        <v>383</v>
      </c>
      <c r="E40" s="18" t="s">
        <v>9</v>
      </c>
      <c r="F40" s="190">
        <v>1</v>
      </c>
      <c r="G40" s="63">
        <v>18.559999999999999</v>
      </c>
      <c r="H40" s="212"/>
      <c r="I40" s="36"/>
      <c r="J40" s="36"/>
      <c r="K40" s="19"/>
      <c r="L40" s="19"/>
      <c r="M40" s="19"/>
      <c r="N40" s="185">
        <f t="shared" si="0"/>
        <v>1</v>
      </c>
      <c r="O40" s="187">
        <f t="shared" si="1"/>
        <v>18.559999999999999</v>
      </c>
      <c r="P40" s="19"/>
      <c r="Q40" s="20"/>
      <c r="R40" s="19"/>
      <c r="S40" s="19"/>
      <c r="T40" s="185">
        <f t="shared" si="2"/>
        <v>1</v>
      </c>
      <c r="U40" s="187">
        <f t="shared" si="2"/>
        <v>18.559999999999999</v>
      </c>
      <c r="V40" s="19"/>
      <c r="W40" s="20"/>
      <c r="X40" s="19"/>
      <c r="Y40" s="19"/>
      <c r="Z40" s="185">
        <f t="shared" si="3"/>
        <v>1</v>
      </c>
      <c r="AA40" s="187">
        <f t="shared" si="3"/>
        <v>18.559999999999999</v>
      </c>
      <c r="AB40" s="19"/>
      <c r="AC40" s="20"/>
      <c r="AD40" s="19"/>
      <c r="AE40" s="19"/>
      <c r="AF40" s="185">
        <f t="shared" si="4"/>
        <v>1</v>
      </c>
      <c r="AG40" s="187">
        <f t="shared" si="4"/>
        <v>18.559999999999999</v>
      </c>
      <c r="AH40" s="19"/>
      <c r="AI40" s="20"/>
      <c r="AJ40" s="19"/>
      <c r="AK40" s="19"/>
      <c r="AL40" s="185">
        <f t="shared" si="5"/>
        <v>1</v>
      </c>
      <c r="AM40" s="187">
        <f t="shared" si="5"/>
        <v>18.559999999999999</v>
      </c>
      <c r="AN40" s="19"/>
      <c r="AO40" s="20"/>
      <c r="AP40" s="19"/>
      <c r="AQ40" s="19"/>
      <c r="AR40" s="185">
        <f t="shared" si="6"/>
        <v>1</v>
      </c>
      <c r="AS40" s="187">
        <f t="shared" si="6"/>
        <v>18.559999999999999</v>
      </c>
      <c r="AT40" s="19"/>
      <c r="AU40" s="20"/>
      <c r="AV40" s="19"/>
      <c r="AW40" s="19"/>
      <c r="AX40" s="185">
        <f t="shared" si="7"/>
        <v>1</v>
      </c>
      <c r="AY40" s="187">
        <f t="shared" si="7"/>
        <v>18.559999999999999</v>
      </c>
      <c r="AZ40" s="19"/>
      <c r="BA40" s="20"/>
      <c r="BB40" s="19"/>
      <c r="BC40" s="19"/>
      <c r="BD40" s="185">
        <f t="shared" si="8"/>
        <v>1</v>
      </c>
      <c r="BE40" s="187">
        <f t="shared" si="8"/>
        <v>18.559999999999999</v>
      </c>
      <c r="BF40" s="19"/>
      <c r="BG40" s="20"/>
      <c r="BH40" s="19"/>
      <c r="BI40" s="19"/>
      <c r="BJ40" s="185">
        <f t="shared" si="9"/>
        <v>1</v>
      </c>
      <c r="BK40" s="187">
        <f t="shared" si="9"/>
        <v>18.559999999999999</v>
      </c>
      <c r="BL40" s="19"/>
      <c r="BM40" s="20"/>
      <c r="BN40" s="19"/>
      <c r="BO40" s="19"/>
      <c r="BP40" s="185">
        <f t="shared" si="10"/>
        <v>1</v>
      </c>
      <c r="BQ40" s="187">
        <f t="shared" si="10"/>
        <v>18.559999999999999</v>
      </c>
      <c r="BR40" s="19"/>
      <c r="BS40" s="20"/>
      <c r="BT40" s="19"/>
      <c r="BU40" s="19"/>
      <c r="BV40" s="185">
        <f t="shared" si="11"/>
        <v>1</v>
      </c>
      <c r="BW40" s="187">
        <f t="shared" si="11"/>
        <v>18.559999999999999</v>
      </c>
      <c r="BX40" s="19"/>
      <c r="BY40" s="20"/>
      <c r="BZ40" s="19"/>
      <c r="CA40" s="20"/>
      <c r="CB40" s="185">
        <f t="shared" si="12"/>
        <v>1</v>
      </c>
      <c r="CC40" s="117">
        <f t="shared" si="12"/>
        <v>18.559999999999999</v>
      </c>
    </row>
    <row r="41" spans="1:81" ht="15.75" x14ac:dyDescent="0.25">
      <c r="A41" s="19" t="s">
        <v>353</v>
      </c>
      <c r="B41" s="54"/>
      <c r="C41" s="8" t="s">
        <v>172</v>
      </c>
      <c r="D41" s="41" t="s">
        <v>384</v>
      </c>
      <c r="E41" s="18" t="s">
        <v>9</v>
      </c>
      <c r="F41" s="190">
        <v>1</v>
      </c>
      <c r="G41" s="63">
        <v>83.52</v>
      </c>
      <c r="H41" s="212"/>
      <c r="I41" s="36"/>
      <c r="J41" s="36"/>
      <c r="K41" s="19"/>
      <c r="L41" s="19"/>
      <c r="M41" s="19"/>
      <c r="N41" s="185">
        <f t="shared" si="0"/>
        <v>1</v>
      </c>
      <c r="O41" s="187">
        <f t="shared" si="1"/>
        <v>83.52</v>
      </c>
      <c r="P41" s="19"/>
      <c r="Q41" s="20"/>
      <c r="R41" s="19"/>
      <c r="S41" s="19"/>
      <c r="T41" s="185">
        <f t="shared" si="2"/>
        <v>1</v>
      </c>
      <c r="U41" s="187">
        <f t="shared" si="2"/>
        <v>83.52</v>
      </c>
      <c r="V41" s="19"/>
      <c r="W41" s="20"/>
      <c r="X41" s="19"/>
      <c r="Y41" s="19"/>
      <c r="Z41" s="185">
        <f t="shared" si="3"/>
        <v>1</v>
      </c>
      <c r="AA41" s="187">
        <f t="shared" si="3"/>
        <v>83.52</v>
      </c>
      <c r="AB41" s="19"/>
      <c r="AC41" s="20"/>
      <c r="AD41" s="19"/>
      <c r="AE41" s="19"/>
      <c r="AF41" s="185">
        <f t="shared" si="4"/>
        <v>1</v>
      </c>
      <c r="AG41" s="187">
        <f t="shared" si="4"/>
        <v>83.52</v>
      </c>
      <c r="AH41" s="19"/>
      <c r="AI41" s="20"/>
      <c r="AJ41" s="19"/>
      <c r="AK41" s="19"/>
      <c r="AL41" s="185">
        <f t="shared" si="5"/>
        <v>1</v>
      </c>
      <c r="AM41" s="187">
        <f t="shared" si="5"/>
        <v>83.52</v>
      </c>
      <c r="AN41" s="19"/>
      <c r="AO41" s="20"/>
      <c r="AP41" s="19"/>
      <c r="AQ41" s="19"/>
      <c r="AR41" s="185">
        <f t="shared" si="6"/>
        <v>1</v>
      </c>
      <c r="AS41" s="187">
        <f t="shared" si="6"/>
        <v>83.52</v>
      </c>
      <c r="AT41" s="19"/>
      <c r="AU41" s="20"/>
      <c r="AV41" s="19"/>
      <c r="AW41" s="19"/>
      <c r="AX41" s="185">
        <f t="shared" si="7"/>
        <v>1</v>
      </c>
      <c r="AY41" s="187">
        <f t="shared" si="7"/>
        <v>83.52</v>
      </c>
      <c r="AZ41" s="19"/>
      <c r="BA41" s="20"/>
      <c r="BB41" s="19"/>
      <c r="BC41" s="19"/>
      <c r="BD41" s="185">
        <f t="shared" si="8"/>
        <v>1</v>
      </c>
      <c r="BE41" s="187">
        <f t="shared" si="8"/>
        <v>83.52</v>
      </c>
      <c r="BF41" s="19"/>
      <c r="BG41" s="20"/>
      <c r="BH41" s="19"/>
      <c r="BI41" s="19"/>
      <c r="BJ41" s="185">
        <f t="shared" si="9"/>
        <v>1</v>
      </c>
      <c r="BK41" s="187">
        <f t="shared" si="9"/>
        <v>83.52</v>
      </c>
      <c r="BL41" s="19"/>
      <c r="BM41" s="20"/>
      <c r="BN41" s="19"/>
      <c r="BO41" s="19"/>
      <c r="BP41" s="185">
        <f t="shared" si="10"/>
        <v>1</v>
      </c>
      <c r="BQ41" s="187">
        <f t="shared" si="10"/>
        <v>83.52</v>
      </c>
      <c r="BR41" s="19"/>
      <c r="BS41" s="20"/>
      <c r="BT41" s="19"/>
      <c r="BU41" s="19"/>
      <c r="BV41" s="185">
        <f t="shared" si="11"/>
        <v>1</v>
      </c>
      <c r="BW41" s="187">
        <f t="shared" si="11"/>
        <v>83.52</v>
      </c>
      <c r="BX41" s="19"/>
      <c r="BY41" s="20"/>
      <c r="BZ41" s="19"/>
      <c r="CA41" s="20"/>
      <c r="CB41" s="185">
        <f t="shared" si="12"/>
        <v>1</v>
      </c>
      <c r="CC41" s="117">
        <f t="shared" si="12"/>
        <v>83.52</v>
      </c>
    </row>
    <row r="42" spans="1:81" ht="15.75" x14ac:dyDescent="0.25">
      <c r="A42" s="19" t="s">
        <v>353</v>
      </c>
      <c r="B42" s="54"/>
      <c r="C42" s="8" t="s">
        <v>172</v>
      </c>
      <c r="D42" s="41" t="s">
        <v>385</v>
      </c>
      <c r="E42" s="18" t="s">
        <v>9</v>
      </c>
      <c r="F42" s="190">
        <v>8</v>
      </c>
      <c r="G42" s="63">
        <v>70.599999999999994</v>
      </c>
      <c r="H42" s="212"/>
      <c r="I42" s="213"/>
      <c r="J42" s="36"/>
      <c r="K42" s="19"/>
      <c r="L42" s="19"/>
      <c r="M42" s="19"/>
      <c r="N42" s="185">
        <f t="shared" si="0"/>
        <v>8</v>
      </c>
      <c r="O42" s="187">
        <f t="shared" si="1"/>
        <v>70.599999999999994</v>
      </c>
      <c r="P42" s="19"/>
      <c r="Q42" s="20"/>
      <c r="R42" s="19"/>
      <c r="S42" s="19"/>
      <c r="T42" s="185">
        <f t="shared" si="2"/>
        <v>8</v>
      </c>
      <c r="U42" s="187">
        <f t="shared" si="2"/>
        <v>70.599999999999994</v>
      </c>
      <c r="V42" s="19"/>
      <c r="W42" s="20"/>
      <c r="X42" s="19"/>
      <c r="Y42" s="19"/>
      <c r="Z42" s="185">
        <f t="shared" si="3"/>
        <v>8</v>
      </c>
      <c r="AA42" s="187">
        <f t="shared" si="3"/>
        <v>70.599999999999994</v>
      </c>
      <c r="AB42" s="19"/>
      <c r="AC42" s="20"/>
      <c r="AD42" s="19"/>
      <c r="AE42" s="19"/>
      <c r="AF42" s="185">
        <f t="shared" si="4"/>
        <v>8</v>
      </c>
      <c r="AG42" s="187">
        <f t="shared" si="4"/>
        <v>70.599999999999994</v>
      </c>
      <c r="AH42" s="19"/>
      <c r="AI42" s="20"/>
      <c r="AJ42" s="19"/>
      <c r="AK42" s="19"/>
      <c r="AL42" s="185">
        <f t="shared" si="5"/>
        <v>8</v>
      </c>
      <c r="AM42" s="187">
        <f t="shared" si="5"/>
        <v>70.599999999999994</v>
      </c>
      <c r="AN42" s="19"/>
      <c r="AO42" s="20"/>
      <c r="AP42" s="19"/>
      <c r="AQ42" s="19"/>
      <c r="AR42" s="185">
        <f t="shared" si="6"/>
        <v>8</v>
      </c>
      <c r="AS42" s="187">
        <f t="shared" si="6"/>
        <v>70.599999999999994</v>
      </c>
      <c r="AT42" s="19"/>
      <c r="AU42" s="20"/>
      <c r="AV42" s="19"/>
      <c r="AW42" s="19"/>
      <c r="AX42" s="185">
        <f t="shared" si="7"/>
        <v>8</v>
      </c>
      <c r="AY42" s="187">
        <f t="shared" si="7"/>
        <v>70.599999999999994</v>
      </c>
      <c r="AZ42" s="19"/>
      <c r="BA42" s="20"/>
      <c r="BB42" s="19"/>
      <c r="BC42" s="19"/>
      <c r="BD42" s="185">
        <f t="shared" si="8"/>
        <v>8</v>
      </c>
      <c r="BE42" s="187">
        <f t="shared" si="8"/>
        <v>70.599999999999994</v>
      </c>
      <c r="BF42" s="19"/>
      <c r="BG42" s="20"/>
      <c r="BH42" s="19"/>
      <c r="BI42" s="19"/>
      <c r="BJ42" s="185">
        <f t="shared" si="9"/>
        <v>8</v>
      </c>
      <c r="BK42" s="187">
        <f t="shared" si="9"/>
        <v>70.599999999999994</v>
      </c>
      <c r="BL42" s="19"/>
      <c r="BM42" s="20"/>
      <c r="BN42" s="19"/>
      <c r="BO42" s="19"/>
      <c r="BP42" s="185">
        <f t="shared" si="10"/>
        <v>8</v>
      </c>
      <c r="BQ42" s="187">
        <f t="shared" si="10"/>
        <v>70.599999999999994</v>
      </c>
      <c r="BR42" s="19"/>
      <c r="BS42" s="20"/>
      <c r="BT42" s="19"/>
      <c r="BU42" s="19"/>
      <c r="BV42" s="185">
        <f t="shared" si="11"/>
        <v>8</v>
      </c>
      <c r="BW42" s="187">
        <f t="shared" si="11"/>
        <v>70.599999999999994</v>
      </c>
      <c r="BX42" s="19"/>
      <c r="BY42" s="20"/>
      <c r="BZ42" s="19"/>
      <c r="CA42" s="20"/>
      <c r="CB42" s="185">
        <f t="shared" si="12"/>
        <v>8</v>
      </c>
      <c r="CC42" s="117">
        <f t="shared" si="12"/>
        <v>70.599999999999994</v>
      </c>
    </row>
    <row r="43" spans="1:81" ht="15.75" x14ac:dyDescent="0.25">
      <c r="A43" s="19" t="s">
        <v>353</v>
      </c>
      <c r="B43" s="54"/>
      <c r="C43" s="8" t="s">
        <v>172</v>
      </c>
      <c r="D43" s="41" t="s">
        <v>386</v>
      </c>
      <c r="E43" s="18" t="s">
        <v>9</v>
      </c>
      <c r="F43" s="190">
        <v>2</v>
      </c>
      <c r="G43" s="63">
        <v>46</v>
      </c>
      <c r="H43" s="212"/>
      <c r="I43" s="36"/>
      <c r="J43" s="36"/>
      <c r="K43" s="19"/>
      <c r="L43" s="19"/>
      <c r="M43" s="19"/>
      <c r="N43" s="185">
        <f t="shared" si="0"/>
        <v>2</v>
      </c>
      <c r="O43" s="187">
        <f t="shared" si="1"/>
        <v>46</v>
      </c>
      <c r="P43" s="19"/>
      <c r="Q43" s="20"/>
      <c r="R43" s="19"/>
      <c r="S43" s="19"/>
      <c r="T43" s="185">
        <f t="shared" si="2"/>
        <v>2</v>
      </c>
      <c r="U43" s="187">
        <f t="shared" si="2"/>
        <v>46</v>
      </c>
      <c r="V43" s="19"/>
      <c r="W43" s="20"/>
      <c r="X43" s="19"/>
      <c r="Y43" s="19"/>
      <c r="Z43" s="185">
        <f t="shared" si="3"/>
        <v>2</v>
      </c>
      <c r="AA43" s="187">
        <f t="shared" si="3"/>
        <v>46</v>
      </c>
      <c r="AB43" s="19"/>
      <c r="AC43" s="20"/>
      <c r="AD43" s="19"/>
      <c r="AE43" s="19"/>
      <c r="AF43" s="185">
        <f t="shared" si="4"/>
        <v>2</v>
      </c>
      <c r="AG43" s="187">
        <f t="shared" si="4"/>
        <v>46</v>
      </c>
      <c r="AH43" s="19"/>
      <c r="AI43" s="20"/>
      <c r="AJ43" s="19"/>
      <c r="AK43" s="19"/>
      <c r="AL43" s="185">
        <f t="shared" si="5"/>
        <v>2</v>
      </c>
      <c r="AM43" s="187">
        <f t="shared" si="5"/>
        <v>46</v>
      </c>
      <c r="AN43" s="19"/>
      <c r="AO43" s="20"/>
      <c r="AP43" s="19"/>
      <c r="AQ43" s="19"/>
      <c r="AR43" s="185">
        <f t="shared" si="6"/>
        <v>2</v>
      </c>
      <c r="AS43" s="187">
        <f t="shared" si="6"/>
        <v>46</v>
      </c>
      <c r="AT43" s="19"/>
      <c r="AU43" s="20"/>
      <c r="AV43" s="19"/>
      <c r="AW43" s="19"/>
      <c r="AX43" s="185">
        <f t="shared" si="7"/>
        <v>2</v>
      </c>
      <c r="AY43" s="187">
        <f t="shared" si="7"/>
        <v>46</v>
      </c>
      <c r="AZ43" s="19"/>
      <c r="BA43" s="20"/>
      <c r="BB43" s="19"/>
      <c r="BC43" s="19"/>
      <c r="BD43" s="185">
        <f t="shared" si="8"/>
        <v>2</v>
      </c>
      <c r="BE43" s="187">
        <f t="shared" si="8"/>
        <v>46</v>
      </c>
      <c r="BF43" s="19"/>
      <c r="BG43" s="20"/>
      <c r="BH43" s="19"/>
      <c r="BI43" s="19"/>
      <c r="BJ43" s="185">
        <f t="shared" si="9"/>
        <v>2</v>
      </c>
      <c r="BK43" s="187">
        <f t="shared" si="9"/>
        <v>46</v>
      </c>
      <c r="BL43" s="19"/>
      <c r="BM43" s="20"/>
      <c r="BN43" s="19"/>
      <c r="BO43" s="19"/>
      <c r="BP43" s="185">
        <f t="shared" si="10"/>
        <v>2</v>
      </c>
      <c r="BQ43" s="187">
        <f t="shared" si="10"/>
        <v>46</v>
      </c>
      <c r="BR43" s="19"/>
      <c r="BS43" s="20"/>
      <c r="BT43" s="19"/>
      <c r="BU43" s="19"/>
      <c r="BV43" s="185">
        <f t="shared" si="11"/>
        <v>2</v>
      </c>
      <c r="BW43" s="187">
        <f t="shared" si="11"/>
        <v>46</v>
      </c>
      <c r="BX43" s="19"/>
      <c r="BY43" s="20"/>
      <c r="BZ43" s="19"/>
      <c r="CA43" s="20"/>
      <c r="CB43" s="185">
        <f t="shared" si="12"/>
        <v>2</v>
      </c>
      <c r="CC43" s="117">
        <f t="shared" si="12"/>
        <v>46</v>
      </c>
    </row>
    <row r="44" spans="1:81" ht="15.75" x14ac:dyDescent="0.25">
      <c r="A44" s="19" t="s">
        <v>353</v>
      </c>
      <c r="B44" s="54"/>
      <c r="C44" s="8" t="s">
        <v>172</v>
      </c>
      <c r="D44" s="41" t="s">
        <v>388</v>
      </c>
      <c r="E44" s="18" t="s">
        <v>9</v>
      </c>
      <c r="F44" s="190">
        <v>1</v>
      </c>
      <c r="G44" s="63">
        <v>1.59</v>
      </c>
      <c r="H44" s="212"/>
      <c r="I44" s="36"/>
      <c r="J44" s="36"/>
      <c r="K44" s="19"/>
      <c r="L44" s="19"/>
      <c r="M44" s="19"/>
      <c r="N44" s="185">
        <f t="shared" si="0"/>
        <v>1</v>
      </c>
      <c r="O44" s="187">
        <f t="shared" si="1"/>
        <v>1.59</v>
      </c>
      <c r="P44" s="19"/>
      <c r="Q44" s="20"/>
      <c r="R44" s="19"/>
      <c r="S44" s="19"/>
      <c r="T44" s="185">
        <f t="shared" si="2"/>
        <v>1</v>
      </c>
      <c r="U44" s="187">
        <f t="shared" si="2"/>
        <v>1.59</v>
      </c>
      <c r="V44" s="19"/>
      <c r="W44" s="20"/>
      <c r="X44" s="19"/>
      <c r="Y44" s="19"/>
      <c r="Z44" s="185">
        <f t="shared" si="3"/>
        <v>1</v>
      </c>
      <c r="AA44" s="187">
        <f t="shared" si="3"/>
        <v>1.59</v>
      </c>
      <c r="AB44" s="19"/>
      <c r="AC44" s="20"/>
      <c r="AD44" s="19"/>
      <c r="AE44" s="19"/>
      <c r="AF44" s="185">
        <f t="shared" si="4"/>
        <v>1</v>
      </c>
      <c r="AG44" s="187">
        <f t="shared" si="4"/>
        <v>1.59</v>
      </c>
      <c r="AH44" s="19"/>
      <c r="AI44" s="20"/>
      <c r="AJ44" s="19"/>
      <c r="AK44" s="19"/>
      <c r="AL44" s="185">
        <f t="shared" si="5"/>
        <v>1</v>
      </c>
      <c r="AM44" s="187">
        <f t="shared" si="5"/>
        <v>1.59</v>
      </c>
      <c r="AN44" s="19"/>
      <c r="AO44" s="20"/>
      <c r="AP44" s="19"/>
      <c r="AQ44" s="19"/>
      <c r="AR44" s="185">
        <f t="shared" si="6"/>
        <v>1</v>
      </c>
      <c r="AS44" s="187">
        <f t="shared" si="6"/>
        <v>1.59</v>
      </c>
      <c r="AT44" s="19"/>
      <c r="AU44" s="20"/>
      <c r="AV44" s="19"/>
      <c r="AW44" s="19"/>
      <c r="AX44" s="185">
        <f t="shared" si="7"/>
        <v>1</v>
      </c>
      <c r="AY44" s="187">
        <f t="shared" si="7"/>
        <v>1.59</v>
      </c>
      <c r="AZ44" s="19"/>
      <c r="BA44" s="20"/>
      <c r="BB44" s="19"/>
      <c r="BC44" s="19"/>
      <c r="BD44" s="185">
        <f t="shared" si="8"/>
        <v>1</v>
      </c>
      <c r="BE44" s="187">
        <f t="shared" si="8"/>
        <v>1.59</v>
      </c>
      <c r="BF44" s="19"/>
      <c r="BG44" s="20"/>
      <c r="BH44" s="19"/>
      <c r="BI44" s="19"/>
      <c r="BJ44" s="185">
        <f t="shared" si="9"/>
        <v>1</v>
      </c>
      <c r="BK44" s="187">
        <f t="shared" si="9"/>
        <v>1.59</v>
      </c>
      <c r="BL44" s="19"/>
      <c r="BM44" s="20"/>
      <c r="BN44" s="19"/>
      <c r="BO44" s="19"/>
      <c r="BP44" s="185">
        <f t="shared" si="10"/>
        <v>1</v>
      </c>
      <c r="BQ44" s="187">
        <f t="shared" si="10"/>
        <v>1.59</v>
      </c>
      <c r="BR44" s="19"/>
      <c r="BS44" s="20"/>
      <c r="BT44" s="19"/>
      <c r="BU44" s="19"/>
      <c r="BV44" s="185">
        <f t="shared" si="11"/>
        <v>1</v>
      </c>
      <c r="BW44" s="187">
        <f t="shared" si="11"/>
        <v>1.59</v>
      </c>
      <c r="BX44" s="19"/>
      <c r="BY44" s="20"/>
      <c r="BZ44" s="19"/>
      <c r="CA44" s="20"/>
      <c r="CB44" s="185">
        <f t="shared" si="12"/>
        <v>1</v>
      </c>
      <c r="CC44" s="117">
        <f t="shared" si="12"/>
        <v>1.59</v>
      </c>
    </row>
    <row r="45" spans="1:81" ht="15.75" x14ac:dyDescent="0.25">
      <c r="A45" s="19" t="s">
        <v>353</v>
      </c>
      <c r="B45" s="54"/>
      <c r="C45" s="8" t="s">
        <v>172</v>
      </c>
      <c r="D45" s="41" t="s">
        <v>389</v>
      </c>
      <c r="E45" s="18" t="s">
        <v>9</v>
      </c>
      <c r="F45" s="190">
        <v>5</v>
      </c>
      <c r="G45" s="63">
        <v>2.5</v>
      </c>
      <c r="H45" s="212"/>
      <c r="I45" s="36"/>
      <c r="J45" s="36"/>
      <c r="K45" s="19"/>
      <c r="L45" s="19"/>
      <c r="M45" s="19"/>
      <c r="N45" s="185">
        <f t="shared" si="0"/>
        <v>5</v>
      </c>
      <c r="O45" s="187">
        <f t="shared" si="1"/>
        <v>2.5</v>
      </c>
      <c r="P45" s="19"/>
      <c r="Q45" s="20"/>
      <c r="R45" s="19"/>
      <c r="S45" s="19"/>
      <c r="T45" s="185">
        <f t="shared" si="2"/>
        <v>5</v>
      </c>
      <c r="U45" s="187">
        <f t="shared" si="2"/>
        <v>2.5</v>
      </c>
      <c r="V45" s="19"/>
      <c r="W45" s="20"/>
      <c r="X45" s="19"/>
      <c r="Y45" s="19"/>
      <c r="Z45" s="185">
        <f t="shared" si="3"/>
        <v>5</v>
      </c>
      <c r="AA45" s="187">
        <f t="shared" si="3"/>
        <v>2.5</v>
      </c>
      <c r="AB45" s="19"/>
      <c r="AC45" s="20"/>
      <c r="AD45" s="19"/>
      <c r="AE45" s="19"/>
      <c r="AF45" s="185">
        <f t="shared" si="4"/>
        <v>5</v>
      </c>
      <c r="AG45" s="187">
        <f t="shared" si="4"/>
        <v>2.5</v>
      </c>
      <c r="AH45" s="19"/>
      <c r="AI45" s="20"/>
      <c r="AJ45" s="19"/>
      <c r="AK45" s="19"/>
      <c r="AL45" s="185">
        <f t="shared" si="5"/>
        <v>5</v>
      </c>
      <c r="AM45" s="187">
        <f t="shared" si="5"/>
        <v>2.5</v>
      </c>
      <c r="AN45" s="19"/>
      <c r="AO45" s="20"/>
      <c r="AP45" s="19"/>
      <c r="AQ45" s="19"/>
      <c r="AR45" s="185">
        <f t="shared" si="6"/>
        <v>5</v>
      </c>
      <c r="AS45" s="187">
        <f t="shared" si="6"/>
        <v>2.5</v>
      </c>
      <c r="AT45" s="19"/>
      <c r="AU45" s="20"/>
      <c r="AV45" s="19"/>
      <c r="AW45" s="19"/>
      <c r="AX45" s="185">
        <f t="shared" si="7"/>
        <v>5</v>
      </c>
      <c r="AY45" s="187">
        <f t="shared" si="7"/>
        <v>2.5</v>
      </c>
      <c r="AZ45" s="19"/>
      <c r="BA45" s="20"/>
      <c r="BB45" s="19"/>
      <c r="BC45" s="19"/>
      <c r="BD45" s="185">
        <f t="shared" si="8"/>
        <v>5</v>
      </c>
      <c r="BE45" s="187">
        <f t="shared" si="8"/>
        <v>2.5</v>
      </c>
      <c r="BF45" s="19"/>
      <c r="BG45" s="20"/>
      <c r="BH45" s="19"/>
      <c r="BI45" s="19"/>
      <c r="BJ45" s="185">
        <f t="shared" si="9"/>
        <v>5</v>
      </c>
      <c r="BK45" s="187">
        <f t="shared" si="9"/>
        <v>2.5</v>
      </c>
      <c r="BL45" s="19"/>
      <c r="BM45" s="20"/>
      <c r="BN45" s="19"/>
      <c r="BO45" s="19"/>
      <c r="BP45" s="185">
        <f t="shared" si="10"/>
        <v>5</v>
      </c>
      <c r="BQ45" s="187">
        <f t="shared" si="10"/>
        <v>2.5</v>
      </c>
      <c r="BR45" s="19"/>
      <c r="BS45" s="20"/>
      <c r="BT45" s="19"/>
      <c r="BU45" s="19"/>
      <c r="BV45" s="185">
        <f t="shared" si="11"/>
        <v>5</v>
      </c>
      <c r="BW45" s="187">
        <f t="shared" si="11"/>
        <v>2.5</v>
      </c>
      <c r="BX45" s="19"/>
      <c r="BY45" s="20"/>
      <c r="BZ45" s="19"/>
      <c r="CA45" s="20"/>
      <c r="CB45" s="185">
        <f t="shared" si="12"/>
        <v>5</v>
      </c>
      <c r="CC45" s="117">
        <f t="shared" si="12"/>
        <v>2.5</v>
      </c>
    </row>
    <row r="46" spans="1:81" ht="15.75" x14ac:dyDescent="0.25">
      <c r="A46" s="19" t="s">
        <v>353</v>
      </c>
      <c r="B46" s="54"/>
      <c r="C46" s="8" t="s">
        <v>172</v>
      </c>
      <c r="D46" s="41" t="s">
        <v>390</v>
      </c>
      <c r="E46" s="18" t="s">
        <v>9</v>
      </c>
      <c r="F46" s="190">
        <v>3</v>
      </c>
      <c r="G46" s="63">
        <v>158.25</v>
      </c>
      <c r="H46" s="212"/>
      <c r="I46" s="36"/>
      <c r="J46" s="36"/>
      <c r="K46" s="19"/>
      <c r="L46" s="19"/>
      <c r="M46" s="19"/>
      <c r="N46" s="185">
        <f t="shared" si="0"/>
        <v>3</v>
      </c>
      <c r="O46" s="187">
        <f t="shared" si="1"/>
        <v>158.25</v>
      </c>
      <c r="P46" s="19"/>
      <c r="Q46" s="20"/>
      <c r="R46" s="19"/>
      <c r="S46" s="19"/>
      <c r="T46" s="185">
        <f t="shared" si="2"/>
        <v>3</v>
      </c>
      <c r="U46" s="187">
        <f t="shared" si="2"/>
        <v>158.25</v>
      </c>
      <c r="V46" s="19"/>
      <c r="W46" s="20"/>
      <c r="X46" s="19"/>
      <c r="Y46" s="19"/>
      <c r="Z46" s="185">
        <f t="shared" si="3"/>
        <v>3</v>
      </c>
      <c r="AA46" s="187">
        <f t="shared" si="3"/>
        <v>158.25</v>
      </c>
      <c r="AB46" s="19"/>
      <c r="AC46" s="20"/>
      <c r="AD46" s="19"/>
      <c r="AE46" s="19"/>
      <c r="AF46" s="185">
        <f t="shared" si="4"/>
        <v>3</v>
      </c>
      <c r="AG46" s="187">
        <f t="shared" si="4"/>
        <v>158.25</v>
      </c>
      <c r="AH46" s="19"/>
      <c r="AI46" s="20"/>
      <c r="AJ46" s="19"/>
      <c r="AK46" s="19"/>
      <c r="AL46" s="185">
        <f t="shared" si="5"/>
        <v>3</v>
      </c>
      <c r="AM46" s="187">
        <f t="shared" si="5"/>
        <v>158.25</v>
      </c>
      <c r="AN46" s="19"/>
      <c r="AO46" s="20"/>
      <c r="AP46" s="19"/>
      <c r="AQ46" s="19"/>
      <c r="AR46" s="185">
        <f t="shared" si="6"/>
        <v>3</v>
      </c>
      <c r="AS46" s="187">
        <f t="shared" si="6"/>
        <v>158.25</v>
      </c>
      <c r="AT46" s="19"/>
      <c r="AU46" s="20"/>
      <c r="AV46" s="19"/>
      <c r="AW46" s="19"/>
      <c r="AX46" s="185">
        <f t="shared" si="7"/>
        <v>3</v>
      </c>
      <c r="AY46" s="187">
        <f t="shared" si="7"/>
        <v>158.25</v>
      </c>
      <c r="AZ46" s="19"/>
      <c r="BA46" s="20"/>
      <c r="BB46" s="19"/>
      <c r="BC46" s="19"/>
      <c r="BD46" s="185">
        <f t="shared" si="8"/>
        <v>3</v>
      </c>
      <c r="BE46" s="187">
        <f t="shared" si="8"/>
        <v>158.25</v>
      </c>
      <c r="BF46" s="19"/>
      <c r="BG46" s="20"/>
      <c r="BH46" s="19"/>
      <c r="BI46" s="19"/>
      <c r="BJ46" s="185">
        <f t="shared" si="9"/>
        <v>3</v>
      </c>
      <c r="BK46" s="187">
        <f t="shared" si="9"/>
        <v>158.25</v>
      </c>
      <c r="BL46" s="19"/>
      <c r="BM46" s="20"/>
      <c r="BN46" s="19"/>
      <c r="BO46" s="19"/>
      <c r="BP46" s="185">
        <f t="shared" si="10"/>
        <v>3</v>
      </c>
      <c r="BQ46" s="187">
        <f t="shared" si="10"/>
        <v>158.25</v>
      </c>
      <c r="BR46" s="19"/>
      <c r="BS46" s="20"/>
      <c r="BT46" s="19"/>
      <c r="BU46" s="19"/>
      <c r="BV46" s="185">
        <f t="shared" si="11"/>
        <v>3</v>
      </c>
      <c r="BW46" s="187">
        <f t="shared" si="11"/>
        <v>158.25</v>
      </c>
      <c r="BX46" s="19"/>
      <c r="BY46" s="20"/>
      <c r="BZ46" s="19"/>
      <c r="CA46" s="20"/>
      <c r="CB46" s="185">
        <f t="shared" si="12"/>
        <v>3</v>
      </c>
      <c r="CC46" s="117">
        <f t="shared" si="12"/>
        <v>158.25</v>
      </c>
    </row>
    <row r="47" spans="1:81" ht="15.75" x14ac:dyDescent="0.25">
      <c r="A47" s="19" t="s">
        <v>353</v>
      </c>
      <c r="B47" s="54"/>
      <c r="C47" s="8" t="s">
        <v>172</v>
      </c>
      <c r="D47" s="41" t="s">
        <v>389</v>
      </c>
      <c r="E47" s="18" t="s">
        <v>9</v>
      </c>
      <c r="F47" s="190">
        <v>15</v>
      </c>
      <c r="G47" s="63">
        <v>17.2</v>
      </c>
      <c r="H47" s="212"/>
      <c r="I47" s="213"/>
      <c r="J47" s="36"/>
      <c r="K47" s="19"/>
      <c r="L47" s="19"/>
      <c r="M47" s="19"/>
      <c r="N47" s="185">
        <f t="shared" si="0"/>
        <v>15</v>
      </c>
      <c r="O47" s="187">
        <f t="shared" si="1"/>
        <v>17.2</v>
      </c>
      <c r="P47" s="19"/>
      <c r="Q47" s="20"/>
      <c r="R47" s="19"/>
      <c r="S47" s="19"/>
      <c r="T47" s="185">
        <f t="shared" si="2"/>
        <v>15</v>
      </c>
      <c r="U47" s="187">
        <f t="shared" si="2"/>
        <v>17.2</v>
      </c>
      <c r="V47" s="19"/>
      <c r="W47" s="20"/>
      <c r="X47" s="19"/>
      <c r="Y47" s="19"/>
      <c r="Z47" s="185">
        <f t="shared" si="3"/>
        <v>15</v>
      </c>
      <c r="AA47" s="187">
        <f t="shared" si="3"/>
        <v>17.2</v>
      </c>
      <c r="AB47" s="19"/>
      <c r="AC47" s="20"/>
      <c r="AD47" s="19"/>
      <c r="AE47" s="19"/>
      <c r="AF47" s="185">
        <f t="shared" si="4"/>
        <v>15</v>
      </c>
      <c r="AG47" s="187">
        <f t="shared" si="4"/>
        <v>17.2</v>
      </c>
      <c r="AH47" s="19"/>
      <c r="AI47" s="20"/>
      <c r="AJ47" s="19"/>
      <c r="AK47" s="19"/>
      <c r="AL47" s="185">
        <f t="shared" si="5"/>
        <v>15</v>
      </c>
      <c r="AM47" s="187">
        <f t="shared" si="5"/>
        <v>17.2</v>
      </c>
      <c r="AN47" s="19"/>
      <c r="AO47" s="20"/>
      <c r="AP47" s="19"/>
      <c r="AQ47" s="19"/>
      <c r="AR47" s="185">
        <f t="shared" si="6"/>
        <v>15</v>
      </c>
      <c r="AS47" s="187">
        <f t="shared" si="6"/>
        <v>17.2</v>
      </c>
      <c r="AT47" s="19"/>
      <c r="AU47" s="20"/>
      <c r="AV47" s="19"/>
      <c r="AW47" s="19"/>
      <c r="AX47" s="185">
        <f t="shared" si="7"/>
        <v>15</v>
      </c>
      <c r="AY47" s="187">
        <f t="shared" si="7"/>
        <v>17.2</v>
      </c>
      <c r="AZ47" s="19"/>
      <c r="BA47" s="20"/>
      <c r="BB47" s="19"/>
      <c r="BC47" s="19"/>
      <c r="BD47" s="185">
        <f t="shared" si="8"/>
        <v>15</v>
      </c>
      <c r="BE47" s="187">
        <f t="shared" si="8"/>
        <v>17.2</v>
      </c>
      <c r="BF47" s="19"/>
      <c r="BG47" s="20"/>
      <c r="BH47" s="19"/>
      <c r="BI47" s="19"/>
      <c r="BJ47" s="185">
        <f t="shared" si="9"/>
        <v>15</v>
      </c>
      <c r="BK47" s="187">
        <f t="shared" si="9"/>
        <v>17.2</v>
      </c>
      <c r="BL47" s="19"/>
      <c r="BM47" s="20"/>
      <c r="BN47" s="19"/>
      <c r="BO47" s="19"/>
      <c r="BP47" s="185">
        <f t="shared" si="10"/>
        <v>15</v>
      </c>
      <c r="BQ47" s="187">
        <f t="shared" si="10"/>
        <v>17.2</v>
      </c>
      <c r="BR47" s="19"/>
      <c r="BS47" s="20"/>
      <c r="BT47" s="19"/>
      <c r="BU47" s="19"/>
      <c r="BV47" s="185">
        <f t="shared" si="11"/>
        <v>15</v>
      </c>
      <c r="BW47" s="187">
        <f t="shared" si="11"/>
        <v>17.2</v>
      </c>
      <c r="BX47" s="19"/>
      <c r="BY47" s="20"/>
      <c r="BZ47" s="19"/>
      <c r="CA47" s="20"/>
      <c r="CB47" s="185">
        <f t="shared" si="12"/>
        <v>15</v>
      </c>
      <c r="CC47" s="117">
        <f t="shared" si="12"/>
        <v>17.2</v>
      </c>
    </row>
    <row r="48" spans="1:81" ht="15.75" x14ac:dyDescent="0.25">
      <c r="A48" s="19" t="s">
        <v>353</v>
      </c>
      <c r="B48" s="54"/>
      <c r="C48" s="8" t="s">
        <v>172</v>
      </c>
      <c r="D48" s="41" t="s">
        <v>391</v>
      </c>
      <c r="E48" s="18" t="s">
        <v>9</v>
      </c>
      <c r="F48" s="190">
        <v>1</v>
      </c>
      <c r="G48" s="63">
        <v>5.84</v>
      </c>
      <c r="H48" s="212"/>
      <c r="I48" s="36"/>
      <c r="J48" s="36"/>
      <c r="K48" s="19"/>
      <c r="L48" s="19"/>
      <c r="M48" s="19"/>
      <c r="N48" s="185">
        <f t="shared" si="0"/>
        <v>1</v>
      </c>
      <c r="O48" s="187">
        <f t="shared" si="1"/>
        <v>5.84</v>
      </c>
      <c r="P48" s="19"/>
      <c r="Q48" s="20"/>
      <c r="R48" s="19"/>
      <c r="S48" s="19"/>
      <c r="T48" s="185">
        <f t="shared" si="2"/>
        <v>1</v>
      </c>
      <c r="U48" s="187">
        <f t="shared" si="2"/>
        <v>5.84</v>
      </c>
      <c r="V48" s="19"/>
      <c r="W48" s="20"/>
      <c r="X48" s="19"/>
      <c r="Y48" s="19"/>
      <c r="Z48" s="185">
        <f t="shared" si="3"/>
        <v>1</v>
      </c>
      <c r="AA48" s="187">
        <f t="shared" si="3"/>
        <v>5.84</v>
      </c>
      <c r="AB48" s="19"/>
      <c r="AC48" s="20"/>
      <c r="AD48" s="19"/>
      <c r="AE48" s="19"/>
      <c r="AF48" s="185">
        <f t="shared" si="4"/>
        <v>1</v>
      </c>
      <c r="AG48" s="187">
        <f t="shared" si="4"/>
        <v>5.84</v>
      </c>
      <c r="AH48" s="19"/>
      <c r="AI48" s="20"/>
      <c r="AJ48" s="19"/>
      <c r="AK48" s="19"/>
      <c r="AL48" s="185">
        <f t="shared" si="5"/>
        <v>1</v>
      </c>
      <c r="AM48" s="187">
        <f t="shared" si="5"/>
        <v>5.84</v>
      </c>
      <c r="AN48" s="19"/>
      <c r="AO48" s="20"/>
      <c r="AP48" s="19"/>
      <c r="AQ48" s="19"/>
      <c r="AR48" s="185">
        <f t="shared" si="6"/>
        <v>1</v>
      </c>
      <c r="AS48" s="187">
        <f t="shared" si="6"/>
        <v>5.84</v>
      </c>
      <c r="AT48" s="19"/>
      <c r="AU48" s="20"/>
      <c r="AV48" s="19"/>
      <c r="AW48" s="19"/>
      <c r="AX48" s="185">
        <f t="shared" si="7"/>
        <v>1</v>
      </c>
      <c r="AY48" s="187">
        <f t="shared" si="7"/>
        <v>5.84</v>
      </c>
      <c r="AZ48" s="19"/>
      <c r="BA48" s="20"/>
      <c r="BB48" s="19"/>
      <c r="BC48" s="19"/>
      <c r="BD48" s="185">
        <f t="shared" si="8"/>
        <v>1</v>
      </c>
      <c r="BE48" s="187">
        <f t="shared" si="8"/>
        <v>5.84</v>
      </c>
      <c r="BF48" s="19"/>
      <c r="BG48" s="20"/>
      <c r="BH48" s="19"/>
      <c r="BI48" s="19"/>
      <c r="BJ48" s="185">
        <f t="shared" si="9"/>
        <v>1</v>
      </c>
      <c r="BK48" s="187">
        <f t="shared" si="9"/>
        <v>5.84</v>
      </c>
      <c r="BL48" s="19"/>
      <c r="BM48" s="20"/>
      <c r="BN48" s="19"/>
      <c r="BO48" s="19"/>
      <c r="BP48" s="185">
        <f t="shared" si="10"/>
        <v>1</v>
      </c>
      <c r="BQ48" s="187">
        <f t="shared" si="10"/>
        <v>5.84</v>
      </c>
      <c r="BR48" s="19"/>
      <c r="BS48" s="20"/>
      <c r="BT48" s="19"/>
      <c r="BU48" s="19"/>
      <c r="BV48" s="185">
        <f t="shared" si="11"/>
        <v>1</v>
      </c>
      <c r="BW48" s="187">
        <f t="shared" si="11"/>
        <v>5.84</v>
      </c>
      <c r="BX48" s="19"/>
      <c r="BY48" s="20"/>
      <c r="BZ48" s="19"/>
      <c r="CA48" s="20"/>
      <c r="CB48" s="185">
        <f t="shared" si="12"/>
        <v>1</v>
      </c>
      <c r="CC48" s="117">
        <f t="shared" si="12"/>
        <v>5.84</v>
      </c>
    </row>
    <row r="49" spans="1:81" ht="15.75" x14ac:dyDescent="0.25">
      <c r="A49" s="19" t="s">
        <v>353</v>
      </c>
      <c r="B49" s="54"/>
      <c r="C49" s="8" t="s">
        <v>172</v>
      </c>
      <c r="D49" s="41" t="s">
        <v>392</v>
      </c>
      <c r="E49" s="18" t="s">
        <v>9</v>
      </c>
      <c r="F49" s="190">
        <v>1</v>
      </c>
      <c r="G49" s="63">
        <v>0</v>
      </c>
      <c r="H49" s="212"/>
      <c r="I49" s="36"/>
      <c r="J49" s="36"/>
      <c r="K49" s="19"/>
      <c r="L49" s="19"/>
      <c r="M49" s="19"/>
      <c r="N49" s="185">
        <f t="shared" si="0"/>
        <v>1</v>
      </c>
      <c r="O49" s="187">
        <f t="shared" si="1"/>
        <v>0</v>
      </c>
      <c r="P49" s="19"/>
      <c r="Q49" s="20"/>
      <c r="R49" s="19"/>
      <c r="S49" s="19"/>
      <c r="T49" s="185">
        <f t="shared" si="2"/>
        <v>1</v>
      </c>
      <c r="U49" s="187">
        <f t="shared" si="2"/>
        <v>0</v>
      </c>
      <c r="V49" s="19"/>
      <c r="W49" s="20"/>
      <c r="X49" s="19"/>
      <c r="Y49" s="19"/>
      <c r="Z49" s="185">
        <f t="shared" si="3"/>
        <v>1</v>
      </c>
      <c r="AA49" s="187">
        <f t="shared" si="3"/>
        <v>0</v>
      </c>
      <c r="AB49" s="19"/>
      <c r="AC49" s="20"/>
      <c r="AD49" s="19"/>
      <c r="AE49" s="19"/>
      <c r="AF49" s="185">
        <f t="shared" si="4"/>
        <v>1</v>
      </c>
      <c r="AG49" s="187">
        <f t="shared" si="4"/>
        <v>0</v>
      </c>
      <c r="AH49" s="19"/>
      <c r="AI49" s="20"/>
      <c r="AJ49" s="19"/>
      <c r="AK49" s="19"/>
      <c r="AL49" s="185">
        <f t="shared" si="5"/>
        <v>1</v>
      </c>
      <c r="AM49" s="187">
        <f t="shared" si="5"/>
        <v>0</v>
      </c>
      <c r="AN49" s="19"/>
      <c r="AO49" s="20"/>
      <c r="AP49" s="19"/>
      <c r="AQ49" s="19"/>
      <c r="AR49" s="185">
        <f t="shared" si="6"/>
        <v>1</v>
      </c>
      <c r="AS49" s="187">
        <f t="shared" si="6"/>
        <v>0</v>
      </c>
      <c r="AT49" s="19"/>
      <c r="AU49" s="20"/>
      <c r="AV49" s="19"/>
      <c r="AW49" s="19"/>
      <c r="AX49" s="185">
        <f t="shared" si="7"/>
        <v>1</v>
      </c>
      <c r="AY49" s="187">
        <f t="shared" si="7"/>
        <v>0</v>
      </c>
      <c r="AZ49" s="19"/>
      <c r="BA49" s="20"/>
      <c r="BB49" s="19"/>
      <c r="BC49" s="19"/>
      <c r="BD49" s="185">
        <f t="shared" si="8"/>
        <v>1</v>
      </c>
      <c r="BE49" s="187">
        <f t="shared" si="8"/>
        <v>0</v>
      </c>
      <c r="BF49" s="19"/>
      <c r="BG49" s="20"/>
      <c r="BH49" s="19"/>
      <c r="BI49" s="19"/>
      <c r="BJ49" s="185">
        <f t="shared" si="9"/>
        <v>1</v>
      </c>
      <c r="BK49" s="187">
        <f t="shared" si="9"/>
        <v>0</v>
      </c>
      <c r="BL49" s="19"/>
      <c r="BM49" s="20"/>
      <c r="BN49" s="19"/>
      <c r="BO49" s="19"/>
      <c r="BP49" s="185">
        <f t="shared" si="10"/>
        <v>1</v>
      </c>
      <c r="BQ49" s="187">
        <f t="shared" si="10"/>
        <v>0</v>
      </c>
      <c r="BR49" s="19"/>
      <c r="BS49" s="20"/>
      <c r="BT49" s="19"/>
      <c r="BU49" s="19"/>
      <c r="BV49" s="185">
        <f t="shared" si="11"/>
        <v>1</v>
      </c>
      <c r="BW49" s="187">
        <f t="shared" si="11"/>
        <v>0</v>
      </c>
      <c r="BX49" s="19"/>
      <c r="BY49" s="20"/>
      <c r="BZ49" s="19"/>
      <c r="CA49" s="20"/>
      <c r="CB49" s="185">
        <f t="shared" si="12"/>
        <v>1</v>
      </c>
      <c r="CC49" s="117">
        <f t="shared" si="12"/>
        <v>0</v>
      </c>
    </row>
    <row r="50" spans="1:81" ht="15.75" x14ac:dyDescent="0.25">
      <c r="A50" s="19" t="s">
        <v>353</v>
      </c>
      <c r="B50" s="54"/>
      <c r="C50" s="8" t="s">
        <v>172</v>
      </c>
      <c r="D50" s="41" t="s">
        <v>393</v>
      </c>
      <c r="E50" s="18" t="s">
        <v>9</v>
      </c>
      <c r="F50" s="190">
        <v>1</v>
      </c>
      <c r="G50" s="63">
        <v>15</v>
      </c>
      <c r="H50" s="212"/>
      <c r="I50" s="36"/>
      <c r="J50" s="36"/>
      <c r="K50" s="19"/>
      <c r="L50" s="19"/>
      <c r="M50" s="19"/>
      <c r="N50" s="185">
        <f t="shared" si="0"/>
        <v>1</v>
      </c>
      <c r="O50" s="187">
        <f t="shared" si="1"/>
        <v>15</v>
      </c>
      <c r="P50" s="19"/>
      <c r="Q50" s="20"/>
      <c r="R50" s="19"/>
      <c r="S50" s="19"/>
      <c r="T50" s="185">
        <f t="shared" si="2"/>
        <v>1</v>
      </c>
      <c r="U50" s="187">
        <f t="shared" si="2"/>
        <v>15</v>
      </c>
      <c r="V50" s="19"/>
      <c r="W50" s="20"/>
      <c r="X50" s="19"/>
      <c r="Y50" s="19"/>
      <c r="Z50" s="185">
        <f t="shared" si="3"/>
        <v>1</v>
      </c>
      <c r="AA50" s="187">
        <f t="shared" si="3"/>
        <v>15</v>
      </c>
      <c r="AB50" s="19"/>
      <c r="AC50" s="20"/>
      <c r="AD50" s="19"/>
      <c r="AE50" s="19"/>
      <c r="AF50" s="185">
        <f t="shared" si="4"/>
        <v>1</v>
      </c>
      <c r="AG50" s="187">
        <f t="shared" si="4"/>
        <v>15</v>
      </c>
      <c r="AH50" s="19"/>
      <c r="AI50" s="20"/>
      <c r="AJ50" s="19"/>
      <c r="AK50" s="19"/>
      <c r="AL50" s="185">
        <f t="shared" si="5"/>
        <v>1</v>
      </c>
      <c r="AM50" s="187">
        <f t="shared" si="5"/>
        <v>15</v>
      </c>
      <c r="AN50" s="19"/>
      <c r="AO50" s="20"/>
      <c r="AP50" s="19"/>
      <c r="AQ50" s="19"/>
      <c r="AR50" s="185">
        <f t="shared" si="6"/>
        <v>1</v>
      </c>
      <c r="AS50" s="187">
        <f t="shared" si="6"/>
        <v>15</v>
      </c>
      <c r="AT50" s="19"/>
      <c r="AU50" s="20"/>
      <c r="AV50" s="19"/>
      <c r="AW50" s="19"/>
      <c r="AX50" s="185">
        <f t="shared" si="7"/>
        <v>1</v>
      </c>
      <c r="AY50" s="187">
        <f t="shared" si="7"/>
        <v>15</v>
      </c>
      <c r="AZ50" s="19"/>
      <c r="BA50" s="20"/>
      <c r="BB50" s="19"/>
      <c r="BC50" s="19"/>
      <c r="BD50" s="185">
        <f t="shared" si="8"/>
        <v>1</v>
      </c>
      <c r="BE50" s="187">
        <f t="shared" si="8"/>
        <v>15</v>
      </c>
      <c r="BF50" s="19"/>
      <c r="BG50" s="20"/>
      <c r="BH50" s="19"/>
      <c r="BI50" s="19"/>
      <c r="BJ50" s="185">
        <f t="shared" si="9"/>
        <v>1</v>
      </c>
      <c r="BK50" s="187">
        <f t="shared" si="9"/>
        <v>15</v>
      </c>
      <c r="BL50" s="19"/>
      <c r="BM50" s="20"/>
      <c r="BN50" s="19"/>
      <c r="BO50" s="19"/>
      <c r="BP50" s="185">
        <f t="shared" si="10"/>
        <v>1</v>
      </c>
      <c r="BQ50" s="187">
        <f t="shared" si="10"/>
        <v>15</v>
      </c>
      <c r="BR50" s="19"/>
      <c r="BS50" s="20"/>
      <c r="BT50" s="19"/>
      <c r="BU50" s="19"/>
      <c r="BV50" s="185">
        <f t="shared" si="11"/>
        <v>1</v>
      </c>
      <c r="BW50" s="187">
        <f t="shared" si="11"/>
        <v>15</v>
      </c>
      <c r="BX50" s="19"/>
      <c r="BY50" s="20"/>
      <c r="BZ50" s="19"/>
      <c r="CA50" s="20"/>
      <c r="CB50" s="185">
        <f t="shared" si="12"/>
        <v>1</v>
      </c>
      <c r="CC50" s="117">
        <f t="shared" si="12"/>
        <v>15</v>
      </c>
    </row>
    <row r="51" spans="1:81" ht="15.75" x14ac:dyDescent="0.25">
      <c r="A51" s="19" t="s">
        <v>353</v>
      </c>
      <c r="B51" s="54"/>
      <c r="C51" s="8" t="s">
        <v>172</v>
      </c>
      <c r="D51" s="41" t="s">
        <v>394</v>
      </c>
      <c r="E51" s="18" t="s">
        <v>9</v>
      </c>
      <c r="F51" s="190">
        <v>3</v>
      </c>
      <c r="G51" s="63">
        <v>6.9</v>
      </c>
      <c r="H51" s="212"/>
      <c r="I51" s="36"/>
      <c r="J51" s="36"/>
      <c r="K51" s="19"/>
      <c r="L51" s="19"/>
      <c r="M51" s="19"/>
      <c r="N51" s="185">
        <f t="shared" si="0"/>
        <v>3</v>
      </c>
      <c r="O51" s="187">
        <f t="shared" si="1"/>
        <v>6.9</v>
      </c>
      <c r="P51" s="19"/>
      <c r="Q51" s="20"/>
      <c r="R51" s="19"/>
      <c r="S51" s="19"/>
      <c r="T51" s="185">
        <f t="shared" si="2"/>
        <v>3</v>
      </c>
      <c r="U51" s="187">
        <f t="shared" si="2"/>
        <v>6.9</v>
      </c>
      <c r="V51" s="19"/>
      <c r="W51" s="20"/>
      <c r="X51" s="19"/>
      <c r="Y51" s="19"/>
      <c r="Z51" s="185">
        <f t="shared" si="3"/>
        <v>3</v>
      </c>
      <c r="AA51" s="187">
        <f t="shared" si="3"/>
        <v>6.9</v>
      </c>
      <c r="AB51" s="19"/>
      <c r="AC51" s="20"/>
      <c r="AD51" s="19"/>
      <c r="AE51" s="19"/>
      <c r="AF51" s="185">
        <f t="shared" si="4"/>
        <v>3</v>
      </c>
      <c r="AG51" s="187">
        <f t="shared" si="4"/>
        <v>6.9</v>
      </c>
      <c r="AH51" s="19"/>
      <c r="AI51" s="20"/>
      <c r="AJ51" s="19"/>
      <c r="AK51" s="19"/>
      <c r="AL51" s="185">
        <f t="shared" si="5"/>
        <v>3</v>
      </c>
      <c r="AM51" s="187">
        <f t="shared" si="5"/>
        <v>6.9</v>
      </c>
      <c r="AN51" s="19"/>
      <c r="AO51" s="20"/>
      <c r="AP51" s="19"/>
      <c r="AQ51" s="19"/>
      <c r="AR51" s="185">
        <f t="shared" si="6"/>
        <v>3</v>
      </c>
      <c r="AS51" s="187">
        <f t="shared" si="6"/>
        <v>6.9</v>
      </c>
      <c r="AT51" s="19"/>
      <c r="AU51" s="20"/>
      <c r="AV51" s="19"/>
      <c r="AW51" s="19"/>
      <c r="AX51" s="185">
        <f t="shared" si="7"/>
        <v>3</v>
      </c>
      <c r="AY51" s="187">
        <f t="shared" si="7"/>
        <v>6.9</v>
      </c>
      <c r="AZ51" s="19"/>
      <c r="BA51" s="20"/>
      <c r="BB51" s="19"/>
      <c r="BC51" s="19"/>
      <c r="BD51" s="185">
        <f t="shared" si="8"/>
        <v>3</v>
      </c>
      <c r="BE51" s="187">
        <f t="shared" si="8"/>
        <v>6.9</v>
      </c>
      <c r="BF51" s="19"/>
      <c r="BG51" s="20"/>
      <c r="BH51" s="19"/>
      <c r="BI51" s="19"/>
      <c r="BJ51" s="185">
        <f t="shared" si="9"/>
        <v>3</v>
      </c>
      <c r="BK51" s="187">
        <f t="shared" si="9"/>
        <v>6.9</v>
      </c>
      <c r="BL51" s="19"/>
      <c r="BM51" s="20"/>
      <c r="BN51" s="19"/>
      <c r="BO51" s="19"/>
      <c r="BP51" s="185">
        <f t="shared" si="10"/>
        <v>3</v>
      </c>
      <c r="BQ51" s="187">
        <f t="shared" si="10"/>
        <v>6.9</v>
      </c>
      <c r="BR51" s="19"/>
      <c r="BS51" s="20"/>
      <c r="BT51" s="19"/>
      <c r="BU51" s="19"/>
      <c r="BV51" s="185">
        <f t="shared" si="11"/>
        <v>3</v>
      </c>
      <c r="BW51" s="187">
        <f t="shared" si="11"/>
        <v>6.9</v>
      </c>
      <c r="BX51" s="19"/>
      <c r="BY51" s="20"/>
      <c r="BZ51" s="19"/>
      <c r="CA51" s="20"/>
      <c r="CB51" s="185">
        <f t="shared" si="12"/>
        <v>3</v>
      </c>
      <c r="CC51" s="117">
        <f t="shared" si="12"/>
        <v>6.9</v>
      </c>
    </row>
    <row r="52" spans="1:81" ht="15.75" x14ac:dyDescent="0.25">
      <c r="A52" s="19" t="s">
        <v>353</v>
      </c>
      <c r="B52" s="54"/>
      <c r="C52" s="8" t="s">
        <v>172</v>
      </c>
      <c r="D52" s="41" t="s">
        <v>395</v>
      </c>
      <c r="E52" s="18" t="s">
        <v>9</v>
      </c>
      <c r="F52" s="190">
        <v>3</v>
      </c>
      <c r="G52" s="63">
        <v>117</v>
      </c>
      <c r="H52" s="212"/>
      <c r="I52" s="36"/>
      <c r="J52" s="36"/>
      <c r="K52" s="19"/>
      <c r="L52" s="19"/>
      <c r="M52" s="19"/>
      <c r="N52" s="185">
        <f t="shared" si="0"/>
        <v>3</v>
      </c>
      <c r="O52" s="187">
        <f t="shared" si="1"/>
        <v>117</v>
      </c>
      <c r="P52" s="19"/>
      <c r="Q52" s="20"/>
      <c r="R52" s="19"/>
      <c r="S52" s="19"/>
      <c r="T52" s="185">
        <f t="shared" si="2"/>
        <v>3</v>
      </c>
      <c r="U52" s="187">
        <f t="shared" si="2"/>
        <v>117</v>
      </c>
      <c r="V52" s="19"/>
      <c r="W52" s="20"/>
      <c r="X52" s="19"/>
      <c r="Y52" s="19"/>
      <c r="Z52" s="185">
        <f t="shared" si="3"/>
        <v>3</v>
      </c>
      <c r="AA52" s="187">
        <f t="shared" si="3"/>
        <v>117</v>
      </c>
      <c r="AB52" s="19"/>
      <c r="AC52" s="20"/>
      <c r="AD52" s="19"/>
      <c r="AE52" s="19"/>
      <c r="AF52" s="185">
        <f t="shared" si="4"/>
        <v>3</v>
      </c>
      <c r="AG52" s="187">
        <f t="shared" si="4"/>
        <v>117</v>
      </c>
      <c r="AH52" s="19"/>
      <c r="AI52" s="20"/>
      <c r="AJ52" s="19"/>
      <c r="AK52" s="19"/>
      <c r="AL52" s="185">
        <f t="shared" si="5"/>
        <v>3</v>
      </c>
      <c r="AM52" s="187">
        <f t="shared" si="5"/>
        <v>117</v>
      </c>
      <c r="AN52" s="19"/>
      <c r="AO52" s="20"/>
      <c r="AP52" s="19"/>
      <c r="AQ52" s="19"/>
      <c r="AR52" s="185">
        <f t="shared" si="6"/>
        <v>3</v>
      </c>
      <c r="AS52" s="187">
        <f t="shared" si="6"/>
        <v>117</v>
      </c>
      <c r="AT52" s="19"/>
      <c r="AU52" s="20"/>
      <c r="AV52" s="19"/>
      <c r="AW52" s="19"/>
      <c r="AX52" s="185">
        <f t="shared" si="7"/>
        <v>3</v>
      </c>
      <c r="AY52" s="187">
        <f t="shared" si="7"/>
        <v>117</v>
      </c>
      <c r="AZ52" s="19"/>
      <c r="BA52" s="20"/>
      <c r="BB52" s="19"/>
      <c r="BC52" s="19"/>
      <c r="BD52" s="185">
        <f t="shared" si="8"/>
        <v>3</v>
      </c>
      <c r="BE52" s="187">
        <f t="shared" si="8"/>
        <v>117</v>
      </c>
      <c r="BF52" s="19"/>
      <c r="BG52" s="20"/>
      <c r="BH52" s="19"/>
      <c r="BI52" s="19"/>
      <c r="BJ52" s="185">
        <f t="shared" si="9"/>
        <v>3</v>
      </c>
      <c r="BK52" s="187">
        <f t="shared" si="9"/>
        <v>117</v>
      </c>
      <c r="BL52" s="19"/>
      <c r="BM52" s="20"/>
      <c r="BN52" s="19"/>
      <c r="BO52" s="19"/>
      <c r="BP52" s="185">
        <f t="shared" si="10"/>
        <v>3</v>
      </c>
      <c r="BQ52" s="187">
        <f t="shared" si="10"/>
        <v>117</v>
      </c>
      <c r="BR52" s="19"/>
      <c r="BS52" s="20"/>
      <c r="BT52" s="19"/>
      <c r="BU52" s="19"/>
      <c r="BV52" s="185">
        <f t="shared" si="11"/>
        <v>3</v>
      </c>
      <c r="BW52" s="187">
        <f t="shared" si="11"/>
        <v>117</v>
      </c>
      <c r="BX52" s="19"/>
      <c r="BY52" s="20"/>
      <c r="BZ52" s="19"/>
      <c r="CA52" s="20"/>
      <c r="CB52" s="185">
        <f t="shared" si="12"/>
        <v>3</v>
      </c>
      <c r="CC52" s="117">
        <f t="shared" si="12"/>
        <v>117</v>
      </c>
    </row>
    <row r="53" spans="1:81" ht="15.75" x14ac:dyDescent="0.25">
      <c r="A53" s="19" t="s">
        <v>353</v>
      </c>
      <c r="B53" s="54"/>
      <c r="C53" s="8" t="s">
        <v>172</v>
      </c>
      <c r="D53" s="41" t="s">
        <v>396</v>
      </c>
      <c r="E53" s="18" t="s">
        <v>9</v>
      </c>
      <c r="F53" s="190">
        <v>1</v>
      </c>
      <c r="G53" s="63">
        <v>46.75</v>
      </c>
      <c r="H53" s="212"/>
      <c r="I53" s="36"/>
      <c r="J53" s="36"/>
      <c r="K53" s="19"/>
      <c r="L53" s="19"/>
      <c r="M53" s="19"/>
      <c r="N53" s="185">
        <f t="shared" si="0"/>
        <v>1</v>
      </c>
      <c r="O53" s="187">
        <f t="shared" si="1"/>
        <v>46.75</v>
      </c>
      <c r="P53" s="19"/>
      <c r="Q53" s="20"/>
      <c r="R53" s="19"/>
      <c r="S53" s="19"/>
      <c r="T53" s="185">
        <f t="shared" si="2"/>
        <v>1</v>
      </c>
      <c r="U53" s="187">
        <f t="shared" si="2"/>
        <v>46.75</v>
      </c>
      <c r="V53" s="19"/>
      <c r="W53" s="20"/>
      <c r="X53" s="19"/>
      <c r="Y53" s="19"/>
      <c r="Z53" s="185">
        <f t="shared" si="3"/>
        <v>1</v>
      </c>
      <c r="AA53" s="187">
        <f t="shared" si="3"/>
        <v>46.75</v>
      </c>
      <c r="AB53" s="19"/>
      <c r="AC53" s="20"/>
      <c r="AD53" s="19"/>
      <c r="AE53" s="19"/>
      <c r="AF53" s="185">
        <f t="shared" si="4"/>
        <v>1</v>
      </c>
      <c r="AG53" s="187">
        <f t="shared" si="4"/>
        <v>46.75</v>
      </c>
      <c r="AH53" s="19"/>
      <c r="AI53" s="20"/>
      <c r="AJ53" s="19"/>
      <c r="AK53" s="19"/>
      <c r="AL53" s="185">
        <f t="shared" si="5"/>
        <v>1</v>
      </c>
      <c r="AM53" s="187">
        <f t="shared" si="5"/>
        <v>46.75</v>
      </c>
      <c r="AN53" s="19"/>
      <c r="AO53" s="20"/>
      <c r="AP53" s="19"/>
      <c r="AQ53" s="19"/>
      <c r="AR53" s="185">
        <f t="shared" si="6"/>
        <v>1</v>
      </c>
      <c r="AS53" s="187">
        <f t="shared" si="6"/>
        <v>46.75</v>
      </c>
      <c r="AT53" s="19"/>
      <c r="AU53" s="20"/>
      <c r="AV53" s="19"/>
      <c r="AW53" s="19"/>
      <c r="AX53" s="185">
        <f t="shared" si="7"/>
        <v>1</v>
      </c>
      <c r="AY53" s="187">
        <f t="shared" si="7"/>
        <v>46.75</v>
      </c>
      <c r="AZ53" s="19"/>
      <c r="BA53" s="20"/>
      <c r="BB53" s="19"/>
      <c r="BC53" s="19"/>
      <c r="BD53" s="185">
        <f t="shared" si="8"/>
        <v>1</v>
      </c>
      <c r="BE53" s="187">
        <f t="shared" si="8"/>
        <v>46.75</v>
      </c>
      <c r="BF53" s="19"/>
      <c r="BG53" s="20"/>
      <c r="BH53" s="19"/>
      <c r="BI53" s="19"/>
      <c r="BJ53" s="185">
        <f t="shared" si="9"/>
        <v>1</v>
      </c>
      <c r="BK53" s="187">
        <f t="shared" si="9"/>
        <v>46.75</v>
      </c>
      <c r="BL53" s="19"/>
      <c r="BM53" s="20"/>
      <c r="BN53" s="19"/>
      <c r="BO53" s="19"/>
      <c r="BP53" s="185">
        <f t="shared" si="10"/>
        <v>1</v>
      </c>
      <c r="BQ53" s="187">
        <f t="shared" si="10"/>
        <v>46.75</v>
      </c>
      <c r="BR53" s="19"/>
      <c r="BS53" s="20"/>
      <c r="BT53" s="19"/>
      <c r="BU53" s="19"/>
      <c r="BV53" s="185">
        <f t="shared" si="11"/>
        <v>1</v>
      </c>
      <c r="BW53" s="187">
        <f t="shared" si="11"/>
        <v>46.75</v>
      </c>
      <c r="BX53" s="19"/>
      <c r="BY53" s="20"/>
      <c r="BZ53" s="19"/>
      <c r="CA53" s="20"/>
      <c r="CB53" s="185">
        <f t="shared" si="12"/>
        <v>1</v>
      </c>
      <c r="CC53" s="117">
        <f t="shared" si="12"/>
        <v>46.75</v>
      </c>
    </row>
    <row r="54" spans="1:81" ht="15.75" x14ac:dyDescent="0.25">
      <c r="A54" s="19" t="s">
        <v>353</v>
      </c>
      <c r="B54" s="54"/>
      <c r="C54" s="8" t="s">
        <v>172</v>
      </c>
      <c r="D54" s="41" t="s">
        <v>397</v>
      </c>
      <c r="E54" s="18" t="s">
        <v>9</v>
      </c>
      <c r="F54" s="190">
        <v>13</v>
      </c>
      <c r="G54" s="63">
        <v>607.75</v>
      </c>
      <c r="H54" s="212"/>
      <c r="I54" s="36"/>
      <c r="J54" s="36"/>
      <c r="K54" s="19"/>
      <c r="L54" s="19"/>
      <c r="M54" s="19"/>
      <c r="N54" s="185">
        <f t="shared" si="0"/>
        <v>13</v>
      </c>
      <c r="O54" s="187">
        <f t="shared" si="1"/>
        <v>607.75</v>
      </c>
      <c r="P54" s="19"/>
      <c r="Q54" s="20"/>
      <c r="R54" s="19"/>
      <c r="S54" s="19"/>
      <c r="T54" s="185">
        <f t="shared" si="2"/>
        <v>13</v>
      </c>
      <c r="U54" s="187">
        <f t="shared" si="2"/>
        <v>607.75</v>
      </c>
      <c r="V54" s="19"/>
      <c r="W54" s="20"/>
      <c r="X54" s="19"/>
      <c r="Y54" s="19"/>
      <c r="Z54" s="185">
        <f t="shared" si="3"/>
        <v>13</v>
      </c>
      <c r="AA54" s="187">
        <f t="shared" si="3"/>
        <v>607.75</v>
      </c>
      <c r="AB54" s="19"/>
      <c r="AC54" s="20"/>
      <c r="AD54" s="19"/>
      <c r="AE54" s="19"/>
      <c r="AF54" s="185">
        <f t="shared" si="4"/>
        <v>13</v>
      </c>
      <c r="AG54" s="187">
        <f t="shared" si="4"/>
        <v>607.75</v>
      </c>
      <c r="AH54" s="19"/>
      <c r="AI54" s="20"/>
      <c r="AJ54" s="19"/>
      <c r="AK54" s="19"/>
      <c r="AL54" s="185">
        <f t="shared" si="5"/>
        <v>13</v>
      </c>
      <c r="AM54" s="187">
        <f t="shared" si="5"/>
        <v>607.75</v>
      </c>
      <c r="AN54" s="19"/>
      <c r="AO54" s="20"/>
      <c r="AP54" s="19"/>
      <c r="AQ54" s="19"/>
      <c r="AR54" s="185">
        <f t="shared" si="6"/>
        <v>13</v>
      </c>
      <c r="AS54" s="187">
        <f t="shared" si="6"/>
        <v>607.75</v>
      </c>
      <c r="AT54" s="19"/>
      <c r="AU54" s="20"/>
      <c r="AV54" s="19"/>
      <c r="AW54" s="19"/>
      <c r="AX54" s="185">
        <f t="shared" si="7"/>
        <v>13</v>
      </c>
      <c r="AY54" s="187">
        <f t="shared" si="7"/>
        <v>607.75</v>
      </c>
      <c r="AZ54" s="19"/>
      <c r="BA54" s="20"/>
      <c r="BB54" s="19"/>
      <c r="BC54" s="19"/>
      <c r="BD54" s="185">
        <f t="shared" si="8"/>
        <v>13</v>
      </c>
      <c r="BE54" s="187">
        <f t="shared" si="8"/>
        <v>607.75</v>
      </c>
      <c r="BF54" s="19"/>
      <c r="BG54" s="20"/>
      <c r="BH54" s="19"/>
      <c r="BI54" s="19"/>
      <c r="BJ54" s="185">
        <f t="shared" si="9"/>
        <v>13</v>
      </c>
      <c r="BK54" s="187">
        <f t="shared" si="9"/>
        <v>607.75</v>
      </c>
      <c r="BL54" s="19"/>
      <c r="BM54" s="20"/>
      <c r="BN54" s="19"/>
      <c r="BO54" s="19"/>
      <c r="BP54" s="185">
        <f t="shared" si="10"/>
        <v>13</v>
      </c>
      <c r="BQ54" s="187">
        <f t="shared" si="10"/>
        <v>607.75</v>
      </c>
      <c r="BR54" s="19"/>
      <c r="BS54" s="20"/>
      <c r="BT54" s="19"/>
      <c r="BU54" s="19"/>
      <c r="BV54" s="185">
        <f t="shared" si="11"/>
        <v>13</v>
      </c>
      <c r="BW54" s="187">
        <f t="shared" si="11"/>
        <v>607.75</v>
      </c>
      <c r="BX54" s="19"/>
      <c r="BY54" s="20"/>
      <c r="BZ54" s="19"/>
      <c r="CA54" s="20"/>
      <c r="CB54" s="185">
        <f t="shared" si="12"/>
        <v>13</v>
      </c>
      <c r="CC54" s="117">
        <f t="shared" si="12"/>
        <v>607.75</v>
      </c>
    </row>
    <row r="55" spans="1:81" ht="15.75" x14ac:dyDescent="0.25">
      <c r="A55" s="19" t="s">
        <v>353</v>
      </c>
      <c r="B55" s="54"/>
      <c r="C55" s="8" t="s">
        <v>172</v>
      </c>
      <c r="D55" s="41" t="s">
        <v>398</v>
      </c>
      <c r="E55" s="18" t="s">
        <v>9</v>
      </c>
      <c r="F55" s="190">
        <v>1</v>
      </c>
      <c r="G55" s="63">
        <v>59</v>
      </c>
      <c r="H55" s="212"/>
      <c r="I55" s="36"/>
      <c r="J55" s="36"/>
      <c r="K55" s="19"/>
      <c r="L55" s="19"/>
      <c r="M55" s="19"/>
      <c r="N55" s="185">
        <f t="shared" si="0"/>
        <v>1</v>
      </c>
      <c r="O55" s="187">
        <f t="shared" si="1"/>
        <v>59</v>
      </c>
      <c r="P55" s="19"/>
      <c r="Q55" s="20"/>
      <c r="R55" s="19"/>
      <c r="S55" s="19"/>
      <c r="T55" s="185">
        <f t="shared" si="2"/>
        <v>1</v>
      </c>
      <c r="U55" s="187">
        <f t="shared" si="2"/>
        <v>59</v>
      </c>
      <c r="V55" s="19"/>
      <c r="W55" s="20"/>
      <c r="X55" s="19"/>
      <c r="Y55" s="19"/>
      <c r="Z55" s="185">
        <f t="shared" si="3"/>
        <v>1</v>
      </c>
      <c r="AA55" s="187">
        <f t="shared" si="3"/>
        <v>59</v>
      </c>
      <c r="AB55" s="19"/>
      <c r="AC55" s="20"/>
      <c r="AD55" s="19"/>
      <c r="AE55" s="19"/>
      <c r="AF55" s="185">
        <f t="shared" si="4"/>
        <v>1</v>
      </c>
      <c r="AG55" s="187">
        <f t="shared" si="4"/>
        <v>59</v>
      </c>
      <c r="AH55" s="19"/>
      <c r="AI55" s="20"/>
      <c r="AJ55" s="19"/>
      <c r="AK55" s="19"/>
      <c r="AL55" s="185">
        <f t="shared" si="5"/>
        <v>1</v>
      </c>
      <c r="AM55" s="187">
        <f t="shared" si="5"/>
        <v>59</v>
      </c>
      <c r="AN55" s="19"/>
      <c r="AO55" s="20"/>
      <c r="AP55" s="19"/>
      <c r="AQ55" s="19"/>
      <c r="AR55" s="185">
        <f t="shared" si="6"/>
        <v>1</v>
      </c>
      <c r="AS55" s="187">
        <f t="shared" si="6"/>
        <v>59</v>
      </c>
      <c r="AT55" s="19"/>
      <c r="AU55" s="20"/>
      <c r="AV55" s="19"/>
      <c r="AW55" s="19"/>
      <c r="AX55" s="185">
        <f t="shared" si="7"/>
        <v>1</v>
      </c>
      <c r="AY55" s="187">
        <f t="shared" si="7"/>
        <v>59</v>
      </c>
      <c r="AZ55" s="19"/>
      <c r="BA55" s="20"/>
      <c r="BB55" s="19"/>
      <c r="BC55" s="19"/>
      <c r="BD55" s="185">
        <f t="shared" si="8"/>
        <v>1</v>
      </c>
      <c r="BE55" s="187">
        <f t="shared" si="8"/>
        <v>59</v>
      </c>
      <c r="BF55" s="19"/>
      <c r="BG55" s="20"/>
      <c r="BH55" s="19"/>
      <c r="BI55" s="19"/>
      <c r="BJ55" s="185">
        <f t="shared" si="9"/>
        <v>1</v>
      </c>
      <c r="BK55" s="187">
        <f t="shared" si="9"/>
        <v>59</v>
      </c>
      <c r="BL55" s="19"/>
      <c r="BM55" s="20"/>
      <c r="BN55" s="19"/>
      <c r="BO55" s="19"/>
      <c r="BP55" s="185">
        <f t="shared" si="10"/>
        <v>1</v>
      </c>
      <c r="BQ55" s="187">
        <f t="shared" si="10"/>
        <v>59</v>
      </c>
      <c r="BR55" s="19"/>
      <c r="BS55" s="20"/>
      <c r="BT55" s="19"/>
      <c r="BU55" s="19"/>
      <c r="BV55" s="185">
        <f t="shared" si="11"/>
        <v>1</v>
      </c>
      <c r="BW55" s="187">
        <f t="shared" si="11"/>
        <v>59</v>
      </c>
      <c r="BX55" s="19"/>
      <c r="BY55" s="20"/>
      <c r="BZ55" s="19"/>
      <c r="CA55" s="20"/>
      <c r="CB55" s="185">
        <f t="shared" si="12"/>
        <v>1</v>
      </c>
      <c r="CC55" s="117">
        <f t="shared" si="12"/>
        <v>59</v>
      </c>
    </row>
    <row r="56" spans="1:81" ht="15.75" x14ac:dyDescent="0.25">
      <c r="A56" s="19" t="s">
        <v>353</v>
      </c>
      <c r="B56" s="54"/>
      <c r="C56" s="8" t="s">
        <v>172</v>
      </c>
      <c r="D56" s="41" t="s">
        <v>399</v>
      </c>
      <c r="E56" s="18" t="s">
        <v>9</v>
      </c>
      <c r="F56" s="190">
        <v>1</v>
      </c>
      <c r="G56" s="63">
        <v>70</v>
      </c>
      <c r="H56" s="212"/>
      <c r="I56" s="36"/>
      <c r="J56" s="36"/>
      <c r="K56" s="19"/>
      <c r="L56" s="19"/>
      <c r="M56" s="19"/>
      <c r="N56" s="185">
        <f t="shared" si="0"/>
        <v>1</v>
      </c>
      <c r="O56" s="187">
        <f t="shared" si="1"/>
        <v>70</v>
      </c>
      <c r="P56" s="19"/>
      <c r="Q56" s="20"/>
      <c r="R56" s="19"/>
      <c r="S56" s="19"/>
      <c r="T56" s="185">
        <f t="shared" si="2"/>
        <v>1</v>
      </c>
      <c r="U56" s="187">
        <f t="shared" si="2"/>
        <v>70</v>
      </c>
      <c r="V56" s="19"/>
      <c r="W56" s="20"/>
      <c r="X56" s="19"/>
      <c r="Y56" s="19"/>
      <c r="Z56" s="185">
        <f t="shared" si="3"/>
        <v>1</v>
      </c>
      <c r="AA56" s="187">
        <f t="shared" si="3"/>
        <v>70</v>
      </c>
      <c r="AB56" s="19"/>
      <c r="AC56" s="20"/>
      <c r="AD56" s="19"/>
      <c r="AE56" s="19"/>
      <c r="AF56" s="185">
        <f t="shared" si="4"/>
        <v>1</v>
      </c>
      <c r="AG56" s="187">
        <f t="shared" si="4"/>
        <v>70</v>
      </c>
      <c r="AH56" s="19"/>
      <c r="AI56" s="20"/>
      <c r="AJ56" s="19"/>
      <c r="AK56" s="19"/>
      <c r="AL56" s="185">
        <f t="shared" si="5"/>
        <v>1</v>
      </c>
      <c r="AM56" s="187">
        <f t="shared" si="5"/>
        <v>70</v>
      </c>
      <c r="AN56" s="19"/>
      <c r="AO56" s="20"/>
      <c r="AP56" s="19"/>
      <c r="AQ56" s="19"/>
      <c r="AR56" s="185">
        <f t="shared" si="6"/>
        <v>1</v>
      </c>
      <c r="AS56" s="187">
        <f t="shared" si="6"/>
        <v>70</v>
      </c>
      <c r="AT56" s="19"/>
      <c r="AU56" s="20"/>
      <c r="AV56" s="19"/>
      <c r="AW56" s="19"/>
      <c r="AX56" s="185">
        <f t="shared" si="7"/>
        <v>1</v>
      </c>
      <c r="AY56" s="187">
        <f t="shared" si="7"/>
        <v>70</v>
      </c>
      <c r="AZ56" s="19"/>
      <c r="BA56" s="20"/>
      <c r="BB56" s="19"/>
      <c r="BC56" s="19"/>
      <c r="BD56" s="185">
        <f t="shared" si="8"/>
        <v>1</v>
      </c>
      <c r="BE56" s="187">
        <f t="shared" si="8"/>
        <v>70</v>
      </c>
      <c r="BF56" s="19"/>
      <c r="BG56" s="20"/>
      <c r="BH56" s="19"/>
      <c r="BI56" s="19"/>
      <c r="BJ56" s="185">
        <f t="shared" si="9"/>
        <v>1</v>
      </c>
      <c r="BK56" s="187">
        <f t="shared" si="9"/>
        <v>70</v>
      </c>
      <c r="BL56" s="19"/>
      <c r="BM56" s="20"/>
      <c r="BN56" s="19"/>
      <c r="BO56" s="19"/>
      <c r="BP56" s="185">
        <f t="shared" si="10"/>
        <v>1</v>
      </c>
      <c r="BQ56" s="187">
        <f t="shared" si="10"/>
        <v>70</v>
      </c>
      <c r="BR56" s="19"/>
      <c r="BS56" s="20"/>
      <c r="BT56" s="19"/>
      <c r="BU56" s="19"/>
      <c r="BV56" s="185">
        <f t="shared" si="11"/>
        <v>1</v>
      </c>
      <c r="BW56" s="187">
        <f t="shared" si="11"/>
        <v>70</v>
      </c>
      <c r="BX56" s="19"/>
      <c r="BY56" s="20"/>
      <c r="BZ56" s="19"/>
      <c r="CA56" s="20"/>
      <c r="CB56" s="185">
        <f t="shared" si="12"/>
        <v>1</v>
      </c>
      <c r="CC56" s="117">
        <f t="shared" si="12"/>
        <v>70</v>
      </c>
    </row>
    <row r="57" spans="1:81" ht="15.75" x14ac:dyDescent="0.25">
      <c r="A57" s="19" t="s">
        <v>353</v>
      </c>
      <c r="B57" s="54"/>
      <c r="C57" s="8" t="s">
        <v>172</v>
      </c>
      <c r="D57" s="41" t="s">
        <v>400</v>
      </c>
      <c r="E57" s="18" t="s">
        <v>9</v>
      </c>
      <c r="F57" s="190">
        <v>3</v>
      </c>
      <c r="G57" s="63">
        <v>24</v>
      </c>
      <c r="H57" s="212"/>
      <c r="I57" s="36"/>
      <c r="J57" s="36"/>
      <c r="K57" s="19"/>
      <c r="L57" s="19"/>
      <c r="M57" s="19"/>
      <c r="N57" s="185">
        <f t="shared" ref="N57:N105" si="13">F57+H57-K57</f>
        <v>3</v>
      </c>
      <c r="O57" s="187">
        <f t="shared" ref="O57:O105" si="14">G57+J57-M57</f>
        <v>24</v>
      </c>
      <c r="P57" s="19"/>
      <c r="Q57" s="20"/>
      <c r="R57" s="19"/>
      <c r="S57" s="19"/>
      <c r="T57" s="185">
        <f t="shared" ref="T57:U105" si="15">N57+P57-R57</f>
        <v>3</v>
      </c>
      <c r="U57" s="187">
        <f t="shared" si="15"/>
        <v>24</v>
      </c>
      <c r="V57" s="19"/>
      <c r="W57" s="20"/>
      <c r="X57" s="19"/>
      <c r="Y57" s="19"/>
      <c r="Z57" s="185">
        <f t="shared" ref="Z57:AA105" si="16">T57+V57-X57</f>
        <v>3</v>
      </c>
      <c r="AA57" s="187">
        <f t="shared" si="16"/>
        <v>24</v>
      </c>
      <c r="AB57" s="19"/>
      <c r="AC57" s="20"/>
      <c r="AD57" s="19"/>
      <c r="AE57" s="19"/>
      <c r="AF57" s="185">
        <f t="shared" ref="AF57:AG105" si="17">Z57+AB57-AD57</f>
        <v>3</v>
      </c>
      <c r="AG57" s="187">
        <f t="shared" si="17"/>
        <v>24</v>
      </c>
      <c r="AH57" s="19"/>
      <c r="AI57" s="20"/>
      <c r="AJ57" s="19"/>
      <c r="AK57" s="19"/>
      <c r="AL57" s="185">
        <f t="shared" ref="AL57:AM105" si="18">AF57+AH57-AJ57</f>
        <v>3</v>
      </c>
      <c r="AM57" s="187">
        <f t="shared" si="18"/>
        <v>24</v>
      </c>
      <c r="AN57" s="19"/>
      <c r="AO57" s="20"/>
      <c r="AP57" s="19"/>
      <c r="AQ57" s="19"/>
      <c r="AR57" s="185">
        <f t="shared" ref="AR57:AS105" si="19">AL57+AN57-AP57</f>
        <v>3</v>
      </c>
      <c r="AS57" s="187">
        <f t="shared" si="19"/>
        <v>24</v>
      </c>
      <c r="AT57" s="19"/>
      <c r="AU57" s="20"/>
      <c r="AV57" s="19"/>
      <c r="AW57" s="19"/>
      <c r="AX57" s="185">
        <f t="shared" ref="AX57:AY105" si="20">AR57+AT57-AV57</f>
        <v>3</v>
      </c>
      <c r="AY57" s="187">
        <f t="shared" si="20"/>
        <v>24</v>
      </c>
      <c r="AZ57" s="19"/>
      <c r="BA57" s="20"/>
      <c r="BB57" s="19"/>
      <c r="BC57" s="19"/>
      <c r="BD57" s="185">
        <f t="shared" ref="BD57:BE105" si="21">AX57+AZ57-BB57</f>
        <v>3</v>
      </c>
      <c r="BE57" s="187">
        <f t="shared" si="21"/>
        <v>24</v>
      </c>
      <c r="BF57" s="19"/>
      <c r="BG57" s="20"/>
      <c r="BH57" s="19"/>
      <c r="BI57" s="19"/>
      <c r="BJ57" s="185">
        <f t="shared" ref="BJ57:BK105" si="22">BD57+BF57-BH57</f>
        <v>3</v>
      </c>
      <c r="BK57" s="187">
        <f t="shared" si="22"/>
        <v>24</v>
      </c>
      <c r="BL57" s="19"/>
      <c r="BM57" s="20"/>
      <c r="BN57" s="19"/>
      <c r="BO57" s="19"/>
      <c r="BP57" s="185">
        <f t="shared" ref="BP57:BQ105" si="23">BJ57+BL57-BN57</f>
        <v>3</v>
      </c>
      <c r="BQ57" s="187">
        <f t="shared" si="23"/>
        <v>24</v>
      </c>
      <c r="BR57" s="19"/>
      <c r="BS57" s="20"/>
      <c r="BT57" s="19"/>
      <c r="BU57" s="19"/>
      <c r="BV57" s="185">
        <f t="shared" ref="BV57:BW105" si="24">BP57+BR57-BT57</f>
        <v>3</v>
      </c>
      <c r="BW57" s="187">
        <f t="shared" si="24"/>
        <v>24</v>
      </c>
      <c r="BX57" s="19"/>
      <c r="BY57" s="20"/>
      <c r="BZ57" s="19"/>
      <c r="CA57" s="20"/>
      <c r="CB57" s="185">
        <f t="shared" ref="CB57:CC105" si="25">BV57+BX57-BZ57</f>
        <v>3</v>
      </c>
      <c r="CC57" s="117">
        <f t="shared" si="25"/>
        <v>24</v>
      </c>
    </row>
    <row r="58" spans="1:81" ht="15.75" x14ac:dyDescent="0.25">
      <c r="A58" s="19" t="s">
        <v>353</v>
      </c>
      <c r="B58" s="54"/>
      <c r="C58" s="8" t="s">
        <v>172</v>
      </c>
      <c r="D58" s="41" t="s">
        <v>401</v>
      </c>
      <c r="E58" s="18" t="s">
        <v>9</v>
      </c>
      <c r="F58" s="190">
        <v>1</v>
      </c>
      <c r="G58" s="63">
        <v>100</v>
      </c>
      <c r="H58" s="212"/>
      <c r="I58" s="36"/>
      <c r="J58" s="36"/>
      <c r="K58" s="19"/>
      <c r="L58" s="19"/>
      <c r="M58" s="19"/>
      <c r="N58" s="185">
        <f t="shared" si="13"/>
        <v>1</v>
      </c>
      <c r="O58" s="187">
        <f t="shared" si="14"/>
        <v>100</v>
      </c>
      <c r="P58" s="19"/>
      <c r="Q58" s="20"/>
      <c r="R58" s="19"/>
      <c r="S58" s="19"/>
      <c r="T58" s="185">
        <f t="shared" si="15"/>
        <v>1</v>
      </c>
      <c r="U58" s="187">
        <f t="shared" si="15"/>
        <v>100</v>
      </c>
      <c r="V58" s="19"/>
      <c r="W58" s="20"/>
      <c r="X58" s="19"/>
      <c r="Y58" s="19"/>
      <c r="Z58" s="185">
        <f t="shared" si="16"/>
        <v>1</v>
      </c>
      <c r="AA58" s="187">
        <f t="shared" si="16"/>
        <v>100</v>
      </c>
      <c r="AB58" s="19"/>
      <c r="AC58" s="20"/>
      <c r="AD58" s="19"/>
      <c r="AE58" s="19"/>
      <c r="AF58" s="185">
        <f t="shared" si="17"/>
        <v>1</v>
      </c>
      <c r="AG58" s="187">
        <f t="shared" si="17"/>
        <v>100</v>
      </c>
      <c r="AH58" s="19"/>
      <c r="AI58" s="20"/>
      <c r="AJ58" s="19"/>
      <c r="AK58" s="19"/>
      <c r="AL58" s="185">
        <f t="shared" si="18"/>
        <v>1</v>
      </c>
      <c r="AM58" s="187">
        <f t="shared" si="18"/>
        <v>100</v>
      </c>
      <c r="AN58" s="19"/>
      <c r="AO58" s="20"/>
      <c r="AP58" s="19"/>
      <c r="AQ58" s="19"/>
      <c r="AR58" s="185">
        <f t="shared" si="19"/>
        <v>1</v>
      </c>
      <c r="AS58" s="187">
        <f t="shared" si="19"/>
        <v>100</v>
      </c>
      <c r="AT58" s="19"/>
      <c r="AU58" s="20"/>
      <c r="AV58" s="19"/>
      <c r="AW58" s="19"/>
      <c r="AX58" s="185">
        <f t="shared" si="20"/>
        <v>1</v>
      </c>
      <c r="AY58" s="187">
        <f t="shared" si="20"/>
        <v>100</v>
      </c>
      <c r="AZ58" s="19"/>
      <c r="BA58" s="20"/>
      <c r="BB58" s="19"/>
      <c r="BC58" s="19"/>
      <c r="BD58" s="185">
        <f t="shared" si="21"/>
        <v>1</v>
      </c>
      <c r="BE58" s="187">
        <f t="shared" si="21"/>
        <v>100</v>
      </c>
      <c r="BF58" s="19"/>
      <c r="BG58" s="20"/>
      <c r="BH58" s="19"/>
      <c r="BI58" s="19"/>
      <c r="BJ58" s="185">
        <f t="shared" si="22"/>
        <v>1</v>
      </c>
      <c r="BK58" s="187">
        <f t="shared" si="22"/>
        <v>100</v>
      </c>
      <c r="BL58" s="19"/>
      <c r="BM58" s="20"/>
      <c r="BN58" s="19"/>
      <c r="BO58" s="19"/>
      <c r="BP58" s="185">
        <f t="shared" si="23"/>
        <v>1</v>
      </c>
      <c r="BQ58" s="187">
        <f t="shared" si="23"/>
        <v>100</v>
      </c>
      <c r="BR58" s="19"/>
      <c r="BS58" s="20"/>
      <c r="BT58" s="19"/>
      <c r="BU58" s="19"/>
      <c r="BV58" s="185">
        <f t="shared" si="24"/>
        <v>1</v>
      </c>
      <c r="BW58" s="187">
        <f t="shared" si="24"/>
        <v>100</v>
      </c>
      <c r="BX58" s="19"/>
      <c r="BY58" s="20"/>
      <c r="BZ58" s="19"/>
      <c r="CA58" s="20"/>
      <c r="CB58" s="185">
        <f t="shared" si="25"/>
        <v>1</v>
      </c>
      <c r="CC58" s="117">
        <f t="shared" si="25"/>
        <v>100</v>
      </c>
    </row>
    <row r="59" spans="1:81" ht="15.75" x14ac:dyDescent="0.25">
      <c r="A59" s="19" t="s">
        <v>353</v>
      </c>
      <c r="B59" s="54"/>
      <c r="C59" s="8" t="s">
        <v>172</v>
      </c>
      <c r="D59" s="41" t="s">
        <v>85</v>
      </c>
      <c r="E59" s="18"/>
      <c r="F59" s="190">
        <v>18</v>
      </c>
      <c r="G59" s="63">
        <v>0</v>
      </c>
      <c r="H59" s="212"/>
      <c r="I59" s="36"/>
      <c r="J59" s="36"/>
      <c r="K59" s="19"/>
      <c r="L59" s="19"/>
      <c r="M59" s="19"/>
      <c r="N59" s="185">
        <f t="shared" si="13"/>
        <v>18</v>
      </c>
      <c r="O59" s="187">
        <f t="shared" si="14"/>
        <v>0</v>
      </c>
      <c r="P59" s="19"/>
      <c r="Q59" s="20"/>
      <c r="R59" s="19"/>
      <c r="S59" s="19"/>
      <c r="T59" s="185">
        <f t="shared" si="15"/>
        <v>18</v>
      </c>
      <c r="U59" s="187">
        <f t="shared" si="15"/>
        <v>0</v>
      </c>
      <c r="V59" s="19"/>
      <c r="W59" s="20"/>
      <c r="X59" s="19"/>
      <c r="Y59" s="19"/>
      <c r="Z59" s="185">
        <f t="shared" si="16"/>
        <v>18</v>
      </c>
      <c r="AA59" s="187">
        <f t="shared" si="16"/>
        <v>0</v>
      </c>
      <c r="AB59" s="19"/>
      <c r="AC59" s="20"/>
      <c r="AD59" s="19"/>
      <c r="AE59" s="19"/>
      <c r="AF59" s="185">
        <f t="shared" si="17"/>
        <v>18</v>
      </c>
      <c r="AG59" s="187">
        <f t="shared" si="17"/>
        <v>0</v>
      </c>
      <c r="AH59" s="19"/>
      <c r="AI59" s="20"/>
      <c r="AJ59" s="19"/>
      <c r="AK59" s="19"/>
      <c r="AL59" s="185">
        <f t="shared" si="18"/>
        <v>18</v>
      </c>
      <c r="AM59" s="187">
        <f t="shared" si="18"/>
        <v>0</v>
      </c>
      <c r="AN59" s="19"/>
      <c r="AO59" s="20"/>
      <c r="AP59" s="19"/>
      <c r="AQ59" s="19"/>
      <c r="AR59" s="185">
        <f t="shared" si="19"/>
        <v>18</v>
      </c>
      <c r="AS59" s="187">
        <f t="shared" si="19"/>
        <v>0</v>
      </c>
      <c r="AT59" s="19"/>
      <c r="AU59" s="20"/>
      <c r="AV59" s="19"/>
      <c r="AW59" s="19"/>
      <c r="AX59" s="185">
        <f t="shared" si="20"/>
        <v>18</v>
      </c>
      <c r="AY59" s="187">
        <f t="shared" si="20"/>
        <v>0</v>
      </c>
      <c r="AZ59" s="19"/>
      <c r="BA59" s="20"/>
      <c r="BB59" s="19"/>
      <c r="BC59" s="19"/>
      <c r="BD59" s="185">
        <f t="shared" si="21"/>
        <v>18</v>
      </c>
      <c r="BE59" s="187">
        <f t="shared" si="21"/>
        <v>0</v>
      </c>
      <c r="BF59" s="19"/>
      <c r="BG59" s="20"/>
      <c r="BH59" s="19"/>
      <c r="BI59" s="19"/>
      <c r="BJ59" s="185">
        <f t="shared" si="22"/>
        <v>18</v>
      </c>
      <c r="BK59" s="187">
        <f t="shared" si="22"/>
        <v>0</v>
      </c>
      <c r="BL59" s="19"/>
      <c r="BM59" s="20"/>
      <c r="BN59" s="19"/>
      <c r="BO59" s="19"/>
      <c r="BP59" s="185">
        <f t="shared" si="23"/>
        <v>18</v>
      </c>
      <c r="BQ59" s="187">
        <f t="shared" si="23"/>
        <v>0</v>
      </c>
      <c r="BR59" s="19"/>
      <c r="BS59" s="20"/>
      <c r="BT59" s="19"/>
      <c r="BU59" s="19"/>
      <c r="BV59" s="185">
        <f t="shared" si="24"/>
        <v>18</v>
      </c>
      <c r="BW59" s="187">
        <f t="shared" si="24"/>
        <v>0</v>
      </c>
      <c r="BX59" s="19"/>
      <c r="BY59" s="20"/>
      <c r="BZ59" s="19"/>
      <c r="CA59" s="20"/>
      <c r="CB59" s="185">
        <f t="shared" si="25"/>
        <v>18</v>
      </c>
      <c r="CC59" s="117">
        <f t="shared" si="25"/>
        <v>0</v>
      </c>
    </row>
    <row r="60" spans="1:81" ht="15.75" x14ac:dyDescent="0.25">
      <c r="A60" s="19" t="s">
        <v>353</v>
      </c>
      <c r="B60" s="54"/>
      <c r="C60" s="8" t="s">
        <v>172</v>
      </c>
      <c r="D60" s="41" t="s">
        <v>157</v>
      </c>
      <c r="E60" s="18" t="s">
        <v>9</v>
      </c>
      <c r="F60" s="190">
        <v>1</v>
      </c>
      <c r="G60" s="63">
        <v>70.150000000000006</v>
      </c>
      <c r="H60" s="212"/>
      <c r="I60" s="36"/>
      <c r="J60" s="36"/>
      <c r="K60" s="19"/>
      <c r="L60" s="19"/>
      <c r="M60" s="19"/>
      <c r="N60" s="185">
        <f t="shared" si="13"/>
        <v>1</v>
      </c>
      <c r="O60" s="187">
        <f t="shared" si="14"/>
        <v>70.150000000000006</v>
      </c>
      <c r="P60" s="19"/>
      <c r="Q60" s="20"/>
      <c r="R60" s="19"/>
      <c r="S60" s="19"/>
      <c r="T60" s="185">
        <f t="shared" si="15"/>
        <v>1</v>
      </c>
      <c r="U60" s="187">
        <f t="shared" si="15"/>
        <v>70.150000000000006</v>
      </c>
      <c r="V60" s="19"/>
      <c r="W60" s="20"/>
      <c r="X60" s="19"/>
      <c r="Y60" s="19"/>
      <c r="Z60" s="185">
        <f t="shared" si="16"/>
        <v>1</v>
      </c>
      <c r="AA60" s="187">
        <f t="shared" si="16"/>
        <v>70.150000000000006</v>
      </c>
      <c r="AB60" s="19"/>
      <c r="AC60" s="20"/>
      <c r="AD60" s="19"/>
      <c r="AE60" s="19"/>
      <c r="AF60" s="185">
        <f t="shared" si="17"/>
        <v>1</v>
      </c>
      <c r="AG60" s="187">
        <f t="shared" si="17"/>
        <v>70.150000000000006</v>
      </c>
      <c r="AH60" s="19"/>
      <c r="AI60" s="20"/>
      <c r="AJ60" s="19"/>
      <c r="AK60" s="19"/>
      <c r="AL60" s="185">
        <f t="shared" si="18"/>
        <v>1</v>
      </c>
      <c r="AM60" s="187">
        <f t="shared" si="18"/>
        <v>70.150000000000006</v>
      </c>
      <c r="AN60" s="19"/>
      <c r="AO60" s="20"/>
      <c r="AP60" s="19"/>
      <c r="AQ60" s="19"/>
      <c r="AR60" s="185">
        <f t="shared" si="19"/>
        <v>1</v>
      </c>
      <c r="AS60" s="187">
        <f t="shared" si="19"/>
        <v>70.150000000000006</v>
      </c>
      <c r="AT60" s="19"/>
      <c r="AU60" s="20"/>
      <c r="AV60" s="19"/>
      <c r="AW60" s="19"/>
      <c r="AX60" s="185">
        <f t="shared" si="20"/>
        <v>1</v>
      </c>
      <c r="AY60" s="187">
        <f t="shared" si="20"/>
        <v>70.150000000000006</v>
      </c>
      <c r="AZ60" s="19"/>
      <c r="BA60" s="20"/>
      <c r="BB60" s="19"/>
      <c r="BC60" s="19"/>
      <c r="BD60" s="185">
        <f t="shared" si="21"/>
        <v>1</v>
      </c>
      <c r="BE60" s="187">
        <f t="shared" si="21"/>
        <v>70.150000000000006</v>
      </c>
      <c r="BF60" s="19"/>
      <c r="BG60" s="20"/>
      <c r="BH60" s="19"/>
      <c r="BI60" s="19"/>
      <c r="BJ60" s="185">
        <f t="shared" si="22"/>
        <v>1</v>
      </c>
      <c r="BK60" s="187">
        <f t="shared" si="22"/>
        <v>70.150000000000006</v>
      </c>
      <c r="BL60" s="19"/>
      <c r="BM60" s="20"/>
      <c r="BN60" s="19"/>
      <c r="BO60" s="19"/>
      <c r="BP60" s="185">
        <f t="shared" si="23"/>
        <v>1</v>
      </c>
      <c r="BQ60" s="187">
        <f t="shared" si="23"/>
        <v>70.150000000000006</v>
      </c>
      <c r="BR60" s="19"/>
      <c r="BS60" s="20"/>
      <c r="BT60" s="19"/>
      <c r="BU60" s="19"/>
      <c r="BV60" s="185">
        <f t="shared" si="24"/>
        <v>1</v>
      </c>
      <c r="BW60" s="187">
        <f t="shared" si="24"/>
        <v>70.150000000000006</v>
      </c>
      <c r="BX60" s="19"/>
      <c r="BY60" s="20"/>
      <c r="BZ60" s="19"/>
      <c r="CA60" s="20"/>
      <c r="CB60" s="185">
        <f t="shared" si="25"/>
        <v>1</v>
      </c>
      <c r="CC60" s="117">
        <f t="shared" si="25"/>
        <v>70.150000000000006</v>
      </c>
    </row>
    <row r="61" spans="1:81" ht="15.75" x14ac:dyDescent="0.25">
      <c r="A61" s="19" t="s">
        <v>353</v>
      </c>
      <c r="B61" s="54"/>
      <c r="C61" s="8" t="s">
        <v>172</v>
      </c>
      <c r="D61" s="41" t="s">
        <v>402</v>
      </c>
      <c r="E61" s="18" t="s">
        <v>9</v>
      </c>
      <c r="F61" s="190">
        <v>1</v>
      </c>
      <c r="G61" s="63">
        <v>37.950000000000003</v>
      </c>
      <c r="H61" s="212"/>
      <c r="I61" s="36"/>
      <c r="J61" s="36"/>
      <c r="K61" s="19"/>
      <c r="L61" s="19"/>
      <c r="M61" s="19"/>
      <c r="N61" s="185">
        <f t="shared" si="13"/>
        <v>1</v>
      </c>
      <c r="O61" s="187">
        <f t="shared" si="14"/>
        <v>37.950000000000003</v>
      </c>
      <c r="P61" s="19"/>
      <c r="Q61" s="20"/>
      <c r="R61" s="19"/>
      <c r="S61" s="19"/>
      <c r="T61" s="185">
        <f t="shared" si="15"/>
        <v>1</v>
      </c>
      <c r="U61" s="187">
        <f t="shared" si="15"/>
        <v>37.950000000000003</v>
      </c>
      <c r="V61" s="19"/>
      <c r="W61" s="20"/>
      <c r="X61" s="19"/>
      <c r="Y61" s="19"/>
      <c r="Z61" s="185">
        <f t="shared" si="16"/>
        <v>1</v>
      </c>
      <c r="AA61" s="187">
        <f t="shared" si="16"/>
        <v>37.950000000000003</v>
      </c>
      <c r="AB61" s="19"/>
      <c r="AC61" s="20"/>
      <c r="AD61" s="19"/>
      <c r="AE61" s="19"/>
      <c r="AF61" s="185">
        <f t="shared" si="17"/>
        <v>1</v>
      </c>
      <c r="AG61" s="187">
        <f t="shared" si="17"/>
        <v>37.950000000000003</v>
      </c>
      <c r="AH61" s="19"/>
      <c r="AI61" s="20"/>
      <c r="AJ61" s="19"/>
      <c r="AK61" s="19"/>
      <c r="AL61" s="185">
        <f t="shared" si="18"/>
        <v>1</v>
      </c>
      <c r="AM61" s="187">
        <f t="shared" si="18"/>
        <v>37.950000000000003</v>
      </c>
      <c r="AN61" s="19"/>
      <c r="AO61" s="20"/>
      <c r="AP61" s="19"/>
      <c r="AQ61" s="19"/>
      <c r="AR61" s="185">
        <f t="shared" si="19"/>
        <v>1</v>
      </c>
      <c r="AS61" s="187">
        <f t="shared" si="19"/>
        <v>37.950000000000003</v>
      </c>
      <c r="AT61" s="19"/>
      <c r="AU61" s="20"/>
      <c r="AV61" s="19"/>
      <c r="AW61" s="19"/>
      <c r="AX61" s="185">
        <f t="shared" si="20"/>
        <v>1</v>
      </c>
      <c r="AY61" s="187">
        <f t="shared" si="20"/>
        <v>37.950000000000003</v>
      </c>
      <c r="AZ61" s="19"/>
      <c r="BA61" s="20"/>
      <c r="BB61" s="19"/>
      <c r="BC61" s="19"/>
      <c r="BD61" s="185">
        <f t="shared" si="21"/>
        <v>1</v>
      </c>
      <c r="BE61" s="187">
        <f t="shared" si="21"/>
        <v>37.950000000000003</v>
      </c>
      <c r="BF61" s="19"/>
      <c r="BG61" s="20"/>
      <c r="BH61" s="19"/>
      <c r="BI61" s="19"/>
      <c r="BJ61" s="185">
        <f t="shared" si="22"/>
        <v>1</v>
      </c>
      <c r="BK61" s="187">
        <f t="shared" si="22"/>
        <v>37.950000000000003</v>
      </c>
      <c r="BL61" s="19"/>
      <c r="BM61" s="20"/>
      <c r="BN61" s="19"/>
      <c r="BO61" s="19"/>
      <c r="BP61" s="185">
        <f t="shared" si="23"/>
        <v>1</v>
      </c>
      <c r="BQ61" s="187">
        <f t="shared" si="23"/>
        <v>37.950000000000003</v>
      </c>
      <c r="BR61" s="19"/>
      <c r="BS61" s="20"/>
      <c r="BT61" s="19"/>
      <c r="BU61" s="19"/>
      <c r="BV61" s="185">
        <f t="shared" si="24"/>
        <v>1</v>
      </c>
      <c r="BW61" s="187">
        <f t="shared" si="24"/>
        <v>37.950000000000003</v>
      </c>
      <c r="BX61" s="19"/>
      <c r="BY61" s="20"/>
      <c r="BZ61" s="19"/>
      <c r="CA61" s="20"/>
      <c r="CB61" s="185">
        <f t="shared" si="25"/>
        <v>1</v>
      </c>
      <c r="CC61" s="117">
        <f t="shared" si="25"/>
        <v>37.950000000000003</v>
      </c>
    </row>
    <row r="62" spans="1:81" ht="15.75" x14ac:dyDescent="0.25">
      <c r="A62" s="19" t="s">
        <v>353</v>
      </c>
      <c r="B62" s="54"/>
      <c r="C62" s="8" t="s">
        <v>172</v>
      </c>
      <c r="D62" s="41" t="s">
        <v>403</v>
      </c>
      <c r="E62" s="18" t="s">
        <v>9</v>
      </c>
      <c r="F62" s="190">
        <v>3</v>
      </c>
      <c r="G62" s="63">
        <v>81</v>
      </c>
      <c r="H62" s="212"/>
      <c r="I62" s="36"/>
      <c r="J62" s="36"/>
      <c r="K62" s="19"/>
      <c r="L62" s="19"/>
      <c r="M62" s="19"/>
      <c r="N62" s="185">
        <f t="shared" si="13"/>
        <v>3</v>
      </c>
      <c r="O62" s="187">
        <f t="shared" si="14"/>
        <v>81</v>
      </c>
      <c r="P62" s="19"/>
      <c r="Q62" s="20"/>
      <c r="R62" s="19"/>
      <c r="S62" s="19"/>
      <c r="T62" s="185">
        <f t="shared" si="15"/>
        <v>3</v>
      </c>
      <c r="U62" s="187">
        <f t="shared" si="15"/>
        <v>81</v>
      </c>
      <c r="V62" s="19"/>
      <c r="W62" s="20"/>
      <c r="X62" s="19"/>
      <c r="Y62" s="19"/>
      <c r="Z62" s="185">
        <f t="shared" si="16"/>
        <v>3</v>
      </c>
      <c r="AA62" s="187">
        <f t="shared" si="16"/>
        <v>81</v>
      </c>
      <c r="AB62" s="19"/>
      <c r="AC62" s="20"/>
      <c r="AD62" s="19"/>
      <c r="AE62" s="19"/>
      <c r="AF62" s="185">
        <f t="shared" si="17"/>
        <v>3</v>
      </c>
      <c r="AG62" s="187">
        <f t="shared" si="17"/>
        <v>81</v>
      </c>
      <c r="AH62" s="19"/>
      <c r="AI62" s="20"/>
      <c r="AJ62" s="19"/>
      <c r="AK62" s="19"/>
      <c r="AL62" s="185">
        <f t="shared" si="18"/>
        <v>3</v>
      </c>
      <c r="AM62" s="187">
        <f t="shared" si="18"/>
        <v>81</v>
      </c>
      <c r="AN62" s="19"/>
      <c r="AO62" s="20"/>
      <c r="AP62" s="19"/>
      <c r="AQ62" s="19"/>
      <c r="AR62" s="185">
        <f t="shared" si="19"/>
        <v>3</v>
      </c>
      <c r="AS62" s="187">
        <f t="shared" si="19"/>
        <v>81</v>
      </c>
      <c r="AT62" s="19"/>
      <c r="AU62" s="20"/>
      <c r="AV62" s="19"/>
      <c r="AW62" s="19"/>
      <c r="AX62" s="185">
        <f t="shared" si="20"/>
        <v>3</v>
      </c>
      <c r="AY62" s="187">
        <f t="shared" si="20"/>
        <v>81</v>
      </c>
      <c r="AZ62" s="19"/>
      <c r="BA62" s="20"/>
      <c r="BB62" s="19"/>
      <c r="BC62" s="19"/>
      <c r="BD62" s="185">
        <f t="shared" si="21"/>
        <v>3</v>
      </c>
      <c r="BE62" s="187">
        <f t="shared" si="21"/>
        <v>81</v>
      </c>
      <c r="BF62" s="19"/>
      <c r="BG62" s="20"/>
      <c r="BH62" s="19"/>
      <c r="BI62" s="19"/>
      <c r="BJ62" s="185">
        <f t="shared" si="22"/>
        <v>3</v>
      </c>
      <c r="BK62" s="187">
        <f t="shared" si="22"/>
        <v>81</v>
      </c>
      <c r="BL62" s="19"/>
      <c r="BM62" s="20"/>
      <c r="BN62" s="19"/>
      <c r="BO62" s="19"/>
      <c r="BP62" s="185">
        <f t="shared" si="23"/>
        <v>3</v>
      </c>
      <c r="BQ62" s="187">
        <f t="shared" si="23"/>
        <v>81</v>
      </c>
      <c r="BR62" s="19"/>
      <c r="BS62" s="20"/>
      <c r="BT62" s="19"/>
      <c r="BU62" s="19"/>
      <c r="BV62" s="185">
        <f t="shared" si="24"/>
        <v>3</v>
      </c>
      <c r="BW62" s="187">
        <f t="shared" si="24"/>
        <v>81</v>
      </c>
      <c r="BX62" s="19"/>
      <c r="BY62" s="20"/>
      <c r="BZ62" s="19"/>
      <c r="CA62" s="20"/>
      <c r="CB62" s="185">
        <f t="shared" si="25"/>
        <v>3</v>
      </c>
      <c r="CC62" s="117">
        <f t="shared" si="25"/>
        <v>81</v>
      </c>
    </row>
    <row r="63" spans="1:81" ht="15.75" x14ac:dyDescent="0.25">
      <c r="A63" s="19" t="s">
        <v>353</v>
      </c>
      <c r="B63" s="54"/>
      <c r="C63" s="8" t="s">
        <v>172</v>
      </c>
      <c r="D63" s="41" t="s">
        <v>97</v>
      </c>
      <c r="E63" s="18" t="s">
        <v>9</v>
      </c>
      <c r="F63" s="190">
        <v>8</v>
      </c>
      <c r="G63" s="63">
        <v>87</v>
      </c>
      <c r="H63" s="212"/>
      <c r="I63" s="213"/>
      <c r="J63" s="36"/>
      <c r="K63" s="19"/>
      <c r="L63" s="19"/>
      <c r="M63" s="19"/>
      <c r="N63" s="185">
        <f t="shared" si="13"/>
        <v>8</v>
      </c>
      <c r="O63" s="187">
        <f t="shared" si="14"/>
        <v>87</v>
      </c>
      <c r="P63" s="19"/>
      <c r="Q63" s="20"/>
      <c r="R63" s="19"/>
      <c r="S63" s="19"/>
      <c r="T63" s="185">
        <f t="shared" si="15"/>
        <v>8</v>
      </c>
      <c r="U63" s="187">
        <f t="shared" si="15"/>
        <v>87</v>
      </c>
      <c r="V63" s="19"/>
      <c r="W63" s="20"/>
      <c r="X63" s="19"/>
      <c r="Y63" s="19"/>
      <c r="Z63" s="185">
        <f t="shared" si="16"/>
        <v>8</v>
      </c>
      <c r="AA63" s="187">
        <f t="shared" si="16"/>
        <v>87</v>
      </c>
      <c r="AB63" s="19"/>
      <c r="AC63" s="20"/>
      <c r="AD63" s="19"/>
      <c r="AE63" s="19"/>
      <c r="AF63" s="185">
        <f t="shared" si="17"/>
        <v>8</v>
      </c>
      <c r="AG63" s="187">
        <f t="shared" si="17"/>
        <v>87</v>
      </c>
      <c r="AH63" s="19"/>
      <c r="AI63" s="20"/>
      <c r="AJ63" s="19"/>
      <c r="AK63" s="19"/>
      <c r="AL63" s="185">
        <f t="shared" si="18"/>
        <v>8</v>
      </c>
      <c r="AM63" s="187">
        <f t="shared" si="18"/>
        <v>87</v>
      </c>
      <c r="AN63" s="19"/>
      <c r="AO63" s="20"/>
      <c r="AP63" s="19"/>
      <c r="AQ63" s="19"/>
      <c r="AR63" s="185">
        <f t="shared" si="19"/>
        <v>8</v>
      </c>
      <c r="AS63" s="187">
        <f t="shared" si="19"/>
        <v>87</v>
      </c>
      <c r="AT63" s="19"/>
      <c r="AU63" s="20"/>
      <c r="AV63" s="19"/>
      <c r="AW63" s="19"/>
      <c r="AX63" s="185">
        <f t="shared" si="20"/>
        <v>8</v>
      </c>
      <c r="AY63" s="187">
        <f t="shared" si="20"/>
        <v>87</v>
      </c>
      <c r="AZ63" s="19"/>
      <c r="BA63" s="20"/>
      <c r="BB63" s="19"/>
      <c r="BC63" s="19"/>
      <c r="BD63" s="185">
        <f t="shared" si="21"/>
        <v>8</v>
      </c>
      <c r="BE63" s="187">
        <f t="shared" si="21"/>
        <v>87</v>
      </c>
      <c r="BF63" s="19"/>
      <c r="BG63" s="20"/>
      <c r="BH63" s="19"/>
      <c r="BI63" s="19"/>
      <c r="BJ63" s="185">
        <f t="shared" si="22"/>
        <v>8</v>
      </c>
      <c r="BK63" s="187">
        <f t="shared" si="22"/>
        <v>87</v>
      </c>
      <c r="BL63" s="19"/>
      <c r="BM63" s="20"/>
      <c r="BN63" s="19"/>
      <c r="BO63" s="19"/>
      <c r="BP63" s="185">
        <f t="shared" si="23"/>
        <v>8</v>
      </c>
      <c r="BQ63" s="187">
        <f t="shared" si="23"/>
        <v>87</v>
      </c>
      <c r="BR63" s="19"/>
      <c r="BS63" s="20"/>
      <c r="BT63" s="19"/>
      <c r="BU63" s="19"/>
      <c r="BV63" s="185">
        <f t="shared" si="24"/>
        <v>8</v>
      </c>
      <c r="BW63" s="187">
        <f t="shared" si="24"/>
        <v>87</v>
      </c>
      <c r="BX63" s="19"/>
      <c r="BY63" s="20"/>
      <c r="BZ63" s="19"/>
      <c r="CA63" s="20"/>
      <c r="CB63" s="185">
        <f t="shared" si="25"/>
        <v>8</v>
      </c>
      <c r="CC63" s="117">
        <f t="shared" si="25"/>
        <v>87</v>
      </c>
    </row>
    <row r="64" spans="1:81" ht="15.75" x14ac:dyDescent="0.25">
      <c r="A64" s="19" t="s">
        <v>353</v>
      </c>
      <c r="B64" s="54"/>
      <c r="C64" s="8" t="s">
        <v>172</v>
      </c>
      <c r="D64" s="41" t="s">
        <v>404</v>
      </c>
      <c r="E64" s="18" t="s">
        <v>9</v>
      </c>
      <c r="F64" s="190">
        <v>1</v>
      </c>
      <c r="G64" s="63">
        <v>11.58</v>
      </c>
      <c r="H64" s="212"/>
      <c r="I64" s="36"/>
      <c r="J64" s="36"/>
      <c r="K64" s="19"/>
      <c r="L64" s="19"/>
      <c r="M64" s="19"/>
      <c r="N64" s="185">
        <f t="shared" si="13"/>
        <v>1</v>
      </c>
      <c r="O64" s="187">
        <f t="shared" si="14"/>
        <v>11.58</v>
      </c>
      <c r="P64" s="19"/>
      <c r="Q64" s="20"/>
      <c r="R64" s="19"/>
      <c r="S64" s="19"/>
      <c r="T64" s="185">
        <f t="shared" si="15"/>
        <v>1</v>
      </c>
      <c r="U64" s="187">
        <f t="shared" si="15"/>
        <v>11.58</v>
      </c>
      <c r="V64" s="19"/>
      <c r="W64" s="20"/>
      <c r="X64" s="19"/>
      <c r="Y64" s="19"/>
      <c r="Z64" s="185">
        <f t="shared" si="16"/>
        <v>1</v>
      </c>
      <c r="AA64" s="187">
        <f t="shared" si="16"/>
        <v>11.58</v>
      </c>
      <c r="AB64" s="19"/>
      <c r="AC64" s="20"/>
      <c r="AD64" s="19"/>
      <c r="AE64" s="19"/>
      <c r="AF64" s="185">
        <f t="shared" si="17"/>
        <v>1</v>
      </c>
      <c r="AG64" s="187">
        <f t="shared" si="17"/>
        <v>11.58</v>
      </c>
      <c r="AH64" s="19"/>
      <c r="AI64" s="20"/>
      <c r="AJ64" s="19"/>
      <c r="AK64" s="19"/>
      <c r="AL64" s="185">
        <f t="shared" si="18"/>
        <v>1</v>
      </c>
      <c r="AM64" s="187">
        <f t="shared" si="18"/>
        <v>11.58</v>
      </c>
      <c r="AN64" s="19"/>
      <c r="AO64" s="20"/>
      <c r="AP64" s="19"/>
      <c r="AQ64" s="19"/>
      <c r="AR64" s="185">
        <f t="shared" si="19"/>
        <v>1</v>
      </c>
      <c r="AS64" s="187">
        <f t="shared" si="19"/>
        <v>11.58</v>
      </c>
      <c r="AT64" s="19"/>
      <c r="AU64" s="20"/>
      <c r="AV64" s="19"/>
      <c r="AW64" s="19"/>
      <c r="AX64" s="185">
        <f t="shared" si="20"/>
        <v>1</v>
      </c>
      <c r="AY64" s="187">
        <f t="shared" si="20"/>
        <v>11.58</v>
      </c>
      <c r="AZ64" s="19"/>
      <c r="BA64" s="20"/>
      <c r="BB64" s="19"/>
      <c r="BC64" s="19"/>
      <c r="BD64" s="185">
        <f t="shared" si="21"/>
        <v>1</v>
      </c>
      <c r="BE64" s="187">
        <f t="shared" si="21"/>
        <v>11.58</v>
      </c>
      <c r="BF64" s="19"/>
      <c r="BG64" s="20"/>
      <c r="BH64" s="19"/>
      <c r="BI64" s="19"/>
      <c r="BJ64" s="185">
        <f t="shared" si="22"/>
        <v>1</v>
      </c>
      <c r="BK64" s="187">
        <f t="shared" si="22"/>
        <v>11.58</v>
      </c>
      <c r="BL64" s="19"/>
      <c r="BM64" s="20"/>
      <c r="BN64" s="19"/>
      <c r="BO64" s="19"/>
      <c r="BP64" s="185">
        <f t="shared" si="23"/>
        <v>1</v>
      </c>
      <c r="BQ64" s="187">
        <f t="shared" si="23"/>
        <v>11.58</v>
      </c>
      <c r="BR64" s="19"/>
      <c r="BS64" s="20"/>
      <c r="BT64" s="19"/>
      <c r="BU64" s="19"/>
      <c r="BV64" s="185">
        <f t="shared" si="24"/>
        <v>1</v>
      </c>
      <c r="BW64" s="187">
        <f t="shared" si="24"/>
        <v>11.58</v>
      </c>
      <c r="BX64" s="19"/>
      <c r="BY64" s="20"/>
      <c r="BZ64" s="19"/>
      <c r="CA64" s="20"/>
      <c r="CB64" s="185">
        <f t="shared" si="25"/>
        <v>1</v>
      </c>
      <c r="CC64" s="117">
        <f t="shared" si="25"/>
        <v>11.58</v>
      </c>
    </row>
    <row r="65" spans="1:81" ht="15.75" x14ac:dyDescent="0.25">
      <c r="A65" s="19" t="s">
        <v>353</v>
      </c>
      <c r="B65" s="54"/>
      <c r="C65" s="8" t="s">
        <v>172</v>
      </c>
      <c r="D65" s="41" t="s">
        <v>405</v>
      </c>
      <c r="E65" s="18" t="s">
        <v>9</v>
      </c>
      <c r="F65" s="190">
        <v>2</v>
      </c>
      <c r="G65" s="63">
        <v>17</v>
      </c>
      <c r="H65" s="212"/>
      <c r="I65" s="36"/>
      <c r="J65" s="36"/>
      <c r="K65" s="19"/>
      <c r="L65" s="19"/>
      <c r="M65" s="19"/>
      <c r="N65" s="185">
        <f t="shared" si="13"/>
        <v>2</v>
      </c>
      <c r="O65" s="187">
        <f t="shared" si="14"/>
        <v>17</v>
      </c>
      <c r="P65" s="19"/>
      <c r="Q65" s="20"/>
      <c r="R65" s="19"/>
      <c r="S65" s="19"/>
      <c r="T65" s="185">
        <f t="shared" si="15"/>
        <v>2</v>
      </c>
      <c r="U65" s="187">
        <f t="shared" si="15"/>
        <v>17</v>
      </c>
      <c r="V65" s="19"/>
      <c r="W65" s="20"/>
      <c r="X65" s="19"/>
      <c r="Y65" s="19"/>
      <c r="Z65" s="185">
        <f t="shared" si="16"/>
        <v>2</v>
      </c>
      <c r="AA65" s="187">
        <f t="shared" si="16"/>
        <v>17</v>
      </c>
      <c r="AB65" s="19"/>
      <c r="AC65" s="20"/>
      <c r="AD65" s="19"/>
      <c r="AE65" s="19"/>
      <c r="AF65" s="185">
        <f t="shared" si="17"/>
        <v>2</v>
      </c>
      <c r="AG65" s="187">
        <f t="shared" si="17"/>
        <v>17</v>
      </c>
      <c r="AH65" s="19"/>
      <c r="AI65" s="20"/>
      <c r="AJ65" s="19"/>
      <c r="AK65" s="19"/>
      <c r="AL65" s="185">
        <f t="shared" si="18"/>
        <v>2</v>
      </c>
      <c r="AM65" s="187">
        <f t="shared" si="18"/>
        <v>17</v>
      </c>
      <c r="AN65" s="19"/>
      <c r="AO65" s="20"/>
      <c r="AP65" s="19"/>
      <c r="AQ65" s="19"/>
      <c r="AR65" s="185">
        <f t="shared" si="19"/>
        <v>2</v>
      </c>
      <c r="AS65" s="187">
        <f t="shared" si="19"/>
        <v>17</v>
      </c>
      <c r="AT65" s="19"/>
      <c r="AU65" s="20"/>
      <c r="AV65" s="19"/>
      <c r="AW65" s="19"/>
      <c r="AX65" s="185">
        <f t="shared" si="20"/>
        <v>2</v>
      </c>
      <c r="AY65" s="187">
        <f t="shared" si="20"/>
        <v>17</v>
      </c>
      <c r="AZ65" s="19"/>
      <c r="BA65" s="20"/>
      <c r="BB65" s="19"/>
      <c r="BC65" s="19"/>
      <c r="BD65" s="185">
        <f t="shared" si="21"/>
        <v>2</v>
      </c>
      <c r="BE65" s="187">
        <f t="shared" si="21"/>
        <v>17</v>
      </c>
      <c r="BF65" s="19"/>
      <c r="BG65" s="20"/>
      <c r="BH65" s="19"/>
      <c r="BI65" s="19"/>
      <c r="BJ65" s="185">
        <f t="shared" si="22"/>
        <v>2</v>
      </c>
      <c r="BK65" s="187">
        <f t="shared" si="22"/>
        <v>17</v>
      </c>
      <c r="BL65" s="19"/>
      <c r="BM65" s="20"/>
      <c r="BN65" s="19"/>
      <c r="BO65" s="19"/>
      <c r="BP65" s="185">
        <f t="shared" si="23"/>
        <v>2</v>
      </c>
      <c r="BQ65" s="187">
        <f t="shared" si="23"/>
        <v>17</v>
      </c>
      <c r="BR65" s="19"/>
      <c r="BS65" s="20"/>
      <c r="BT65" s="19"/>
      <c r="BU65" s="19"/>
      <c r="BV65" s="185">
        <f t="shared" si="24"/>
        <v>2</v>
      </c>
      <c r="BW65" s="187">
        <f t="shared" si="24"/>
        <v>17</v>
      </c>
      <c r="BX65" s="19"/>
      <c r="BY65" s="20"/>
      <c r="BZ65" s="19"/>
      <c r="CA65" s="20"/>
      <c r="CB65" s="185">
        <f t="shared" si="25"/>
        <v>2</v>
      </c>
      <c r="CC65" s="117">
        <f t="shared" si="25"/>
        <v>17</v>
      </c>
    </row>
    <row r="66" spans="1:81" ht="15.75" x14ac:dyDescent="0.25">
      <c r="A66" s="19" t="s">
        <v>353</v>
      </c>
      <c r="B66" s="54"/>
      <c r="C66" s="8" t="s">
        <v>172</v>
      </c>
      <c r="D66" s="41" t="s">
        <v>406</v>
      </c>
      <c r="E66" s="18" t="s">
        <v>9</v>
      </c>
      <c r="F66" s="190">
        <v>1</v>
      </c>
      <c r="G66" s="63">
        <v>18</v>
      </c>
      <c r="H66" s="212"/>
      <c r="I66" s="36"/>
      <c r="J66" s="36"/>
      <c r="K66" s="19"/>
      <c r="L66" s="19"/>
      <c r="M66" s="19"/>
      <c r="N66" s="185">
        <f t="shared" si="13"/>
        <v>1</v>
      </c>
      <c r="O66" s="187">
        <f t="shared" si="14"/>
        <v>18</v>
      </c>
      <c r="P66" s="19"/>
      <c r="Q66" s="20"/>
      <c r="R66" s="19"/>
      <c r="S66" s="19"/>
      <c r="T66" s="185">
        <f t="shared" si="15"/>
        <v>1</v>
      </c>
      <c r="U66" s="187">
        <f t="shared" si="15"/>
        <v>18</v>
      </c>
      <c r="V66" s="19"/>
      <c r="W66" s="20"/>
      <c r="X66" s="19"/>
      <c r="Y66" s="19"/>
      <c r="Z66" s="185">
        <f t="shared" si="16"/>
        <v>1</v>
      </c>
      <c r="AA66" s="187">
        <f t="shared" si="16"/>
        <v>18</v>
      </c>
      <c r="AB66" s="19"/>
      <c r="AC66" s="20"/>
      <c r="AD66" s="19"/>
      <c r="AE66" s="19"/>
      <c r="AF66" s="185">
        <f t="shared" si="17"/>
        <v>1</v>
      </c>
      <c r="AG66" s="187">
        <f t="shared" si="17"/>
        <v>18</v>
      </c>
      <c r="AH66" s="19"/>
      <c r="AI66" s="20"/>
      <c r="AJ66" s="19"/>
      <c r="AK66" s="19"/>
      <c r="AL66" s="185">
        <f t="shared" si="18"/>
        <v>1</v>
      </c>
      <c r="AM66" s="187">
        <f t="shared" si="18"/>
        <v>18</v>
      </c>
      <c r="AN66" s="19"/>
      <c r="AO66" s="20"/>
      <c r="AP66" s="19"/>
      <c r="AQ66" s="19"/>
      <c r="AR66" s="185">
        <f t="shared" si="19"/>
        <v>1</v>
      </c>
      <c r="AS66" s="187">
        <f t="shared" si="19"/>
        <v>18</v>
      </c>
      <c r="AT66" s="19"/>
      <c r="AU66" s="20"/>
      <c r="AV66" s="19"/>
      <c r="AW66" s="19"/>
      <c r="AX66" s="185">
        <f t="shared" si="20"/>
        <v>1</v>
      </c>
      <c r="AY66" s="187">
        <f t="shared" si="20"/>
        <v>18</v>
      </c>
      <c r="AZ66" s="19"/>
      <c r="BA66" s="20"/>
      <c r="BB66" s="19"/>
      <c r="BC66" s="19"/>
      <c r="BD66" s="185">
        <f t="shared" si="21"/>
        <v>1</v>
      </c>
      <c r="BE66" s="187">
        <f t="shared" si="21"/>
        <v>18</v>
      </c>
      <c r="BF66" s="19"/>
      <c r="BG66" s="20"/>
      <c r="BH66" s="19"/>
      <c r="BI66" s="19"/>
      <c r="BJ66" s="185">
        <f t="shared" si="22"/>
        <v>1</v>
      </c>
      <c r="BK66" s="187">
        <f t="shared" si="22"/>
        <v>18</v>
      </c>
      <c r="BL66" s="19"/>
      <c r="BM66" s="20"/>
      <c r="BN66" s="19"/>
      <c r="BO66" s="19"/>
      <c r="BP66" s="185">
        <f t="shared" si="23"/>
        <v>1</v>
      </c>
      <c r="BQ66" s="187">
        <f t="shared" si="23"/>
        <v>18</v>
      </c>
      <c r="BR66" s="19"/>
      <c r="BS66" s="20"/>
      <c r="BT66" s="19"/>
      <c r="BU66" s="19"/>
      <c r="BV66" s="185">
        <f t="shared" si="24"/>
        <v>1</v>
      </c>
      <c r="BW66" s="187">
        <f t="shared" si="24"/>
        <v>18</v>
      </c>
      <c r="BX66" s="19"/>
      <c r="BY66" s="20"/>
      <c r="BZ66" s="19"/>
      <c r="CA66" s="20"/>
      <c r="CB66" s="185">
        <f t="shared" si="25"/>
        <v>1</v>
      </c>
      <c r="CC66" s="117">
        <f t="shared" si="25"/>
        <v>18</v>
      </c>
    </row>
    <row r="67" spans="1:81" ht="31.5" x14ac:dyDescent="0.25">
      <c r="A67" s="19" t="s">
        <v>353</v>
      </c>
      <c r="B67" s="54"/>
      <c r="C67" s="8" t="s">
        <v>172</v>
      </c>
      <c r="D67" s="41" t="s">
        <v>407</v>
      </c>
      <c r="E67" s="18" t="s">
        <v>9</v>
      </c>
      <c r="F67" s="190">
        <v>1</v>
      </c>
      <c r="G67" s="63">
        <v>433.12</v>
      </c>
      <c r="H67" s="212"/>
      <c r="I67" s="36"/>
      <c r="J67" s="36"/>
      <c r="K67" s="19"/>
      <c r="L67" s="19"/>
      <c r="M67" s="19"/>
      <c r="N67" s="185">
        <f t="shared" si="13"/>
        <v>1</v>
      </c>
      <c r="O67" s="187">
        <f t="shared" si="14"/>
        <v>433.12</v>
      </c>
      <c r="P67" s="19"/>
      <c r="Q67" s="20"/>
      <c r="R67" s="19"/>
      <c r="S67" s="19"/>
      <c r="T67" s="185">
        <f t="shared" si="15"/>
        <v>1</v>
      </c>
      <c r="U67" s="187">
        <f t="shared" si="15"/>
        <v>433.12</v>
      </c>
      <c r="V67" s="19"/>
      <c r="W67" s="20"/>
      <c r="X67" s="19"/>
      <c r="Y67" s="19"/>
      <c r="Z67" s="185">
        <f t="shared" si="16"/>
        <v>1</v>
      </c>
      <c r="AA67" s="187">
        <f t="shared" si="16"/>
        <v>433.12</v>
      </c>
      <c r="AB67" s="19"/>
      <c r="AC67" s="20"/>
      <c r="AD67" s="19"/>
      <c r="AE67" s="19"/>
      <c r="AF67" s="185">
        <f t="shared" si="17"/>
        <v>1</v>
      </c>
      <c r="AG67" s="187">
        <f t="shared" si="17"/>
        <v>433.12</v>
      </c>
      <c r="AH67" s="19"/>
      <c r="AI67" s="20"/>
      <c r="AJ67" s="19"/>
      <c r="AK67" s="19"/>
      <c r="AL67" s="185">
        <f t="shared" si="18"/>
        <v>1</v>
      </c>
      <c r="AM67" s="187">
        <f t="shared" si="18"/>
        <v>433.12</v>
      </c>
      <c r="AN67" s="19"/>
      <c r="AO67" s="20"/>
      <c r="AP67" s="19"/>
      <c r="AQ67" s="19"/>
      <c r="AR67" s="185">
        <f t="shared" si="19"/>
        <v>1</v>
      </c>
      <c r="AS67" s="187">
        <f t="shared" si="19"/>
        <v>433.12</v>
      </c>
      <c r="AT67" s="19"/>
      <c r="AU67" s="20"/>
      <c r="AV67" s="19"/>
      <c r="AW67" s="19"/>
      <c r="AX67" s="185">
        <f t="shared" si="20"/>
        <v>1</v>
      </c>
      <c r="AY67" s="187">
        <f t="shared" si="20"/>
        <v>433.12</v>
      </c>
      <c r="AZ67" s="19"/>
      <c r="BA67" s="20"/>
      <c r="BB67" s="19"/>
      <c r="BC67" s="19"/>
      <c r="BD67" s="185">
        <f t="shared" si="21"/>
        <v>1</v>
      </c>
      <c r="BE67" s="187">
        <f t="shared" si="21"/>
        <v>433.12</v>
      </c>
      <c r="BF67" s="19"/>
      <c r="BG67" s="20"/>
      <c r="BH67" s="19"/>
      <c r="BI67" s="19"/>
      <c r="BJ67" s="150">
        <f t="shared" si="22"/>
        <v>1</v>
      </c>
      <c r="BK67" s="214">
        <f t="shared" si="22"/>
        <v>433.12</v>
      </c>
      <c r="BL67" s="19"/>
      <c r="BM67" s="20"/>
      <c r="BN67" s="19"/>
      <c r="BO67" s="19"/>
      <c r="BP67" s="185">
        <f t="shared" si="23"/>
        <v>1</v>
      </c>
      <c r="BQ67" s="187">
        <f t="shared" si="23"/>
        <v>433.12</v>
      </c>
      <c r="BR67" s="19"/>
      <c r="BS67" s="20"/>
      <c r="BT67" s="19"/>
      <c r="BU67" s="19"/>
      <c r="BV67" s="185">
        <f t="shared" si="24"/>
        <v>1</v>
      </c>
      <c r="BW67" s="187">
        <f t="shared" si="24"/>
        <v>433.12</v>
      </c>
      <c r="BX67" s="19"/>
      <c r="BY67" s="20"/>
      <c r="BZ67" s="19"/>
      <c r="CA67" s="20"/>
      <c r="CB67" s="150">
        <f t="shared" si="25"/>
        <v>1</v>
      </c>
      <c r="CC67" s="228">
        <f t="shared" si="25"/>
        <v>433.12</v>
      </c>
    </row>
    <row r="68" spans="1:81" ht="15.75" x14ac:dyDescent="0.25">
      <c r="A68" s="19" t="s">
        <v>353</v>
      </c>
      <c r="B68" s="54"/>
      <c r="C68" s="8" t="s">
        <v>172</v>
      </c>
      <c r="D68" s="41" t="s">
        <v>401</v>
      </c>
      <c r="E68" s="18" t="s">
        <v>9</v>
      </c>
      <c r="F68" s="190">
        <v>2</v>
      </c>
      <c r="G68" s="63">
        <v>50</v>
      </c>
      <c r="H68" s="212"/>
      <c r="I68" s="36"/>
      <c r="J68" s="36"/>
      <c r="K68" s="19"/>
      <c r="L68" s="19"/>
      <c r="M68" s="19"/>
      <c r="N68" s="185">
        <f t="shared" si="13"/>
        <v>2</v>
      </c>
      <c r="O68" s="187">
        <f t="shared" si="14"/>
        <v>50</v>
      </c>
      <c r="P68" s="19"/>
      <c r="Q68" s="20"/>
      <c r="R68" s="19"/>
      <c r="S68" s="19"/>
      <c r="T68" s="185">
        <f t="shared" si="15"/>
        <v>2</v>
      </c>
      <c r="U68" s="187">
        <f t="shared" si="15"/>
        <v>50</v>
      </c>
      <c r="V68" s="19"/>
      <c r="W68" s="20"/>
      <c r="X68" s="19"/>
      <c r="Y68" s="19"/>
      <c r="Z68" s="185">
        <f t="shared" si="16"/>
        <v>2</v>
      </c>
      <c r="AA68" s="187">
        <f t="shared" si="16"/>
        <v>50</v>
      </c>
      <c r="AB68" s="19"/>
      <c r="AC68" s="20"/>
      <c r="AD68" s="19"/>
      <c r="AE68" s="19"/>
      <c r="AF68" s="185">
        <f t="shared" si="17"/>
        <v>2</v>
      </c>
      <c r="AG68" s="187">
        <f t="shared" si="17"/>
        <v>50</v>
      </c>
      <c r="AH68" s="19"/>
      <c r="AI68" s="20"/>
      <c r="AJ68" s="19"/>
      <c r="AK68" s="19"/>
      <c r="AL68" s="185">
        <f t="shared" si="18"/>
        <v>2</v>
      </c>
      <c r="AM68" s="187">
        <f t="shared" si="18"/>
        <v>50</v>
      </c>
      <c r="AN68" s="19"/>
      <c r="AO68" s="20"/>
      <c r="AP68" s="19"/>
      <c r="AQ68" s="19"/>
      <c r="AR68" s="185">
        <f t="shared" si="19"/>
        <v>2</v>
      </c>
      <c r="AS68" s="187">
        <f t="shared" si="19"/>
        <v>50</v>
      </c>
      <c r="AT68" s="19"/>
      <c r="AU68" s="20"/>
      <c r="AV68" s="19"/>
      <c r="AW68" s="19"/>
      <c r="AX68" s="185">
        <f t="shared" si="20"/>
        <v>2</v>
      </c>
      <c r="AY68" s="187">
        <f t="shared" si="20"/>
        <v>50</v>
      </c>
      <c r="AZ68" s="19"/>
      <c r="BA68" s="20"/>
      <c r="BB68" s="19"/>
      <c r="BC68" s="19"/>
      <c r="BD68" s="185">
        <f t="shared" si="21"/>
        <v>2</v>
      </c>
      <c r="BE68" s="187">
        <f t="shared" si="21"/>
        <v>50</v>
      </c>
      <c r="BF68" s="19"/>
      <c r="BG68" s="20"/>
      <c r="BH68" s="19"/>
      <c r="BI68" s="19"/>
      <c r="BJ68" s="185">
        <f t="shared" si="22"/>
        <v>2</v>
      </c>
      <c r="BK68" s="187">
        <f t="shared" si="22"/>
        <v>50</v>
      </c>
      <c r="BL68" s="19"/>
      <c r="BM68" s="20"/>
      <c r="BN68" s="19"/>
      <c r="BO68" s="19"/>
      <c r="BP68" s="185">
        <f t="shared" si="23"/>
        <v>2</v>
      </c>
      <c r="BQ68" s="187">
        <f t="shared" si="23"/>
        <v>50</v>
      </c>
      <c r="BR68" s="19"/>
      <c r="BS68" s="20"/>
      <c r="BT68" s="19"/>
      <c r="BU68" s="19"/>
      <c r="BV68" s="185">
        <f t="shared" si="24"/>
        <v>2</v>
      </c>
      <c r="BW68" s="187">
        <f t="shared" si="24"/>
        <v>50</v>
      </c>
      <c r="BX68" s="19"/>
      <c r="BY68" s="20"/>
      <c r="BZ68" s="19"/>
      <c r="CA68" s="20"/>
      <c r="CB68" s="185">
        <f t="shared" si="25"/>
        <v>2</v>
      </c>
      <c r="CC68" s="117">
        <f t="shared" si="25"/>
        <v>50</v>
      </c>
    </row>
    <row r="69" spans="1:81" ht="15.75" x14ac:dyDescent="0.25">
      <c r="A69" s="19" t="s">
        <v>353</v>
      </c>
      <c r="B69" s="54"/>
      <c r="C69" s="8" t="s">
        <v>172</v>
      </c>
      <c r="D69" s="41" t="s">
        <v>408</v>
      </c>
      <c r="E69" s="18" t="s">
        <v>9</v>
      </c>
      <c r="F69" s="190">
        <v>1</v>
      </c>
      <c r="G69" s="63">
        <v>104.4</v>
      </c>
      <c r="H69" s="212"/>
      <c r="I69" s="36"/>
      <c r="J69" s="36"/>
      <c r="K69" s="19"/>
      <c r="L69" s="19"/>
      <c r="M69" s="19"/>
      <c r="N69" s="185">
        <f t="shared" si="13"/>
        <v>1</v>
      </c>
      <c r="O69" s="187">
        <f t="shared" si="14"/>
        <v>104.4</v>
      </c>
      <c r="P69" s="19"/>
      <c r="Q69" s="20"/>
      <c r="R69" s="19"/>
      <c r="S69" s="19"/>
      <c r="T69" s="185">
        <f t="shared" si="15"/>
        <v>1</v>
      </c>
      <c r="U69" s="187">
        <f t="shared" si="15"/>
        <v>104.4</v>
      </c>
      <c r="V69" s="19"/>
      <c r="W69" s="20"/>
      <c r="X69" s="19"/>
      <c r="Y69" s="19"/>
      <c r="Z69" s="185">
        <f t="shared" si="16"/>
        <v>1</v>
      </c>
      <c r="AA69" s="187">
        <f t="shared" si="16"/>
        <v>104.4</v>
      </c>
      <c r="AB69" s="19"/>
      <c r="AC69" s="20"/>
      <c r="AD69" s="19"/>
      <c r="AE69" s="19"/>
      <c r="AF69" s="185">
        <f t="shared" si="17"/>
        <v>1</v>
      </c>
      <c r="AG69" s="187">
        <f t="shared" si="17"/>
        <v>104.4</v>
      </c>
      <c r="AH69" s="19"/>
      <c r="AI69" s="20"/>
      <c r="AJ69" s="19"/>
      <c r="AK69" s="19"/>
      <c r="AL69" s="185">
        <f t="shared" si="18"/>
        <v>1</v>
      </c>
      <c r="AM69" s="187">
        <f t="shared" si="18"/>
        <v>104.4</v>
      </c>
      <c r="AN69" s="19"/>
      <c r="AO69" s="20"/>
      <c r="AP69" s="19"/>
      <c r="AQ69" s="19"/>
      <c r="AR69" s="185">
        <f t="shared" si="19"/>
        <v>1</v>
      </c>
      <c r="AS69" s="187">
        <f t="shared" si="19"/>
        <v>104.4</v>
      </c>
      <c r="AT69" s="19"/>
      <c r="AU69" s="20"/>
      <c r="AV69" s="19"/>
      <c r="AW69" s="19"/>
      <c r="AX69" s="185">
        <f t="shared" si="20"/>
        <v>1</v>
      </c>
      <c r="AY69" s="187">
        <f t="shared" si="20"/>
        <v>104.4</v>
      </c>
      <c r="AZ69" s="19"/>
      <c r="BA69" s="20"/>
      <c r="BB69" s="19"/>
      <c r="BC69" s="19"/>
      <c r="BD69" s="185">
        <f t="shared" si="21"/>
        <v>1</v>
      </c>
      <c r="BE69" s="187">
        <f t="shared" si="21"/>
        <v>104.4</v>
      </c>
      <c r="BF69" s="19"/>
      <c r="BG69" s="20"/>
      <c r="BH69" s="19"/>
      <c r="BI69" s="19"/>
      <c r="BJ69" s="185">
        <f t="shared" si="22"/>
        <v>1</v>
      </c>
      <c r="BK69" s="187">
        <f t="shared" si="22"/>
        <v>104.4</v>
      </c>
      <c r="BL69" s="19"/>
      <c r="BM69" s="20"/>
      <c r="BN69" s="19"/>
      <c r="BO69" s="19"/>
      <c r="BP69" s="185">
        <f t="shared" si="23"/>
        <v>1</v>
      </c>
      <c r="BQ69" s="187">
        <f t="shared" si="23"/>
        <v>104.4</v>
      </c>
      <c r="BR69" s="19"/>
      <c r="BS69" s="20"/>
      <c r="BT69" s="19"/>
      <c r="BU69" s="19"/>
      <c r="BV69" s="185">
        <f t="shared" si="24"/>
        <v>1</v>
      </c>
      <c r="BW69" s="187">
        <f t="shared" si="24"/>
        <v>104.4</v>
      </c>
      <c r="BX69" s="19"/>
      <c r="BY69" s="20"/>
      <c r="BZ69" s="19"/>
      <c r="CA69" s="20"/>
      <c r="CB69" s="185">
        <f t="shared" si="25"/>
        <v>1</v>
      </c>
      <c r="CC69" s="117">
        <f t="shared" si="25"/>
        <v>104.4</v>
      </c>
    </row>
    <row r="70" spans="1:81" ht="15.75" x14ac:dyDescent="0.25">
      <c r="A70" s="19" t="s">
        <v>353</v>
      </c>
      <c r="B70" s="54"/>
      <c r="C70" s="8" t="s">
        <v>172</v>
      </c>
      <c r="D70" s="41" t="s">
        <v>409</v>
      </c>
      <c r="E70" s="18" t="s">
        <v>9</v>
      </c>
      <c r="F70" s="190">
        <v>5</v>
      </c>
      <c r="G70" s="63">
        <v>20</v>
      </c>
      <c r="H70" s="212"/>
      <c r="I70" s="36"/>
      <c r="J70" s="36"/>
      <c r="K70" s="19"/>
      <c r="L70" s="19"/>
      <c r="M70" s="19"/>
      <c r="N70" s="185">
        <f t="shared" si="13"/>
        <v>5</v>
      </c>
      <c r="O70" s="187">
        <f t="shared" si="14"/>
        <v>20</v>
      </c>
      <c r="P70" s="19"/>
      <c r="Q70" s="20"/>
      <c r="R70" s="19"/>
      <c r="S70" s="19"/>
      <c r="T70" s="185">
        <f t="shared" si="15"/>
        <v>5</v>
      </c>
      <c r="U70" s="187">
        <f t="shared" si="15"/>
        <v>20</v>
      </c>
      <c r="V70" s="19"/>
      <c r="W70" s="20"/>
      <c r="X70" s="19"/>
      <c r="Y70" s="19"/>
      <c r="Z70" s="185">
        <f t="shared" si="16"/>
        <v>5</v>
      </c>
      <c r="AA70" s="187">
        <f t="shared" si="16"/>
        <v>20</v>
      </c>
      <c r="AB70" s="19"/>
      <c r="AC70" s="20"/>
      <c r="AD70" s="19"/>
      <c r="AE70" s="19"/>
      <c r="AF70" s="185">
        <f t="shared" si="17"/>
        <v>5</v>
      </c>
      <c r="AG70" s="187">
        <f t="shared" si="17"/>
        <v>20</v>
      </c>
      <c r="AH70" s="19"/>
      <c r="AI70" s="20"/>
      <c r="AJ70" s="19"/>
      <c r="AK70" s="19"/>
      <c r="AL70" s="185">
        <f t="shared" si="18"/>
        <v>5</v>
      </c>
      <c r="AM70" s="187">
        <f t="shared" si="18"/>
        <v>20</v>
      </c>
      <c r="AN70" s="19"/>
      <c r="AO70" s="20"/>
      <c r="AP70" s="19"/>
      <c r="AQ70" s="19"/>
      <c r="AR70" s="185">
        <f t="shared" si="19"/>
        <v>5</v>
      </c>
      <c r="AS70" s="187">
        <f t="shared" si="19"/>
        <v>20</v>
      </c>
      <c r="AT70" s="19"/>
      <c r="AU70" s="20"/>
      <c r="AV70" s="19"/>
      <c r="AW70" s="19"/>
      <c r="AX70" s="185">
        <f t="shared" si="20"/>
        <v>5</v>
      </c>
      <c r="AY70" s="187">
        <f t="shared" si="20"/>
        <v>20</v>
      </c>
      <c r="AZ70" s="19"/>
      <c r="BA70" s="20"/>
      <c r="BB70" s="19"/>
      <c r="BC70" s="19"/>
      <c r="BD70" s="185">
        <f t="shared" si="21"/>
        <v>5</v>
      </c>
      <c r="BE70" s="187">
        <f t="shared" si="21"/>
        <v>20</v>
      </c>
      <c r="BF70" s="19"/>
      <c r="BG70" s="20"/>
      <c r="BH70" s="19"/>
      <c r="BI70" s="19"/>
      <c r="BJ70" s="185">
        <f t="shared" si="22"/>
        <v>5</v>
      </c>
      <c r="BK70" s="187">
        <f t="shared" si="22"/>
        <v>20</v>
      </c>
      <c r="BL70" s="19"/>
      <c r="BM70" s="20"/>
      <c r="BN70" s="19"/>
      <c r="BO70" s="19"/>
      <c r="BP70" s="185">
        <f t="shared" si="23"/>
        <v>5</v>
      </c>
      <c r="BQ70" s="187">
        <f t="shared" si="23"/>
        <v>20</v>
      </c>
      <c r="BR70" s="19"/>
      <c r="BS70" s="20"/>
      <c r="BT70" s="19"/>
      <c r="BU70" s="19"/>
      <c r="BV70" s="185">
        <f t="shared" si="24"/>
        <v>5</v>
      </c>
      <c r="BW70" s="187">
        <f t="shared" si="24"/>
        <v>20</v>
      </c>
      <c r="BX70" s="19"/>
      <c r="BY70" s="20"/>
      <c r="BZ70" s="19">
        <v>5</v>
      </c>
      <c r="CA70" s="20">
        <v>20</v>
      </c>
      <c r="CB70" s="185">
        <f t="shared" si="25"/>
        <v>0</v>
      </c>
      <c r="CC70" s="117">
        <f t="shared" si="25"/>
        <v>0</v>
      </c>
    </row>
    <row r="71" spans="1:81" ht="15.75" x14ac:dyDescent="0.25">
      <c r="A71" s="19" t="s">
        <v>353</v>
      </c>
      <c r="B71" s="54"/>
      <c r="C71" s="8" t="s">
        <v>172</v>
      </c>
      <c r="D71" s="41" t="s">
        <v>410</v>
      </c>
      <c r="E71" s="18" t="s">
        <v>9</v>
      </c>
      <c r="F71" s="190">
        <v>36</v>
      </c>
      <c r="G71" s="63">
        <v>305.64</v>
      </c>
      <c r="H71" s="212"/>
      <c r="I71" s="36"/>
      <c r="J71" s="36"/>
      <c r="K71" s="19"/>
      <c r="L71" s="19"/>
      <c r="M71" s="19"/>
      <c r="N71" s="185">
        <f t="shared" si="13"/>
        <v>36</v>
      </c>
      <c r="O71" s="187">
        <f t="shared" si="14"/>
        <v>305.64</v>
      </c>
      <c r="P71" s="19"/>
      <c r="Q71" s="20"/>
      <c r="R71" s="19"/>
      <c r="S71" s="19"/>
      <c r="T71" s="185">
        <f t="shared" si="15"/>
        <v>36</v>
      </c>
      <c r="U71" s="187">
        <f t="shared" si="15"/>
        <v>305.64</v>
      </c>
      <c r="V71" s="19"/>
      <c r="W71" s="20"/>
      <c r="X71" s="19"/>
      <c r="Y71" s="19"/>
      <c r="Z71" s="185">
        <f t="shared" si="16"/>
        <v>36</v>
      </c>
      <c r="AA71" s="187">
        <f t="shared" si="16"/>
        <v>305.64</v>
      </c>
      <c r="AB71" s="19"/>
      <c r="AC71" s="20"/>
      <c r="AD71" s="19"/>
      <c r="AE71" s="19"/>
      <c r="AF71" s="185">
        <f t="shared" si="17"/>
        <v>36</v>
      </c>
      <c r="AG71" s="187">
        <f t="shared" si="17"/>
        <v>305.64</v>
      </c>
      <c r="AH71" s="19"/>
      <c r="AI71" s="20"/>
      <c r="AJ71" s="19"/>
      <c r="AK71" s="19"/>
      <c r="AL71" s="185">
        <f t="shared" si="18"/>
        <v>36</v>
      </c>
      <c r="AM71" s="187">
        <f t="shared" si="18"/>
        <v>305.64</v>
      </c>
      <c r="AN71" s="19"/>
      <c r="AO71" s="20"/>
      <c r="AP71" s="19"/>
      <c r="AQ71" s="19"/>
      <c r="AR71" s="185">
        <f t="shared" si="19"/>
        <v>36</v>
      </c>
      <c r="AS71" s="187">
        <f t="shared" si="19"/>
        <v>305.64</v>
      </c>
      <c r="AT71" s="19"/>
      <c r="AU71" s="20"/>
      <c r="AV71" s="19"/>
      <c r="AW71" s="19"/>
      <c r="AX71" s="185">
        <f t="shared" si="20"/>
        <v>36</v>
      </c>
      <c r="AY71" s="187">
        <f t="shared" si="20"/>
        <v>305.64</v>
      </c>
      <c r="AZ71" s="19"/>
      <c r="BA71" s="20"/>
      <c r="BB71" s="19"/>
      <c r="BC71" s="19"/>
      <c r="BD71" s="185">
        <f t="shared" si="21"/>
        <v>36</v>
      </c>
      <c r="BE71" s="187">
        <f t="shared" si="21"/>
        <v>305.64</v>
      </c>
      <c r="BF71" s="19"/>
      <c r="BG71" s="20"/>
      <c r="BH71" s="19"/>
      <c r="BI71" s="19"/>
      <c r="BJ71" s="185">
        <f t="shared" si="22"/>
        <v>36</v>
      </c>
      <c r="BK71" s="187">
        <f t="shared" si="22"/>
        <v>305.64</v>
      </c>
      <c r="BL71" s="19"/>
      <c r="BM71" s="20"/>
      <c r="BN71" s="19"/>
      <c r="BO71" s="19"/>
      <c r="BP71" s="185">
        <f t="shared" si="23"/>
        <v>36</v>
      </c>
      <c r="BQ71" s="187">
        <f t="shared" si="23"/>
        <v>305.64</v>
      </c>
      <c r="BR71" s="19"/>
      <c r="BS71" s="20"/>
      <c r="BT71" s="19"/>
      <c r="BU71" s="19"/>
      <c r="BV71" s="185">
        <f t="shared" si="24"/>
        <v>36</v>
      </c>
      <c r="BW71" s="187">
        <f t="shared" si="24"/>
        <v>305.64</v>
      </c>
      <c r="BX71" s="19"/>
      <c r="BY71" s="20"/>
      <c r="BZ71" s="19"/>
      <c r="CA71" s="20"/>
      <c r="CB71" s="185">
        <f t="shared" si="25"/>
        <v>36</v>
      </c>
      <c r="CC71" s="117">
        <f t="shared" si="25"/>
        <v>305.64</v>
      </c>
    </row>
    <row r="72" spans="1:81" ht="15.75" x14ac:dyDescent="0.25">
      <c r="A72" s="19" t="s">
        <v>353</v>
      </c>
      <c r="B72" s="54"/>
      <c r="C72" s="8" t="s">
        <v>172</v>
      </c>
      <c r="D72" s="41" t="s">
        <v>411</v>
      </c>
      <c r="E72" s="18" t="s">
        <v>9</v>
      </c>
      <c r="F72" s="190">
        <v>2</v>
      </c>
      <c r="G72" s="63">
        <v>72</v>
      </c>
      <c r="H72" s="212"/>
      <c r="I72" s="36"/>
      <c r="J72" s="36"/>
      <c r="K72" s="19"/>
      <c r="L72" s="19"/>
      <c r="M72" s="19"/>
      <c r="N72" s="185">
        <f t="shared" si="13"/>
        <v>2</v>
      </c>
      <c r="O72" s="187">
        <f t="shared" si="14"/>
        <v>72</v>
      </c>
      <c r="P72" s="19"/>
      <c r="Q72" s="20"/>
      <c r="R72" s="19"/>
      <c r="S72" s="19"/>
      <c r="T72" s="185">
        <f t="shared" si="15"/>
        <v>2</v>
      </c>
      <c r="U72" s="187">
        <f t="shared" si="15"/>
        <v>72</v>
      </c>
      <c r="V72" s="19"/>
      <c r="W72" s="20"/>
      <c r="X72" s="19"/>
      <c r="Y72" s="19"/>
      <c r="Z72" s="185">
        <f t="shared" si="16"/>
        <v>2</v>
      </c>
      <c r="AA72" s="187">
        <f t="shared" si="16"/>
        <v>72</v>
      </c>
      <c r="AB72" s="19"/>
      <c r="AC72" s="20"/>
      <c r="AD72" s="19"/>
      <c r="AE72" s="19"/>
      <c r="AF72" s="185">
        <f t="shared" si="17"/>
        <v>2</v>
      </c>
      <c r="AG72" s="187">
        <f t="shared" si="17"/>
        <v>72</v>
      </c>
      <c r="AH72" s="19"/>
      <c r="AI72" s="20"/>
      <c r="AJ72" s="19"/>
      <c r="AK72" s="19"/>
      <c r="AL72" s="185">
        <f t="shared" si="18"/>
        <v>2</v>
      </c>
      <c r="AM72" s="187">
        <f t="shared" si="18"/>
        <v>72</v>
      </c>
      <c r="AN72" s="19"/>
      <c r="AO72" s="20"/>
      <c r="AP72" s="19"/>
      <c r="AQ72" s="19"/>
      <c r="AR72" s="185">
        <f t="shared" si="19"/>
        <v>2</v>
      </c>
      <c r="AS72" s="187">
        <f t="shared" si="19"/>
        <v>72</v>
      </c>
      <c r="AT72" s="19"/>
      <c r="AU72" s="20"/>
      <c r="AV72" s="19"/>
      <c r="AW72" s="19"/>
      <c r="AX72" s="185">
        <f t="shared" si="20"/>
        <v>2</v>
      </c>
      <c r="AY72" s="187">
        <f t="shared" si="20"/>
        <v>72</v>
      </c>
      <c r="AZ72" s="19"/>
      <c r="BA72" s="20"/>
      <c r="BB72" s="19"/>
      <c r="BC72" s="19"/>
      <c r="BD72" s="185">
        <f t="shared" si="21"/>
        <v>2</v>
      </c>
      <c r="BE72" s="187">
        <f t="shared" si="21"/>
        <v>72</v>
      </c>
      <c r="BF72" s="19"/>
      <c r="BG72" s="20"/>
      <c r="BH72" s="19"/>
      <c r="BI72" s="19"/>
      <c r="BJ72" s="185">
        <f t="shared" si="22"/>
        <v>2</v>
      </c>
      <c r="BK72" s="187">
        <f t="shared" si="22"/>
        <v>72</v>
      </c>
      <c r="BL72" s="19"/>
      <c r="BM72" s="20"/>
      <c r="BN72" s="19"/>
      <c r="BO72" s="19"/>
      <c r="BP72" s="185">
        <f t="shared" si="23"/>
        <v>2</v>
      </c>
      <c r="BQ72" s="187">
        <f t="shared" si="23"/>
        <v>72</v>
      </c>
      <c r="BR72" s="19"/>
      <c r="BS72" s="20"/>
      <c r="BT72" s="19"/>
      <c r="BU72" s="19"/>
      <c r="BV72" s="185">
        <f t="shared" si="24"/>
        <v>2</v>
      </c>
      <c r="BW72" s="187">
        <f t="shared" si="24"/>
        <v>72</v>
      </c>
      <c r="BX72" s="19"/>
      <c r="BY72" s="20"/>
      <c r="BZ72" s="19"/>
      <c r="CA72" s="20"/>
      <c r="CB72" s="185">
        <f t="shared" si="25"/>
        <v>2</v>
      </c>
      <c r="CC72" s="117">
        <f t="shared" si="25"/>
        <v>72</v>
      </c>
    </row>
    <row r="73" spans="1:81" ht="15.75" x14ac:dyDescent="0.25">
      <c r="A73" s="19" t="s">
        <v>353</v>
      </c>
      <c r="B73" s="54"/>
      <c r="C73" s="8" t="s">
        <v>172</v>
      </c>
      <c r="D73" s="41" t="s">
        <v>412</v>
      </c>
      <c r="E73" s="18" t="s">
        <v>9</v>
      </c>
      <c r="F73" s="190">
        <v>1</v>
      </c>
      <c r="G73" s="63">
        <v>127</v>
      </c>
      <c r="H73" s="212"/>
      <c r="I73" s="36"/>
      <c r="J73" s="36"/>
      <c r="K73" s="19"/>
      <c r="L73" s="19"/>
      <c r="M73" s="19"/>
      <c r="N73" s="185">
        <f t="shared" si="13"/>
        <v>1</v>
      </c>
      <c r="O73" s="187">
        <f t="shared" si="14"/>
        <v>127</v>
      </c>
      <c r="P73" s="19"/>
      <c r="Q73" s="20"/>
      <c r="R73" s="19"/>
      <c r="S73" s="19"/>
      <c r="T73" s="185">
        <f t="shared" si="15"/>
        <v>1</v>
      </c>
      <c r="U73" s="187">
        <f t="shared" si="15"/>
        <v>127</v>
      </c>
      <c r="V73" s="19"/>
      <c r="W73" s="20"/>
      <c r="X73" s="19"/>
      <c r="Y73" s="19"/>
      <c r="Z73" s="185">
        <f t="shared" si="16"/>
        <v>1</v>
      </c>
      <c r="AA73" s="187">
        <f t="shared" si="16"/>
        <v>127</v>
      </c>
      <c r="AB73" s="19"/>
      <c r="AC73" s="20"/>
      <c r="AD73" s="19"/>
      <c r="AE73" s="19"/>
      <c r="AF73" s="185">
        <f t="shared" si="17"/>
        <v>1</v>
      </c>
      <c r="AG73" s="187">
        <f t="shared" si="17"/>
        <v>127</v>
      </c>
      <c r="AH73" s="19"/>
      <c r="AI73" s="20"/>
      <c r="AJ73" s="19"/>
      <c r="AK73" s="19"/>
      <c r="AL73" s="185">
        <f t="shared" si="18"/>
        <v>1</v>
      </c>
      <c r="AM73" s="187">
        <f t="shared" si="18"/>
        <v>127</v>
      </c>
      <c r="AN73" s="19"/>
      <c r="AO73" s="20"/>
      <c r="AP73" s="19"/>
      <c r="AQ73" s="19"/>
      <c r="AR73" s="185">
        <f t="shared" si="19"/>
        <v>1</v>
      </c>
      <c r="AS73" s="187">
        <f t="shared" si="19"/>
        <v>127</v>
      </c>
      <c r="AT73" s="19"/>
      <c r="AU73" s="20"/>
      <c r="AV73" s="19"/>
      <c r="AW73" s="19"/>
      <c r="AX73" s="185">
        <f t="shared" si="20"/>
        <v>1</v>
      </c>
      <c r="AY73" s="187">
        <f t="shared" si="20"/>
        <v>127</v>
      </c>
      <c r="AZ73" s="19"/>
      <c r="BA73" s="20"/>
      <c r="BB73" s="19"/>
      <c r="BC73" s="19"/>
      <c r="BD73" s="185">
        <f t="shared" si="21"/>
        <v>1</v>
      </c>
      <c r="BE73" s="187">
        <f t="shared" si="21"/>
        <v>127</v>
      </c>
      <c r="BF73" s="19"/>
      <c r="BG73" s="20"/>
      <c r="BH73" s="19"/>
      <c r="BI73" s="19"/>
      <c r="BJ73" s="185">
        <f t="shared" si="22"/>
        <v>1</v>
      </c>
      <c r="BK73" s="187">
        <f t="shared" si="22"/>
        <v>127</v>
      </c>
      <c r="BL73" s="19"/>
      <c r="BM73" s="20"/>
      <c r="BN73" s="19"/>
      <c r="BO73" s="19"/>
      <c r="BP73" s="185">
        <f t="shared" si="23"/>
        <v>1</v>
      </c>
      <c r="BQ73" s="187">
        <f t="shared" si="23"/>
        <v>127</v>
      </c>
      <c r="BR73" s="19"/>
      <c r="BS73" s="20"/>
      <c r="BT73" s="19"/>
      <c r="BU73" s="19"/>
      <c r="BV73" s="185">
        <f t="shared" si="24"/>
        <v>1</v>
      </c>
      <c r="BW73" s="187">
        <f t="shared" si="24"/>
        <v>127</v>
      </c>
      <c r="BX73" s="19"/>
      <c r="BY73" s="20"/>
      <c r="BZ73" s="19"/>
      <c r="CA73" s="20"/>
      <c r="CB73" s="185">
        <f t="shared" si="25"/>
        <v>1</v>
      </c>
      <c r="CC73" s="117">
        <f t="shared" si="25"/>
        <v>127</v>
      </c>
    </row>
    <row r="74" spans="1:81" ht="15.75" x14ac:dyDescent="0.25">
      <c r="A74" s="19" t="s">
        <v>353</v>
      </c>
      <c r="B74" s="54"/>
      <c r="C74" s="8" t="s">
        <v>172</v>
      </c>
      <c r="D74" s="41" t="s">
        <v>413</v>
      </c>
      <c r="E74" s="18" t="s">
        <v>9</v>
      </c>
      <c r="F74" s="190">
        <v>9</v>
      </c>
      <c r="G74" s="63">
        <v>235.8</v>
      </c>
      <c r="H74" s="212"/>
      <c r="I74" s="36"/>
      <c r="J74" s="36"/>
      <c r="K74" s="19"/>
      <c r="L74" s="19"/>
      <c r="M74" s="19"/>
      <c r="N74" s="185">
        <f t="shared" si="13"/>
        <v>9</v>
      </c>
      <c r="O74" s="187">
        <f t="shared" si="14"/>
        <v>235.8</v>
      </c>
      <c r="P74" s="19"/>
      <c r="Q74" s="20"/>
      <c r="R74" s="19"/>
      <c r="S74" s="19"/>
      <c r="T74" s="185">
        <f t="shared" si="15"/>
        <v>9</v>
      </c>
      <c r="U74" s="187">
        <f t="shared" si="15"/>
        <v>235.8</v>
      </c>
      <c r="V74" s="19"/>
      <c r="W74" s="20"/>
      <c r="X74" s="19"/>
      <c r="Y74" s="19"/>
      <c r="Z74" s="185">
        <f t="shared" si="16"/>
        <v>9</v>
      </c>
      <c r="AA74" s="187">
        <f t="shared" si="16"/>
        <v>235.8</v>
      </c>
      <c r="AB74" s="19"/>
      <c r="AC74" s="20"/>
      <c r="AD74" s="19"/>
      <c r="AE74" s="19"/>
      <c r="AF74" s="185">
        <f t="shared" si="17"/>
        <v>9</v>
      </c>
      <c r="AG74" s="187">
        <f t="shared" si="17"/>
        <v>235.8</v>
      </c>
      <c r="AH74" s="19"/>
      <c r="AI74" s="20"/>
      <c r="AJ74" s="19"/>
      <c r="AK74" s="19"/>
      <c r="AL74" s="185">
        <f t="shared" si="18"/>
        <v>9</v>
      </c>
      <c r="AM74" s="187">
        <f t="shared" si="18"/>
        <v>235.8</v>
      </c>
      <c r="AN74" s="19"/>
      <c r="AO74" s="20"/>
      <c r="AP74" s="19"/>
      <c r="AQ74" s="19"/>
      <c r="AR74" s="185">
        <f t="shared" si="19"/>
        <v>9</v>
      </c>
      <c r="AS74" s="187">
        <f t="shared" si="19"/>
        <v>235.8</v>
      </c>
      <c r="AT74" s="19"/>
      <c r="AU74" s="20"/>
      <c r="AV74" s="19"/>
      <c r="AW74" s="19"/>
      <c r="AX74" s="185">
        <f t="shared" si="20"/>
        <v>9</v>
      </c>
      <c r="AY74" s="187">
        <f t="shared" si="20"/>
        <v>235.8</v>
      </c>
      <c r="AZ74" s="19"/>
      <c r="BA74" s="20"/>
      <c r="BB74" s="19"/>
      <c r="BC74" s="19"/>
      <c r="BD74" s="185">
        <f t="shared" si="21"/>
        <v>9</v>
      </c>
      <c r="BE74" s="187">
        <f t="shared" si="21"/>
        <v>235.8</v>
      </c>
      <c r="BF74" s="19"/>
      <c r="BG74" s="20"/>
      <c r="BH74" s="19"/>
      <c r="BI74" s="19"/>
      <c r="BJ74" s="185">
        <f t="shared" si="22"/>
        <v>9</v>
      </c>
      <c r="BK74" s="187">
        <f t="shared" si="22"/>
        <v>235.8</v>
      </c>
      <c r="BL74" s="19"/>
      <c r="BM74" s="20"/>
      <c r="BN74" s="19"/>
      <c r="BO74" s="19"/>
      <c r="BP74" s="185">
        <f t="shared" si="23"/>
        <v>9</v>
      </c>
      <c r="BQ74" s="187">
        <f t="shared" si="23"/>
        <v>235.8</v>
      </c>
      <c r="BR74" s="19"/>
      <c r="BS74" s="20"/>
      <c r="BT74" s="19"/>
      <c r="BU74" s="19"/>
      <c r="BV74" s="185">
        <f t="shared" si="24"/>
        <v>9</v>
      </c>
      <c r="BW74" s="187">
        <f t="shared" si="24"/>
        <v>235.8</v>
      </c>
      <c r="BX74" s="19"/>
      <c r="BY74" s="20"/>
      <c r="BZ74" s="19"/>
      <c r="CA74" s="20"/>
      <c r="CB74" s="185">
        <f t="shared" si="25"/>
        <v>9</v>
      </c>
      <c r="CC74" s="117">
        <f t="shared" si="25"/>
        <v>235.8</v>
      </c>
    </row>
    <row r="75" spans="1:81" ht="15.75" x14ac:dyDescent="0.25">
      <c r="A75" s="19" t="s">
        <v>353</v>
      </c>
      <c r="B75" s="54"/>
      <c r="C75" s="8" t="s">
        <v>172</v>
      </c>
      <c r="D75" s="41" t="s">
        <v>414</v>
      </c>
      <c r="E75" s="18" t="s">
        <v>9</v>
      </c>
      <c r="F75" s="190">
        <v>10</v>
      </c>
      <c r="G75" s="63">
        <v>440.4</v>
      </c>
      <c r="H75" s="212"/>
      <c r="I75" s="36"/>
      <c r="J75" s="36"/>
      <c r="K75" s="19"/>
      <c r="L75" s="19"/>
      <c r="M75" s="19"/>
      <c r="N75" s="185">
        <f t="shared" si="13"/>
        <v>10</v>
      </c>
      <c r="O75" s="187">
        <f t="shared" si="14"/>
        <v>440.4</v>
      </c>
      <c r="P75" s="19"/>
      <c r="Q75" s="20"/>
      <c r="R75" s="19"/>
      <c r="S75" s="19"/>
      <c r="T75" s="185">
        <f t="shared" si="15"/>
        <v>10</v>
      </c>
      <c r="U75" s="187">
        <f t="shared" si="15"/>
        <v>440.4</v>
      </c>
      <c r="V75" s="19"/>
      <c r="W75" s="20"/>
      <c r="X75" s="19"/>
      <c r="Y75" s="19"/>
      <c r="Z75" s="185">
        <f t="shared" si="16"/>
        <v>10</v>
      </c>
      <c r="AA75" s="187">
        <f t="shared" si="16"/>
        <v>440.4</v>
      </c>
      <c r="AB75" s="19"/>
      <c r="AC75" s="20"/>
      <c r="AD75" s="19"/>
      <c r="AE75" s="19"/>
      <c r="AF75" s="185">
        <f t="shared" si="17"/>
        <v>10</v>
      </c>
      <c r="AG75" s="187">
        <f t="shared" si="17"/>
        <v>440.4</v>
      </c>
      <c r="AH75" s="19"/>
      <c r="AI75" s="20"/>
      <c r="AJ75" s="19"/>
      <c r="AK75" s="19"/>
      <c r="AL75" s="185">
        <f t="shared" si="18"/>
        <v>10</v>
      </c>
      <c r="AM75" s="187">
        <f t="shared" si="18"/>
        <v>440.4</v>
      </c>
      <c r="AN75" s="19"/>
      <c r="AO75" s="20"/>
      <c r="AP75" s="19"/>
      <c r="AQ75" s="19"/>
      <c r="AR75" s="185">
        <f t="shared" si="19"/>
        <v>10</v>
      </c>
      <c r="AS75" s="187">
        <f t="shared" si="19"/>
        <v>440.4</v>
      </c>
      <c r="AT75" s="19"/>
      <c r="AU75" s="20"/>
      <c r="AV75" s="19"/>
      <c r="AW75" s="19"/>
      <c r="AX75" s="185">
        <f t="shared" si="20"/>
        <v>10</v>
      </c>
      <c r="AY75" s="187">
        <f t="shared" si="20"/>
        <v>440.4</v>
      </c>
      <c r="AZ75" s="19"/>
      <c r="BA75" s="20"/>
      <c r="BB75" s="19"/>
      <c r="BC75" s="19"/>
      <c r="BD75" s="185">
        <f t="shared" si="21"/>
        <v>10</v>
      </c>
      <c r="BE75" s="187">
        <f t="shared" si="21"/>
        <v>440.4</v>
      </c>
      <c r="BF75" s="19"/>
      <c r="BG75" s="20"/>
      <c r="BH75" s="19"/>
      <c r="BI75" s="19"/>
      <c r="BJ75" s="185">
        <f t="shared" si="22"/>
        <v>10</v>
      </c>
      <c r="BK75" s="187">
        <f t="shared" si="22"/>
        <v>440.4</v>
      </c>
      <c r="BL75" s="19"/>
      <c r="BM75" s="20"/>
      <c r="BN75" s="19"/>
      <c r="BO75" s="19"/>
      <c r="BP75" s="185">
        <f t="shared" si="23"/>
        <v>10</v>
      </c>
      <c r="BQ75" s="187">
        <f t="shared" si="23"/>
        <v>440.4</v>
      </c>
      <c r="BR75" s="19"/>
      <c r="BS75" s="20"/>
      <c r="BT75" s="19"/>
      <c r="BU75" s="19"/>
      <c r="BV75" s="185">
        <f t="shared" si="24"/>
        <v>10</v>
      </c>
      <c r="BW75" s="187">
        <f t="shared" si="24"/>
        <v>440.4</v>
      </c>
      <c r="BX75" s="19"/>
      <c r="BY75" s="20"/>
      <c r="BZ75" s="19"/>
      <c r="CA75" s="20"/>
      <c r="CB75" s="185">
        <f t="shared" si="25"/>
        <v>10</v>
      </c>
      <c r="CC75" s="117">
        <f t="shared" si="25"/>
        <v>440.4</v>
      </c>
    </row>
    <row r="76" spans="1:81" ht="15.75" x14ac:dyDescent="0.25">
      <c r="A76" s="19" t="s">
        <v>353</v>
      </c>
      <c r="B76" s="54"/>
      <c r="C76" s="8" t="s">
        <v>172</v>
      </c>
      <c r="D76" s="41" t="s">
        <v>415</v>
      </c>
      <c r="E76" s="18" t="s">
        <v>9</v>
      </c>
      <c r="F76" s="190">
        <v>12</v>
      </c>
      <c r="G76" s="63">
        <v>7.2</v>
      </c>
      <c r="H76" s="212"/>
      <c r="I76" s="36"/>
      <c r="J76" s="36"/>
      <c r="K76" s="19"/>
      <c r="L76" s="19"/>
      <c r="M76" s="19"/>
      <c r="N76" s="185">
        <f t="shared" si="13"/>
        <v>12</v>
      </c>
      <c r="O76" s="187">
        <f t="shared" si="14"/>
        <v>7.2</v>
      </c>
      <c r="P76" s="19"/>
      <c r="Q76" s="20"/>
      <c r="R76" s="19"/>
      <c r="S76" s="19"/>
      <c r="T76" s="185">
        <f t="shared" si="15"/>
        <v>12</v>
      </c>
      <c r="U76" s="187">
        <f t="shared" si="15"/>
        <v>7.2</v>
      </c>
      <c r="V76" s="19"/>
      <c r="W76" s="20"/>
      <c r="X76" s="19"/>
      <c r="Y76" s="19"/>
      <c r="Z76" s="185">
        <f t="shared" si="16"/>
        <v>12</v>
      </c>
      <c r="AA76" s="187">
        <f t="shared" si="16"/>
        <v>7.2</v>
      </c>
      <c r="AB76" s="19"/>
      <c r="AC76" s="20"/>
      <c r="AD76" s="19"/>
      <c r="AE76" s="19"/>
      <c r="AF76" s="185">
        <f t="shared" si="17"/>
        <v>12</v>
      </c>
      <c r="AG76" s="187">
        <f t="shared" si="17"/>
        <v>7.2</v>
      </c>
      <c r="AH76" s="19"/>
      <c r="AI76" s="20"/>
      <c r="AJ76" s="19"/>
      <c r="AK76" s="19"/>
      <c r="AL76" s="185">
        <f t="shared" si="18"/>
        <v>12</v>
      </c>
      <c r="AM76" s="187">
        <f t="shared" si="18"/>
        <v>7.2</v>
      </c>
      <c r="AN76" s="19"/>
      <c r="AO76" s="20"/>
      <c r="AP76" s="19"/>
      <c r="AQ76" s="19"/>
      <c r="AR76" s="185">
        <f t="shared" si="19"/>
        <v>12</v>
      </c>
      <c r="AS76" s="187">
        <f t="shared" si="19"/>
        <v>7.2</v>
      </c>
      <c r="AT76" s="19"/>
      <c r="AU76" s="20"/>
      <c r="AV76" s="19"/>
      <c r="AW76" s="19"/>
      <c r="AX76" s="185">
        <f t="shared" si="20"/>
        <v>12</v>
      </c>
      <c r="AY76" s="187">
        <f t="shared" si="20"/>
        <v>7.2</v>
      </c>
      <c r="AZ76" s="19"/>
      <c r="BA76" s="20"/>
      <c r="BB76" s="19"/>
      <c r="BC76" s="19"/>
      <c r="BD76" s="185">
        <f t="shared" si="21"/>
        <v>12</v>
      </c>
      <c r="BE76" s="187">
        <f t="shared" si="21"/>
        <v>7.2</v>
      </c>
      <c r="BF76" s="19"/>
      <c r="BG76" s="20"/>
      <c r="BH76" s="19"/>
      <c r="BI76" s="19"/>
      <c r="BJ76" s="185">
        <f t="shared" si="22"/>
        <v>12</v>
      </c>
      <c r="BK76" s="187">
        <f t="shared" si="22"/>
        <v>7.2</v>
      </c>
      <c r="BL76" s="19"/>
      <c r="BM76" s="20"/>
      <c r="BN76" s="19"/>
      <c r="BO76" s="19"/>
      <c r="BP76" s="185">
        <f t="shared" si="23"/>
        <v>12</v>
      </c>
      <c r="BQ76" s="187">
        <f t="shared" si="23"/>
        <v>7.2</v>
      </c>
      <c r="BR76" s="19"/>
      <c r="BS76" s="20"/>
      <c r="BT76" s="19"/>
      <c r="BU76" s="19"/>
      <c r="BV76" s="185">
        <f t="shared" si="24"/>
        <v>12</v>
      </c>
      <c r="BW76" s="187">
        <f t="shared" si="24"/>
        <v>7.2</v>
      </c>
      <c r="BX76" s="19"/>
      <c r="BY76" s="20"/>
      <c r="BZ76" s="19"/>
      <c r="CA76" s="20"/>
      <c r="CB76" s="185">
        <f t="shared" si="25"/>
        <v>12</v>
      </c>
      <c r="CC76" s="117">
        <f t="shared" si="25"/>
        <v>7.2</v>
      </c>
    </row>
    <row r="77" spans="1:81" ht="15.75" x14ac:dyDescent="0.25">
      <c r="A77" s="19" t="s">
        <v>353</v>
      </c>
      <c r="B77" s="54"/>
      <c r="C77" s="8" t="s">
        <v>172</v>
      </c>
      <c r="D77" s="41" t="s">
        <v>416</v>
      </c>
      <c r="E77" s="18" t="s">
        <v>9</v>
      </c>
      <c r="F77" s="190">
        <v>15</v>
      </c>
      <c r="G77" s="63">
        <v>46.2</v>
      </c>
      <c r="H77" s="212"/>
      <c r="I77" s="36"/>
      <c r="J77" s="36"/>
      <c r="K77" s="19"/>
      <c r="L77" s="19"/>
      <c r="M77" s="19"/>
      <c r="N77" s="185">
        <f t="shared" si="13"/>
        <v>15</v>
      </c>
      <c r="O77" s="187">
        <f t="shared" si="14"/>
        <v>46.2</v>
      </c>
      <c r="P77" s="19"/>
      <c r="Q77" s="20"/>
      <c r="R77" s="19"/>
      <c r="S77" s="19"/>
      <c r="T77" s="185">
        <f t="shared" si="15"/>
        <v>15</v>
      </c>
      <c r="U77" s="187">
        <f t="shared" si="15"/>
        <v>46.2</v>
      </c>
      <c r="V77" s="19"/>
      <c r="W77" s="20"/>
      <c r="X77" s="19"/>
      <c r="Y77" s="19"/>
      <c r="Z77" s="185">
        <f t="shared" si="16"/>
        <v>15</v>
      </c>
      <c r="AA77" s="187">
        <f t="shared" si="16"/>
        <v>46.2</v>
      </c>
      <c r="AB77" s="19"/>
      <c r="AC77" s="20"/>
      <c r="AD77" s="19"/>
      <c r="AE77" s="19"/>
      <c r="AF77" s="185">
        <f t="shared" si="17"/>
        <v>15</v>
      </c>
      <c r="AG77" s="187">
        <f t="shared" si="17"/>
        <v>46.2</v>
      </c>
      <c r="AH77" s="19"/>
      <c r="AI77" s="20"/>
      <c r="AJ77" s="19"/>
      <c r="AK77" s="19"/>
      <c r="AL77" s="185">
        <f t="shared" si="18"/>
        <v>15</v>
      </c>
      <c r="AM77" s="187">
        <f t="shared" si="18"/>
        <v>46.2</v>
      </c>
      <c r="AN77" s="19"/>
      <c r="AO77" s="20"/>
      <c r="AP77" s="19"/>
      <c r="AQ77" s="19"/>
      <c r="AR77" s="185">
        <f t="shared" si="19"/>
        <v>15</v>
      </c>
      <c r="AS77" s="187">
        <f t="shared" si="19"/>
        <v>46.2</v>
      </c>
      <c r="AT77" s="19"/>
      <c r="AU77" s="20"/>
      <c r="AV77" s="19"/>
      <c r="AW77" s="19"/>
      <c r="AX77" s="185">
        <f t="shared" si="20"/>
        <v>15</v>
      </c>
      <c r="AY77" s="187">
        <f t="shared" si="20"/>
        <v>46.2</v>
      </c>
      <c r="AZ77" s="19"/>
      <c r="BA77" s="20"/>
      <c r="BB77" s="19"/>
      <c r="BC77" s="19"/>
      <c r="BD77" s="185">
        <f t="shared" si="21"/>
        <v>15</v>
      </c>
      <c r="BE77" s="187">
        <f t="shared" si="21"/>
        <v>46.2</v>
      </c>
      <c r="BF77" s="19"/>
      <c r="BG77" s="20"/>
      <c r="BH77" s="19"/>
      <c r="BI77" s="19"/>
      <c r="BJ77" s="185">
        <f t="shared" si="22"/>
        <v>15</v>
      </c>
      <c r="BK77" s="187">
        <f t="shared" si="22"/>
        <v>46.2</v>
      </c>
      <c r="BL77" s="19"/>
      <c r="BM77" s="20"/>
      <c r="BN77" s="19"/>
      <c r="BO77" s="19"/>
      <c r="BP77" s="185">
        <f t="shared" si="23"/>
        <v>15</v>
      </c>
      <c r="BQ77" s="187">
        <f t="shared" si="23"/>
        <v>46.2</v>
      </c>
      <c r="BR77" s="19"/>
      <c r="BS77" s="20"/>
      <c r="BT77" s="19"/>
      <c r="BU77" s="19"/>
      <c r="BV77" s="185">
        <f t="shared" si="24"/>
        <v>15</v>
      </c>
      <c r="BW77" s="187">
        <f t="shared" si="24"/>
        <v>46.2</v>
      </c>
      <c r="BX77" s="19"/>
      <c r="BY77" s="20"/>
      <c r="BZ77" s="19"/>
      <c r="CA77" s="20"/>
      <c r="CB77" s="185">
        <f t="shared" si="25"/>
        <v>15</v>
      </c>
      <c r="CC77" s="117">
        <f t="shared" si="25"/>
        <v>46.2</v>
      </c>
    </row>
    <row r="78" spans="1:81" ht="15.75" x14ac:dyDescent="0.25">
      <c r="A78" s="19" t="s">
        <v>353</v>
      </c>
      <c r="B78" s="54"/>
      <c r="C78" s="8" t="s">
        <v>172</v>
      </c>
      <c r="D78" s="41" t="s">
        <v>417</v>
      </c>
      <c r="E78" s="18" t="s">
        <v>9</v>
      </c>
      <c r="F78" s="190">
        <v>3</v>
      </c>
      <c r="G78" s="63">
        <v>36</v>
      </c>
      <c r="H78" s="212"/>
      <c r="I78" s="36"/>
      <c r="J78" s="36"/>
      <c r="K78" s="19"/>
      <c r="L78" s="19"/>
      <c r="M78" s="19"/>
      <c r="N78" s="185">
        <f t="shared" si="13"/>
        <v>3</v>
      </c>
      <c r="O78" s="187">
        <f t="shared" si="14"/>
        <v>36</v>
      </c>
      <c r="P78" s="19"/>
      <c r="Q78" s="20"/>
      <c r="R78" s="19"/>
      <c r="S78" s="19"/>
      <c r="T78" s="185">
        <f t="shared" si="15"/>
        <v>3</v>
      </c>
      <c r="U78" s="187">
        <f t="shared" si="15"/>
        <v>36</v>
      </c>
      <c r="V78" s="19"/>
      <c r="W78" s="20"/>
      <c r="X78" s="19"/>
      <c r="Y78" s="19"/>
      <c r="Z78" s="185">
        <f t="shared" si="16"/>
        <v>3</v>
      </c>
      <c r="AA78" s="187">
        <f t="shared" si="16"/>
        <v>36</v>
      </c>
      <c r="AB78" s="19"/>
      <c r="AC78" s="20"/>
      <c r="AD78" s="19"/>
      <c r="AE78" s="19"/>
      <c r="AF78" s="185">
        <f t="shared" si="17"/>
        <v>3</v>
      </c>
      <c r="AG78" s="187">
        <f t="shared" si="17"/>
        <v>36</v>
      </c>
      <c r="AH78" s="19"/>
      <c r="AI78" s="20"/>
      <c r="AJ78" s="19"/>
      <c r="AK78" s="19"/>
      <c r="AL78" s="185">
        <f t="shared" si="18"/>
        <v>3</v>
      </c>
      <c r="AM78" s="187">
        <f t="shared" si="18"/>
        <v>36</v>
      </c>
      <c r="AN78" s="19"/>
      <c r="AO78" s="20"/>
      <c r="AP78" s="19"/>
      <c r="AQ78" s="19"/>
      <c r="AR78" s="185">
        <f t="shared" si="19"/>
        <v>3</v>
      </c>
      <c r="AS78" s="187">
        <f t="shared" si="19"/>
        <v>36</v>
      </c>
      <c r="AT78" s="19"/>
      <c r="AU78" s="20"/>
      <c r="AV78" s="19"/>
      <c r="AW78" s="19"/>
      <c r="AX78" s="185">
        <f t="shared" si="20"/>
        <v>3</v>
      </c>
      <c r="AY78" s="187">
        <f t="shared" si="20"/>
        <v>36</v>
      </c>
      <c r="AZ78" s="19"/>
      <c r="BA78" s="20"/>
      <c r="BB78" s="19"/>
      <c r="BC78" s="19"/>
      <c r="BD78" s="185">
        <f t="shared" si="21"/>
        <v>3</v>
      </c>
      <c r="BE78" s="187">
        <f t="shared" si="21"/>
        <v>36</v>
      </c>
      <c r="BF78" s="19"/>
      <c r="BG78" s="20"/>
      <c r="BH78" s="19"/>
      <c r="BI78" s="19"/>
      <c r="BJ78" s="185">
        <f t="shared" si="22"/>
        <v>3</v>
      </c>
      <c r="BK78" s="187">
        <f t="shared" si="22"/>
        <v>36</v>
      </c>
      <c r="BL78" s="19"/>
      <c r="BM78" s="20"/>
      <c r="BN78" s="19"/>
      <c r="BO78" s="19"/>
      <c r="BP78" s="185">
        <f t="shared" si="23"/>
        <v>3</v>
      </c>
      <c r="BQ78" s="187">
        <f t="shared" si="23"/>
        <v>36</v>
      </c>
      <c r="BR78" s="19"/>
      <c r="BS78" s="20"/>
      <c r="BT78" s="19"/>
      <c r="BU78" s="19"/>
      <c r="BV78" s="185">
        <f t="shared" si="24"/>
        <v>3</v>
      </c>
      <c r="BW78" s="187">
        <f t="shared" si="24"/>
        <v>36</v>
      </c>
      <c r="BX78" s="19"/>
      <c r="BY78" s="20"/>
      <c r="BZ78" s="19"/>
      <c r="CA78" s="20"/>
      <c r="CB78" s="185">
        <f t="shared" si="25"/>
        <v>3</v>
      </c>
      <c r="CC78" s="117">
        <f t="shared" si="25"/>
        <v>36</v>
      </c>
    </row>
    <row r="79" spans="1:81" ht="15.75" x14ac:dyDescent="0.25">
      <c r="A79" s="19" t="s">
        <v>353</v>
      </c>
      <c r="B79" s="54"/>
      <c r="C79" s="8" t="s">
        <v>172</v>
      </c>
      <c r="D79" s="41" t="s">
        <v>418</v>
      </c>
      <c r="E79" s="18" t="s">
        <v>9</v>
      </c>
      <c r="F79" s="190">
        <v>72</v>
      </c>
      <c r="G79" s="63">
        <v>72</v>
      </c>
      <c r="H79" s="212"/>
      <c r="I79" s="36"/>
      <c r="J79" s="36"/>
      <c r="K79" s="19"/>
      <c r="L79" s="19"/>
      <c r="M79" s="19"/>
      <c r="N79" s="185">
        <f t="shared" si="13"/>
        <v>72</v>
      </c>
      <c r="O79" s="187">
        <f t="shared" si="14"/>
        <v>72</v>
      </c>
      <c r="P79" s="19"/>
      <c r="Q79" s="20"/>
      <c r="R79" s="19"/>
      <c r="S79" s="19"/>
      <c r="T79" s="185">
        <f t="shared" si="15"/>
        <v>72</v>
      </c>
      <c r="U79" s="187">
        <f t="shared" si="15"/>
        <v>72</v>
      </c>
      <c r="V79" s="19"/>
      <c r="W79" s="20"/>
      <c r="X79" s="19"/>
      <c r="Y79" s="19"/>
      <c r="Z79" s="185">
        <f t="shared" si="16"/>
        <v>72</v>
      </c>
      <c r="AA79" s="187">
        <f t="shared" si="16"/>
        <v>72</v>
      </c>
      <c r="AB79" s="19"/>
      <c r="AC79" s="20"/>
      <c r="AD79" s="19"/>
      <c r="AE79" s="19"/>
      <c r="AF79" s="185">
        <f t="shared" si="17"/>
        <v>72</v>
      </c>
      <c r="AG79" s="187">
        <f t="shared" si="17"/>
        <v>72</v>
      </c>
      <c r="AH79" s="19"/>
      <c r="AI79" s="20"/>
      <c r="AJ79" s="19"/>
      <c r="AK79" s="19"/>
      <c r="AL79" s="185">
        <f t="shared" si="18"/>
        <v>72</v>
      </c>
      <c r="AM79" s="187">
        <f t="shared" si="18"/>
        <v>72</v>
      </c>
      <c r="AN79" s="19"/>
      <c r="AO79" s="20"/>
      <c r="AP79" s="19"/>
      <c r="AQ79" s="19"/>
      <c r="AR79" s="185">
        <f t="shared" si="19"/>
        <v>72</v>
      </c>
      <c r="AS79" s="187">
        <f t="shared" si="19"/>
        <v>72</v>
      </c>
      <c r="AT79" s="19"/>
      <c r="AU79" s="20"/>
      <c r="AV79" s="19"/>
      <c r="AW79" s="19"/>
      <c r="AX79" s="185">
        <f t="shared" si="20"/>
        <v>72</v>
      </c>
      <c r="AY79" s="187">
        <f t="shared" si="20"/>
        <v>72</v>
      </c>
      <c r="AZ79" s="19"/>
      <c r="BA79" s="20"/>
      <c r="BB79" s="19"/>
      <c r="BC79" s="19"/>
      <c r="BD79" s="185">
        <f t="shared" si="21"/>
        <v>72</v>
      </c>
      <c r="BE79" s="187">
        <f t="shared" si="21"/>
        <v>72</v>
      </c>
      <c r="BF79" s="19"/>
      <c r="BG79" s="20"/>
      <c r="BH79" s="19"/>
      <c r="BI79" s="19"/>
      <c r="BJ79" s="185">
        <f t="shared" si="22"/>
        <v>72</v>
      </c>
      <c r="BK79" s="187">
        <f t="shared" si="22"/>
        <v>72</v>
      </c>
      <c r="BL79" s="19"/>
      <c r="BM79" s="20"/>
      <c r="BN79" s="19"/>
      <c r="BO79" s="19"/>
      <c r="BP79" s="185">
        <f t="shared" si="23"/>
        <v>72</v>
      </c>
      <c r="BQ79" s="187">
        <f t="shared" si="23"/>
        <v>72</v>
      </c>
      <c r="BR79" s="19"/>
      <c r="BS79" s="20"/>
      <c r="BT79" s="19"/>
      <c r="BU79" s="19"/>
      <c r="BV79" s="185">
        <f t="shared" si="24"/>
        <v>72</v>
      </c>
      <c r="BW79" s="187">
        <f t="shared" si="24"/>
        <v>72</v>
      </c>
      <c r="BX79" s="19"/>
      <c r="BY79" s="20"/>
      <c r="BZ79" s="19">
        <v>12</v>
      </c>
      <c r="CA79" s="20">
        <v>12</v>
      </c>
      <c r="CB79" s="185">
        <f t="shared" si="25"/>
        <v>60</v>
      </c>
      <c r="CC79" s="117">
        <f t="shared" si="25"/>
        <v>60</v>
      </c>
    </row>
    <row r="80" spans="1:81" ht="15.75" x14ac:dyDescent="0.25">
      <c r="A80" s="19" t="s">
        <v>353</v>
      </c>
      <c r="B80" s="54"/>
      <c r="C80" s="8" t="s">
        <v>172</v>
      </c>
      <c r="D80" s="41" t="s">
        <v>95</v>
      </c>
      <c r="E80" s="18" t="s">
        <v>9</v>
      </c>
      <c r="F80" s="190">
        <v>1</v>
      </c>
      <c r="G80" s="63">
        <v>70</v>
      </c>
      <c r="H80" s="212"/>
      <c r="I80" s="36"/>
      <c r="J80" s="36"/>
      <c r="K80" s="19"/>
      <c r="L80" s="19"/>
      <c r="M80" s="19"/>
      <c r="N80" s="185">
        <f t="shared" si="13"/>
        <v>1</v>
      </c>
      <c r="O80" s="187">
        <f t="shared" si="14"/>
        <v>70</v>
      </c>
      <c r="P80" s="19"/>
      <c r="Q80" s="20"/>
      <c r="R80" s="19"/>
      <c r="S80" s="19"/>
      <c r="T80" s="185">
        <f t="shared" si="15"/>
        <v>1</v>
      </c>
      <c r="U80" s="187">
        <f t="shared" si="15"/>
        <v>70</v>
      </c>
      <c r="V80" s="19"/>
      <c r="W80" s="20"/>
      <c r="X80" s="19"/>
      <c r="Y80" s="19"/>
      <c r="Z80" s="185">
        <f t="shared" si="16"/>
        <v>1</v>
      </c>
      <c r="AA80" s="187">
        <f t="shared" si="16"/>
        <v>70</v>
      </c>
      <c r="AB80" s="19"/>
      <c r="AC80" s="20"/>
      <c r="AD80" s="19"/>
      <c r="AE80" s="19"/>
      <c r="AF80" s="185">
        <f t="shared" si="17"/>
        <v>1</v>
      </c>
      <c r="AG80" s="187">
        <f t="shared" si="17"/>
        <v>70</v>
      </c>
      <c r="AH80" s="19"/>
      <c r="AI80" s="20"/>
      <c r="AJ80" s="19"/>
      <c r="AK80" s="19"/>
      <c r="AL80" s="185">
        <f t="shared" si="18"/>
        <v>1</v>
      </c>
      <c r="AM80" s="187">
        <f t="shared" si="18"/>
        <v>70</v>
      </c>
      <c r="AN80" s="19"/>
      <c r="AO80" s="20"/>
      <c r="AP80" s="19"/>
      <c r="AQ80" s="19"/>
      <c r="AR80" s="185">
        <f t="shared" si="19"/>
        <v>1</v>
      </c>
      <c r="AS80" s="187">
        <f t="shared" si="19"/>
        <v>70</v>
      </c>
      <c r="AT80" s="19"/>
      <c r="AU80" s="20"/>
      <c r="AV80" s="19"/>
      <c r="AW80" s="19"/>
      <c r="AX80" s="185">
        <f t="shared" si="20"/>
        <v>1</v>
      </c>
      <c r="AY80" s="187">
        <f t="shared" si="20"/>
        <v>70</v>
      </c>
      <c r="AZ80" s="19"/>
      <c r="BA80" s="20"/>
      <c r="BB80" s="19"/>
      <c r="BC80" s="19"/>
      <c r="BD80" s="185">
        <f t="shared" si="21"/>
        <v>1</v>
      </c>
      <c r="BE80" s="187">
        <f t="shared" si="21"/>
        <v>70</v>
      </c>
      <c r="BF80" s="19"/>
      <c r="BG80" s="20"/>
      <c r="BH80" s="19"/>
      <c r="BI80" s="19"/>
      <c r="BJ80" s="185">
        <f t="shared" si="22"/>
        <v>1</v>
      </c>
      <c r="BK80" s="187">
        <f t="shared" si="22"/>
        <v>70</v>
      </c>
      <c r="BL80" s="19"/>
      <c r="BM80" s="20"/>
      <c r="BN80" s="19"/>
      <c r="BO80" s="19"/>
      <c r="BP80" s="185">
        <f t="shared" si="23"/>
        <v>1</v>
      </c>
      <c r="BQ80" s="187">
        <f t="shared" si="23"/>
        <v>70</v>
      </c>
      <c r="BR80" s="19"/>
      <c r="BS80" s="20"/>
      <c r="BT80" s="19"/>
      <c r="BU80" s="19"/>
      <c r="BV80" s="185">
        <f t="shared" si="24"/>
        <v>1</v>
      </c>
      <c r="BW80" s="187">
        <f t="shared" si="24"/>
        <v>70</v>
      </c>
      <c r="BX80" s="19"/>
      <c r="BY80" s="20"/>
      <c r="BZ80" s="19"/>
      <c r="CA80" s="20"/>
      <c r="CB80" s="185">
        <f t="shared" si="25"/>
        <v>1</v>
      </c>
      <c r="CC80" s="117">
        <f t="shared" si="25"/>
        <v>70</v>
      </c>
    </row>
    <row r="81" spans="1:81" ht="15.75" x14ac:dyDescent="0.25">
      <c r="A81" s="19" t="s">
        <v>353</v>
      </c>
      <c r="B81" s="54"/>
      <c r="C81" s="8" t="s">
        <v>172</v>
      </c>
      <c r="D81" s="41" t="s">
        <v>419</v>
      </c>
      <c r="E81" s="18" t="s">
        <v>9</v>
      </c>
      <c r="F81" s="190">
        <v>2</v>
      </c>
      <c r="G81" s="63">
        <v>8.8000000000000007</v>
      </c>
      <c r="H81" s="212"/>
      <c r="I81" s="36"/>
      <c r="J81" s="36"/>
      <c r="K81" s="19"/>
      <c r="L81" s="19"/>
      <c r="M81" s="19"/>
      <c r="N81" s="185">
        <f t="shared" si="13"/>
        <v>2</v>
      </c>
      <c r="O81" s="187">
        <f t="shared" si="14"/>
        <v>8.8000000000000007</v>
      </c>
      <c r="P81" s="19"/>
      <c r="Q81" s="20"/>
      <c r="R81" s="19"/>
      <c r="S81" s="19"/>
      <c r="T81" s="185">
        <f t="shared" si="15"/>
        <v>2</v>
      </c>
      <c r="U81" s="187">
        <f t="shared" si="15"/>
        <v>8.8000000000000007</v>
      </c>
      <c r="V81" s="19"/>
      <c r="W81" s="20"/>
      <c r="X81" s="19"/>
      <c r="Y81" s="19"/>
      <c r="Z81" s="185">
        <f t="shared" si="16"/>
        <v>2</v>
      </c>
      <c r="AA81" s="187">
        <f t="shared" si="16"/>
        <v>8.8000000000000007</v>
      </c>
      <c r="AB81" s="19"/>
      <c r="AC81" s="20"/>
      <c r="AD81" s="19"/>
      <c r="AE81" s="19"/>
      <c r="AF81" s="185">
        <f t="shared" si="17"/>
        <v>2</v>
      </c>
      <c r="AG81" s="187">
        <f t="shared" si="17"/>
        <v>8.8000000000000007</v>
      </c>
      <c r="AH81" s="19"/>
      <c r="AI81" s="20"/>
      <c r="AJ81" s="19"/>
      <c r="AK81" s="19"/>
      <c r="AL81" s="185">
        <f t="shared" si="18"/>
        <v>2</v>
      </c>
      <c r="AM81" s="187">
        <f t="shared" si="18"/>
        <v>8.8000000000000007</v>
      </c>
      <c r="AN81" s="19"/>
      <c r="AO81" s="20"/>
      <c r="AP81" s="19"/>
      <c r="AQ81" s="19"/>
      <c r="AR81" s="185">
        <f t="shared" si="19"/>
        <v>2</v>
      </c>
      <c r="AS81" s="187">
        <f t="shared" si="19"/>
        <v>8.8000000000000007</v>
      </c>
      <c r="AT81" s="19"/>
      <c r="AU81" s="20"/>
      <c r="AV81" s="19"/>
      <c r="AW81" s="19"/>
      <c r="AX81" s="185">
        <f t="shared" si="20"/>
        <v>2</v>
      </c>
      <c r="AY81" s="187">
        <f t="shared" si="20"/>
        <v>8.8000000000000007</v>
      </c>
      <c r="AZ81" s="19"/>
      <c r="BA81" s="20"/>
      <c r="BB81" s="19"/>
      <c r="BC81" s="19"/>
      <c r="BD81" s="185">
        <f t="shared" si="21"/>
        <v>2</v>
      </c>
      <c r="BE81" s="187">
        <f t="shared" si="21"/>
        <v>8.8000000000000007</v>
      </c>
      <c r="BF81" s="19"/>
      <c r="BG81" s="20"/>
      <c r="BH81" s="19"/>
      <c r="BI81" s="19"/>
      <c r="BJ81" s="185">
        <f t="shared" si="22"/>
        <v>2</v>
      </c>
      <c r="BK81" s="187">
        <f t="shared" si="22"/>
        <v>8.8000000000000007</v>
      </c>
      <c r="BL81" s="19"/>
      <c r="BM81" s="20"/>
      <c r="BN81" s="19"/>
      <c r="BO81" s="19"/>
      <c r="BP81" s="185">
        <f t="shared" si="23"/>
        <v>2</v>
      </c>
      <c r="BQ81" s="187">
        <f t="shared" si="23"/>
        <v>8.8000000000000007</v>
      </c>
      <c r="BR81" s="19"/>
      <c r="BS81" s="20"/>
      <c r="BT81" s="19"/>
      <c r="BU81" s="19"/>
      <c r="BV81" s="185">
        <f t="shared" si="24"/>
        <v>2</v>
      </c>
      <c r="BW81" s="187">
        <f t="shared" si="24"/>
        <v>8.8000000000000007</v>
      </c>
      <c r="BX81" s="19"/>
      <c r="BY81" s="20"/>
      <c r="BZ81" s="19"/>
      <c r="CA81" s="20"/>
      <c r="CB81" s="185">
        <f t="shared" si="25"/>
        <v>2</v>
      </c>
      <c r="CC81" s="117">
        <f t="shared" si="25"/>
        <v>8.8000000000000007</v>
      </c>
    </row>
    <row r="82" spans="1:81" ht="15.75" x14ac:dyDescent="0.25">
      <c r="A82" s="19" t="s">
        <v>353</v>
      </c>
      <c r="B82" s="54"/>
      <c r="C82" s="8" t="s">
        <v>172</v>
      </c>
      <c r="D82" s="41" t="s">
        <v>420</v>
      </c>
      <c r="E82" s="18" t="s">
        <v>9</v>
      </c>
      <c r="F82" s="190">
        <v>3</v>
      </c>
      <c r="G82" s="63">
        <v>15</v>
      </c>
      <c r="H82" s="212"/>
      <c r="I82" s="36"/>
      <c r="J82" s="36"/>
      <c r="K82" s="19"/>
      <c r="L82" s="19"/>
      <c r="M82" s="19"/>
      <c r="N82" s="185">
        <f t="shared" si="13"/>
        <v>3</v>
      </c>
      <c r="O82" s="187">
        <f t="shared" si="14"/>
        <v>15</v>
      </c>
      <c r="P82" s="19"/>
      <c r="Q82" s="20"/>
      <c r="R82" s="19"/>
      <c r="S82" s="19"/>
      <c r="T82" s="185">
        <f t="shared" si="15"/>
        <v>3</v>
      </c>
      <c r="U82" s="187">
        <f t="shared" si="15"/>
        <v>15</v>
      </c>
      <c r="V82" s="19"/>
      <c r="W82" s="20"/>
      <c r="X82" s="19"/>
      <c r="Y82" s="19"/>
      <c r="Z82" s="185">
        <f t="shared" si="16"/>
        <v>3</v>
      </c>
      <c r="AA82" s="187">
        <f t="shared" si="16"/>
        <v>15</v>
      </c>
      <c r="AB82" s="19"/>
      <c r="AC82" s="20"/>
      <c r="AD82" s="19"/>
      <c r="AE82" s="19"/>
      <c r="AF82" s="185">
        <f t="shared" si="17"/>
        <v>3</v>
      </c>
      <c r="AG82" s="187">
        <f t="shared" si="17"/>
        <v>15</v>
      </c>
      <c r="AH82" s="19"/>
      <c r="AI82" s="20"/>
      <c r="AJ82" s="19"/>
      <c r="AK82" s="19"/>
      <c r="AL82" s="185">
        <f t="shared" si="18"/>
        <v>3</v>
      </c>
      <c r="AM82" s="187">
        <f t="shared" si="18"/>
        <v>15</v>
      </c>
      <c r="AN82" s="19"/>
      <c r="AO82" s="20"/>
      <c r="AP82" s="19"/>
      <c r="AQ82" s="19"/>
      <c r="AR82" s="185">
        <f t="shared" si="19"/>
        <v>3</v>
      </c>
      <c r="AS82" s="187">
        <f t="shared" si="19"/>
        <v>15</v>
      </c>
      <c r="AT82" s="19"/>
      <c r="AU82" s="20"/>
      <c r="AV82" s="19"/>
      <c r="AW82" s="19"/>
      <c r="AX82" s="185">
        <f t="shared" si="20"/>
        <v>3</v>
      </c>
      <c r="AY82" s="187">
        <f t="shared" si="20"/>
        <v>15</v>
      </c>
      <c r="AZ82" s="19"/>
      <c r="BA82" s="20"/>
      <c r="BB82" s="19"/>
      <c r="BC82" s="19"/>
      <c r="BD82" s="185">
        <f t="shared" si="21"/>
        <v>3</v>
      </c>
      <c r="BE82" s="187">
        <f t="shared" si="21"/>
        <v>15</v>
      </c>
      <c r="BF82" s="19"/>
      <c r="BG82" s="20"/>
      <c r="BH82" s="19"/>
      <c r="BI82" s="19"/>
      <c r="BJ82" s="185">
        <f t="shared" si="22"/>
        <v>3</v>
      </c>
      <c r="BK82" s="187">
        <f t="shared" si="22"/>
        <v>15</v>
      </c>
      <c r="BL82" s="19"/>
      <c r="BM82" s="20"/>
      <c r="BN82" s="19"/>
      <c r="BO82" s="19"/>
      <c r="BP82" s="185">
        <f t="shared" si="23"/>
        <v>3</v>
      </c>
      <c r="BQ82" s="187">
        <f t="shared" si="23"/>
        <v>15</v>
      </c>
      <c r="BR82" s="19"/>
      <c r="BS82" s="20"/>
      <c r="BT82" s="19"/>
      <c r="BU82" s="19"/>
      <c r="BV82" s="185">
        <f t="shared" si="24"/>
        <v>3</v>
      </c>
      <c r="BW82" s="187">
        <f t="shared" si="24"/>
        <v>15</v>
      </c>
      <c r="BX82" s="19"/>
      <c r="BY82" s="20"/>
      <c r="BZ82" s="19"/>
      <c r="CA82" s="20"/>
      <c r="CB82" s="185">
        <f t="shared" si="25"/>
        <v>3</v>
      </c>
      <c r="CC82" s="117">
        <f t="shared" si="25"/>
        <v>15</v>
      </c>
    </row>
    <row r="83" spans="1:81" ht="15.75" x14ac:dyDescent="0.25">
      <c r="A83" s="19" t="s">
        <v>353</v>
      </c>
      <c r="B83" s="54"/>
      <c r="C83" s="8" t="s">
        <v>172</v>
      </c>
      <c r="D83" s="41" t="s">
        <v>83</v>
      </c>
      <c r="E83" s="18" t="s">
        <v>9</v>
      </c>
      <c r="F83" s="190">
        <v>4</v>
      </c>
      <c r="G83" s="63">
        <v>460</v>
      </c>
      <c r="H83" s="212"/>
      <c r="I83" s="36"/>
      <c r="J83" s="36"/>
      <c r="K83" s="19"/>
      <c r="L83" s="19"/>
      <c r="M83" s="19"/>
      <c r="N83" s="185">
        <f t="shared" si="13"/>
        <v>4</v>
      </c>
      <c r="O83" s="187">
        <f t="shared" si="14"/>
        <v>460</v>
      </c>
      <c r="P83" s="19"/>
      <c r="Q83" s="20"/>
      <c r="R83" s="19"/>
      <c r="S83" s="19"/>
      <c r="T83" s="185">
        <f t="shared" si="15"/>
        <v>4</v>
      </c>
      <c r="U83" s="187">
        <f t="shared" si="15"/>
        <v>460</v>
      </c>
      <c r="V83" s="19"/>
      <c r="W83" s="20"/>
      <c r="X83" s="19"/>
      <c r="Y83" s="19"/>
      <c r="Z83" s="185">
        <f t="shared" si="16"/>
        <v>4</v>
      </c>
      <c r="AA83" s="187">
        <f t="shared" si="16"/>
        <v>460</v>
      </c>
      <c r="AB83" s="19"/>
      <c r="AC83" s="20"/>
      <c r="AD83" s="19"/>
      <c r="AE83" s="19"/>
      <c r="AF83" s="185">
        <f t="shared" si="17"/>
        <v>4</v>
      </c>
      <c r="AG83" s="187">
        <f t="shared" si="17"/>
        <v>460</v>
      </c>
      <c r="AH83" s="19"/>
      <c r="AI83" s="20"/>
      <c r="AJ83" s="19"/>
      <c r="AK83" s="19"/>
      <c r="AL83" s="185">
        <f t="shared" si="18"/>
        <v>4</v>
      </c>
      <c r="AM83" s="187">
        <f t="shared" si="18"/>
        <v>460</v>
      </c>
      <c r="AN83" s="19"/>
      <c r="AO83" s="20"/>
      <c r="AP83" s="19"/>
      <c r="AQ83" s="19"/>
      <c r="AR83" s="185">
        <f t="shared" si="19"/>
        <v>4</v>
      </c>
      <c r="AS83" s="187">
        <f t="shared" si="19"/>
        <v>460</v>
      </c>
      <c r="AT83" s="19"/>
      <c r="AU83" s="20"/>
      <c r="AV83" s="19"/>
      <c r="AW83" s="19"/>
      <c r="AX83" s="185">
        <f t="shared" si="20"/>
        <v>4</v>
      </c>
      <c r="AY83" s="187">
        <f t="shared" si="20"/>
        <v>460</v>
      </c>
      <c r="AZ83" s="19"/>
      <c r="BA83" s="20"/>
      <c r="BB83" s="19"/>
      <c r="BC83" s="19"/>
      <c r="BD83" s="185">
        <f t="shared" si="21"/>
        <v>4</v>
      </c>
      <c r="BE83" s="187">
        <f t="shared" si="21"/>
        <v>460</v>
      </c>
      <c r="BF83" s="19"/>
      <c r="BG83" s="20"/>
      <c r="BH83" s="19"/>
      <c r="BI83" s="19"/>
      <c r="BJ83" s="185">
        <f t="shared" si="22"/>
        <v>4</v>
      </c>
      <c r="BK83" s="187">
        <f t="shared" si="22"/>
        <v>460</v>
      </c>
      <c r="BL83" s="19"/>
      <c r="BM83" s="20"/>
      <c r="BN83" s="19"/>
      <c r="BO83" s="19"/>
      <c r="BP83" s="185">
        <f t="shared" si="23"/>
        <v>4</v>
      </c>
      <c r="BQ83" s="187">
        <f t="shared" si="23"/>
        <v>460</v>
      </c>
      <c r="BR83" s="19"/>
      <c r="BS83" s="20"/>
      <c r="BT83" s="19"/>
      <c r="BU83" s="19"/>
      <c r="BV83" s="185">
        <f t="shared" si="24"/>
        <v>4</v>
      </c>
      <c r="BW83" s="187">
        <f t="shared" si="24"/>
        <v>460</v>
      </c>
      <c r="BX83" s="19"/>
      <c r="BY83" s="20"/>
      <c r="BZ83" s="19"/>
      <c r="CA83" s="20"/>
      <c r="CB83" s="185">
        <f t="shared" si="25"/>
        <v>4</v>
      </c>
      <c r="CC83" s="117">
        <f t="shared" si="25"/>
        <v>460</v>
      </c>
    </row>
    <row r="84" spans="1:81" ht="15.75" x14ac:dyDescent="0.25">
      <c r="A84" s="19" t="s">
        <v>353</v>
      </c>
      <c r="B84" s="54"/>
      <c r="C84" s="8" t="s">
        <v>172</v>
      </c>
      <c r="D84" s="41" t="s">
        <v>421</v>
      </c>
      <c r="E84" s="18" t="s">
        <v>9</v>
      </c>
      <c r="F84" s="190">
        <v>2</v>
      </c>
      <c r="G84" s="63">
        <v>220</v>
      </c>
      <c r="H84" s="212"/>
      <c r="I84" s="36"/>
      <c r="J84" s="36"/>
      <c r="K84" s="19"/>
      <c r="L84" s="19"/>
      <c r="M84" s="19"/>
      <c r="N84" s="185">
        <f t="shared" si="13"/>
        <v>2</v>
      </c>
      <c r="O84" s="187">
        <f t="shared" si="14"/>
        <v>220</v>
      </c>
      <c r="P84" s="19"/>
      <c r="Q84" s="20"/>
      <c r="R84" s="19"/>
      <c r="S84" s="19"/>
      <c r="T84" s="185">
        <f t="shared" si="15"/>
        <v>2</v>
      </c>
      <c r="U84" s="187">
        <f t="shared" si="15"/>
        <v>220</v>
      </c>
      <c r="V84" s="19"/>
      <c r="W84" s="20"/>
      <c r="X84" s="19"/>
      <c r="Y84" s="19"/>
      <c r="Z84" s="185">
        <f t="shared" si="16"/>
        <v>2</v>
      </c>
      <c r="AA84" s="187">
        <f t="shared" si="16"/>
        <v>220</v>
      </c>
      <c r="AB84" s="19"/>
      <c r="AC84" s="20"/>
      <c r="AD84" s="19"/>
      <c r="AE84" s="19"/>
      <c r="AF84" s="185">
        <f t="shared" si="17"/>
        <v>2</v>
      </c>
      <c r="AG84" s="187">
        <f t="shared" si="17"/>
        <v>220</v>
      </c>
      <c r="AH84" s="19"/>
      <c r="AI84" s="20"/>
      <c r="AJ84" s="19"/>
      <c r="AK84" s="19"/>
      <c r="AL84" s="185">
        <f t="shared" si="18"/>
        <v>2</v>
      </c>
      <c r="AM84" s="187">
        <f t="shared" si="18"/>
        <v>220</v>
      </c>
      <c r="AN84" s="19"/>
      <c r="AO84" s="20"/>
      <c r="AP84" s="19"/>
      <c r="AQ84" s="19"/>
      <c r="AR84" s="185">
        <f t="shared" si="19"/>
        <v>2</v>
      </c>
      <c r="AS84" s="187">
        <f t="shared" si="19"/>
        <v>220</v>
      </c>
      <c r="AT84" s="19"/>
      <c r="AU84" s="20"/>
      <c r="AV84" s="19"/>
      <c r="AW84" s="19"/>
      <c r="AX84" s="185">
        <f t="shared" si="20"/>
        <v>2</v>
      </c>
      <c r="AY84" s="187">
        <f t="shared" si="20"/>
        <v>220</v>
      </c>
      <c r="AZ84" s="19"/>
      <c r="BA84" s="20"/>
      <c r="BB84" s="19"/>
      <c r="BC84" s="19"/>
      <c r="BD84" s="185">
        <f t="shared" si="21"/>
        <v>2</v>
      </c>
      <c r="BE84" s="187">
        <f t="shared" si="21"/>
        <v>220</v>
      </c>
      <c r="BF84" s="19"/>
      <c r="BG84" s="20"/>
      <c r="BH84" s="19"/>
      <c r="BI84" s="19"/>
      <c r="BJ84" s="185">
        <f t="shared" si="22"/>
        <v>2</v>
      </c>
      <c r="BK84" s="187">
        <f t="shared" si="22"/>
        <v>220</v>
      </c>
      <c r="BL84" s="19"/>
      <c r="BM84" s="20"/>
      <c r="BN84" s="19"/>
      <c r="BO84" s="19"/>
      <c r="BP84" s="185">
        <f t="shared" si="23"/>
        <v>2</v>
      </c>
      <c r="BQ84" s="187">
        <f t="shared" si="23"/>
        <v>220</v>
      </c>
      <c r="BR84" s="19"/>
      <c r="BS84" s="20"/>
      <c r="BT84" s="19"/>
      <c r="BU84" s="19"/>
      <c r="BV84" s="185">
        <f t="shared" si="24"/>
        <v>2</v>
      </c>
      <c r="BW84" s="187">
        <f t="shared" si="24"/>
        <v>220</v>
      </c>
      <c r="BX84" s="19"/>
      <c r="BY84" s="20"/>
      <c r="BZ84" s="19"/>
      <c r="CA84" s="20"/>
      <c r="CB84" s="185">
        <f t="shared" si="25"/>
        <v>2</v>
      </c>
      <c r="CC84" s="117">
        <f t="shared" si="25"/>
        <v>220</v>
      </c>
    </row>
    <row r="85" spans="1:81" ht="15.75" x14ac:dyDescent="0.25">
      <c r="A85" s="19" t="s">
        <v>353</v>
      </c>
      <c r="B85" s="54"/>
      <c r="C85" s="8" t="s">
        <v>172</v>
      </c>
      <c r="D85" s="41" t="s">
        <v>422</v>
      </c>
      <c r="E85" s="18" t="s">
        <v>9</v>
      </c>
      <c r="F85" s="190">
        <v>19</v>
      </c>
      <c r="G85" s="63">
        <v>589.19000000000005</v>
      </c>
      <c r="H85" s="212"/>
      <c r="I85" s="36"/>
      <c r="J85" s="36"/>
      <c r="K85" s="19"/>
      <c r="L85" s="19"/>
      <c r="M85" s="19"/>
      <c r="N85" s="185">
        <f t="shared" si="13"/>
        <v>19</v>
      </c>
      <c r="O85" s="187">
        <f t="shared" si="14"/>
        <v>589.19000000000005</v>
      </c>
      <c r="P85" s="19"/>
      <c r="Q85" s="20"/>
      <c r="R85" s="19"/>
      <c r="S85" s="19"/>
      <c r="T85" s="185">
        <f t="shared" si="15"/>
        <v>19</v>
      </c>
      <c r="U85" s="187">
        <f t="shared" si="15"/>
        <v>589.19000000000005</v>
      </c>
      <c r="V85" s="19"/>
      <c r="W85" s="20"/>
      <c r="X85" s="19"/>
      <c r="Y85" s="19"/>
      <c r="Z85" s="185">
        <f t="shared" si="16"/>
        <v>19</v>
      </c>
      <c r="AA85" s="187">
        <f t="shared" si="16"/>
        <v>589.19000000000005</v>
      </c>
      <c r="AB85" s="19"/>
      <c r="AC85" s="20"/>
      <c r="AD85" s="19"/>
      <c r="AE85" s="19"/>
      <c r="AF85" s="185">
        <f t="shared" si="17"/>
        <v>19</v>
      </c>
      <c r="AG85" s="187">
        <f t="shared" si="17"/>
        <v>589.19000000000005</v>
      </c>
      <c r="AH85" s="19"/>
      <c r="AI85" s="20"/>
      <c r="AJ85" s="19"/>
      <c r="AK85" s="19"/>
      <c r="AL85" s="185">
        <f t="shared" si="18"/>
        <v>19</v>
      </c>
      <c r="AM85" s="187">
        <f t="shared" si="18"/>
        <v>589.19000000000005</v>
      </c>
      <c r="AN85" s="19"/>
      <c r="AO85" s="20"/>
      <c r="AP85" s="19"/>
      <c r="AQ85" s="19"/>
      <c r="AR85" s="185">
        <f t="shared" si="19"/>
        <v>19</v>
      </c>
      <c r="AS85" s="187">
        <f t="shared" si="19"/>
        <v>589.19000000000005</v>
      </c>
      <c r="AT85" s="19"/>
      <c r="AU85" s="20"/>
      <c r="AV85" s="19"/>
      <c r="AW85" s="19"/>
      <c r="AX85" s="185">
        <f t="shared" si="20"/>
        <v>19</v>
      </c>
      <c r="AY85" s="187">
        <f t="shared" si="20"/>
        <v>589.19000000000005</v>
      </c>
      <c r="AZ85" s="19"/>
      <c r="BA85" s="20"/>
      <c r="BB85" s="19"/>
      <c r="BC85" s="19"/>
      <c r="BD85" s="185">
        <f t="shared" si="21"/>
        <v>19</v>
      </c>
      <c r="BE85" s="187">
        <f t="shared" si="21"/>
        <v>589.19000000000005</v>
      </c>
      <c r="BF85" s="19"/>
      <c r="BG85" s="20"/>
      <c r="BH85" s="19"/>
      <c r="BI85" s="19"/>
      <c r="BJ85" s="185">
        <f t="shared" si="22"/>
        <v>19</v>
      </c>
      <c r="BK85" s="187">
        <f t="shared" si="22"/>
        <v>589.19000000000005</v>
      </c>
      <c r="BL85" s="19"/>
      <c r="BM85" s="20"/>
      <c r="BN85" s="19"/>
      <c r="BO85" s="19"/>
      <c r="BP85" s="185">
        <f t="shared" si="23"/>
        <v>19</v>
      </c>
      <c r="BQ85" s="187">
        <f t="shared" si="23"/>
        <v>589.19000000000005</v>
      </c>
      <c r="BR85" s="19"/>
      <c r="BS85" s="20"/>
      <c r="BT85" s="19"/>
      <c r="BU85" s="19"/>
      <c r="BV85" s="185">
        <f t="shared" si="24"/>
        <v>19</v>
      </c>
      <c r="BW85" s="187">
        <f t="shared" si="24"/>
        <v>589.19000000000005</v>
      </c>
      <c r="BX85" s="19"/>
      <c r="BY85" s="20"/>
      <c r="BZ85" s="19"/>
      <c r="CA85" s="20"/>
      <c r="CB85" s="185">
        <f t="shared" si="25"/>
        <v>19</v>
      </c>
      <c r="CC85" s="117">
        <f t="shared" si="25"/>
        <v>589.19000000000005</v>
      </c>
    </row>
    <row r="86" spans="1:81" ht="15.75" x14ac:dyDescent="0.25">
      <c r="A86" s="19" t="s">
        <v>353</v>
      </c>
      <c r="B86" s="54"/>
      <c r="C86" s="8" t="s">
        <v>172</v>
      </c>
      <c r="D86" s="41" t="s">
        <v>422</v>
      </c>
      <c r="E86" s="18" t="s">
        <v>9</v>
      </c>
      <c r="F86" s="190">
        <v>25</v>
      </c>
      <c r="G86" s="63">
        <v>3249.75</v>
      </c>
      <c r="H86" s="212"/>
      <c r="I86" s="36"/>
      <c r="J86" s="36"/>
      <c r="K86" s="19"/>
      <c r="L86" s="19"/>
      <c r="M86" s="19"/>
      <c r="N86" s="185">
        <f t="shared" si="13"/>
        <v>25</v>
      </c>
      <c r="O86" s="187">
        <f t="shared" si="14"/>
        <v>3249.75</v>
      </c>
      <c r="P86" s="19"/>
      <c r="Q86" s="20"/>
      <c r="R86" s="19"/>
      <c r="S86" s="19"/>
      <c r="T86" s="185">
        <f t="shared" si="15"/>
        <v>25</v>
      </c>
      <c r="U86" s="187">
        <f t="shared" si="15"/>
        <v>3249.75</v>
      </c>
      <c r="V86" s="19"/>
      <c r="W86" s="20"/>
      <c r="X86" s="19"/>
      <c r="Y86" s="19"/>
      <c r="Z86" s="185">
        <f t="shared" si="16"/>
        <v>25</v>
      </c>
      <c r="AA86" s="187">
        <f t="shared" si="16"/>
        <v>3249.75</v>
      </c>
      <c r="AB86" s="19"/>
      <c r="AC86" s="20"/>
      <c r="AD86" s="19"/>
      <c r="AE86" s="19"/>
      <c r="AF86" s="185">
        <f t="shared" si="17"/>
        <v>25</v>
      </c>
      <c r="AG86" s="187">
        <f t="shared" si="17"/>
        <v>3249.75</v>
      </c>
      <c r="AH86" s="19"/>
      <c r="AI86" s="20"/>
      <c r="AJ86" s="19"/>
      <c r="AK86" s="19"/>
      <c r="AL86" s="185">
        <f t="shared" si="18"/>
        <v>25</v>
      </c>
      <c r="AM86" s="187">
        <f t="shared" si="18"/>
        <v>3249.75</v>
      </c>
      <c r="AN86" s="19"/>
      <c r="AO86" s="20"/>
      <c r="AP86" s="19"/>
      <c r="AQ86" s="19"/>
      <c r="AR86" s="185">
        <f t="shared" si="19"/>
        <v>25</v>
      </c>
      <c r="AS86" s="187">
        <f t="shared" si="19"/>
        <v>3249.75</v>
      </c>
      <c r="AT86" s="19"/>
      <c r="AU86" s="20"/>
      <c r="AV86" s="19"/>
      <c r="AW86" s="19"/>
      <c r="AX86" s="185">
        <f t="shared" si="20"/>
        <v>25</v>
      </c>
      <c r="AY86" s="187">
        <f t="shared" si="20"/>
        <v>3249.75</v>
      </c>
      <c r="AZ86" s="19"/>
      <c r="BA86" s="20"/>
      <c r="BB86" s="19"/>
      <c r="BC86" s="19"/>
      <c r="BD86" s="185">
        <f t="shared" si="21"/>
        <v>25</v>
      </c>
      <c r="BE86" s="187">
        <f t="shared" si="21"/>
        <v>3249.75</v>
      </c>
      <c r="BF86" s="19"/>
      <c r="BG86" s="20"/>
      <c r="BH86" s="19"/>
      <c r="BI86" s="19"/>
      <c r="BJ86" s="185">
        <f t="shared" si="22"/>
        <v>25</v>
      </c>
      <c r="BK86" s="187">
        <f t="shared" si="22"/>
        <v>3249.75</v>
      </c>
      <c r="BL86" s="19"/>
      <c r="BM86" s="20"/>
      <c r="BN86" s="19"/>
      <c r="BO86" s="19"/>
      <c r="BP86" s="185">
        <f t="shared" si="23"/>
        <v>25</v>
      </c>
      <c r="BQ86" s="187">
        <f t="shared" si="23"/>
        <v>3249.75</v>
      </c>
      <c r="BR86" s="19"/>
      <c r="BS86" s="20"/>
      <c r="BT86" s="19"/>
      <c r="BU86" s="19"/>
      <c r="BV86" s="185">
        <f t="shared" si="24"/>
        <v>25</v>
      </c>
      <c r="BW86" s="187">
        <f t="shared" si="24"/>
        <v>3249.75</v>
      </c>
      <c r="BX86" s="19"/>
      <c r="BY86" s="20"/>
      <c r="BZ86" s="19"/>
      <c r="CA86" s="20"/>
      <c r="CB86" s="185">
        <f t="shared" si="25"/>
        <v>25</v>
      </c>
      <c r="CC86" s="117">
        <f t="shared" si="25"/>
        <v>3249.75</v>
      </c>
    </row>
    <row r="87" spans="1:81" ht="15.75" x14ac:dyDescent="0.25">
      <c r="A87" s="19" t="s">
        <v>353</v>
      </c>
      <c r="B87" s="54"/>
      <c r="C87" s="8" t="s">
        <v>172</v>
      </c>
      <c r="D87" s="41" t="s">
        <v>423</v>
      </c>
      <c r="E87" s="18" t="s">
        <v>9</v>
      </c>
      <c r="F87" s="190">
        <v>25</v>
      </c>
      <c r="G87" s="63">
        <v>890.25</v>
      </c>
      <c r="H87" s="212"/>
      <c r="I87" s="36"/>
      <c r="J87" s="36"/>
      <c r="K87" s="19"/>
      <c r="L87" s="19"/>
      <c r="M87" s="19"/>
      <c r="N87" s="185">
        <f t="shared" si="13"/>
        <v>25</v>
      </c>
      <c r="O87" s="187">
        <f t="shared" si="14"/>
        <v>890.25</v>
      </c>
      <c r="P87" s="19"/>
      <c r="Q87" s="20"/>
      <c r="R87" s="19"/>
      <c r="S87" s="19"/>
      <c r="T87" s="185">
        <f t="shared" si="15"/>
        <v>25</v>
      </c>
      <c r="U87" s="187">
        <f t="shared" si="15"/>
        <v>890.25</v>
      </c>
      <c r="V87" s="19"/>
      <c r="W87" s="20"/>
      <c r="X87" s="19"/>
      <c r="Y87" s="19"/>
      <c r="Z87" s="185">
        <f t="shared" si="16"/>
        <v>25</v>
      </c>
      <c r="AA87" s="187">
        <f t="shared" si="16"/>
        <v>890.25</v>
      </c>
      <c r="AB87" s="19"/>
      <c r="AC87" s="20"/>
      <c r="AD87" s="19"/>
      <c r="AE87" s="19"/>
      <c r="AF87" s="185">
        <f t="shared" si="17"/>
        <v>25</v>
      </c>
      <c r="AG87" s="187">
        <f t="shared" si="17"/>
        <v>890.25</v>
      </c>
      <c r="AH87" s="19"/>
      <c r="AI87" s="20"/>
      <c r="AJ87" s="19"/>
      <c r="AK87" s="19"/>
      <c r="AL87" s="185">
        <f t="shared" si="18"/>
        <v>25</v>
      </c>
      <c r="AM87" s="187">
        <f t="shared" si="18"/>
        <v>890.25</v>
      </c>
      <c r="AN87" s="19"/>
      <c r="AO87" s="20"/>
      <c r="AP87" s="19"/>
      <c r="AQ87" s="19"/>
      <c r="AR87" s="185">
        <f t="shared" si="19"/>
        <v>25</v>
      </c>
      <c r="AS87" s="187">
        <f t="shared" si="19"/>
        <v>890.25</v>
      </c>
      <c r="AT87" s="19"/>
      <c r="AU87" s="20"/>
      <c r="AV87" s="19"/>
      <c r="AW87" s="19"/>
      <c r="AX87" s="185">
        <f t="shared" si="20"/>
        <v>25</v>
      </c>
      <c r="AY87" s="187">
        <f t="shared" si="20"/>
        <v>890.25</v>
      </c>
      <c r="AZ87" s="19"/>
      <c r="BA87" s="20"/>
      <c r="BB87" s="19"/>
      <c r="BC87" s="19"/>
      <c r="BD87" s="185">
        <f t="shared" si="21"/>
        <v>25</v>
      </c>
      <c r="BE87" s="187">
        <f t="shared" si="21"/>
        <v>890.25</v>
      </c>
      <c r="BF87" s="19"/>
      <c r="BG87" s="20"/>
      <c r="BH87" s="19"/>
      <c r="BI87" s="19"/>
      <c r="BJ87" s="185">
        <f t="shared" si="22"/>
        <v>25</v>
      </c>
      <c r="BK87" s="187">
        <f t="shared" si="22"/>
        <v>890.25</v>
      </c>
      <c r="BL87" s="19"/>
      <c r="BM87" s="20"/>
      <c r="BN87" s="19"/>
      <c r="BO87" s="19"/>
      <c r="BP87" s="185">
        <f t="shared" si="23"/>
        <v>25</v>
      </c>
      <c r="BQ87" s="187">
        <f t="shared" si="23"/>
        <v>890.25</v>
      </c>
      <c r="BR87" s="19"/>
      <c r="BS87" s="20"/>
      <c r="BT87" s="19"/>
      <c r="BU87" s="19"/>
      <c r="BV87" s="185">
        <f t="shared" si="24"/>
        <v>25</v>
      </c>
      <c r="BW87" s="187">
        <f t="shared" si="24"/>
        <v>890.25</v>
      </c>
      <c r="BX87" s="19"/>
      <c r="BY87" s="20"/>
      <c r="BZ87" s="19"/>
      <c r="CA87" s="20"/>
      <c r="CB87" s="185">
        <f t="shared" si="25"/>
        <v>25</v>
      </c>
      <c r="CC87" s="117">
        <f t="shared" si="25"/>
        <v>890.25</v>
      </c>
    </row>
    <row r="88" spans="1:81" ht="15.75" x14ac:dyDescent="0.25">
      <c r="A88" s="19" t="s">
        <v>353</v>
      </c>
      <c r="B88" s="54"/>
      <c r="C88" s="8" t="s">
        <v>172</v>
      </c>
      <c r="D88" s="41" t="s">
        <v>424</v>
      </c>
      <c r="E88" s="18" t="s">
        <v>9</v>
      </c>
      <c r="F88" s="190">
        <v>15</v>
      </c>
      <c r="G88" s="63">
        <v>0</v>
      </c>
      <c r="H88" s="212"/>
      <c r="I88" s="36"/>
      <c r="J88" s="36"/>
      <c r="K88" s="19"/>
      <c r="L88" s="19"/>
      <c r="M88" s="19"/>
      <c r="N88" s="185">
        <f t="shared" si="13"/>
        <v>15</v>
      </c>
      <c r="O88" s="187">
        <f t="shared" si="14"/>
        <v>0</v>
      </c>
      <c r="P88" s="19"/>
      <c r="Q88" s="20"/>
      <c r="R88" s="19"/>
      <c r="S88" s="19"/>
      <c r="T88" s="185">
        <f t="shared" si="15"/>
        <v>15</v>
      </c>
      <c r="U88" s="187">
        <f t="shared" si="15"/>
        <v>0</v>
      </c>
      <c r="V88" s="19"/>
      <c r="W88" s="20"/>
      <c r="X88" s="19"/>
      <c r="Y88" s="19"/>
      <c r="Z88" s="185">
        <f t="shared" si="16"/>
        <v>15</v>
      </c>
      <c r="AA88" s="187">
        <f t="shared" si="16"/>
        <v>0</v>
      </c>
      <c r="AB88" s="19"/>
      <c r="AC88" s="20"/>
      <c r="AD88" s="19"/>
      <c r="AE88" s="19"/>
      <c r="AF88" s="185">
        <f t="shared" si="17"/>
        <v>15</v>
      </c>
      <c r="AG88" s="187">
        <f t="shared" si="17"/>
        <v>0</v>
      </c>
      <c r="AH88" s="19"/>
      <c r="AI88" s="20"/>
      <c r="AJ88" s="19"/>
      <c r="AK88" s="19"/>
      <c r="AL88" s="185">
        <f t="shared" si="18"/>
        <v>15</v>
      </c>
      <c r="AM88" s="187">
        <f t="shared" si="18"/>
        <v>0</v>
      </c>
      <c r="AN88" s="19"/>
      <c r="AO88" s="20"/>
      <c r="AP88" s="19"/>
      <c r="AQ88" s="19"/>
      <c r="AR88" s="185">
        <f t="shared" si="19"/>
        <v>15</v>
      </c>
      <c r="AS88" s="187">
        <f t="shared" si="19"/>
        <v>0</v>
      </c>
      <c r="AT88" s="19"/>
      <c r="AU88" s="20"/>
      <c r="AV88" s="19"/>
      <c r="AW88" s="19"/>
      <c r="AX88" s="185">
        <f t="shared" si="20"/>
        <v>15</v>
      </c>
      <c r="AY88" s="187">
        <f t="shared" si="20"/>
        <v>0</v>
      </c>
      <c r="AZ88" s="19"/>
      <c r="BA88" s="20"/>
      <c r="BB88" s="19"/>
      <c r="BC88" s="19"/>
      <c r="BD88" s="185">
        <f t="shared" si="21"/>
        <v>15</v>
      </c>
      <c r="BE88" s="187">
        <f t="shared" si="21"/>
        <v>0</v>
      </c>
      <c r="BF88" s="19"/>
      <c r="BG88" s="20"/>
      <c r="BH88" s="19"/>
      <c r="BI88" s="19"/>
      <c r="BJ88" s="185">
        <f t="shared" si="22"/>
        <v>15</v>
      </c>
      <c r="BK88" s="187">
        <f t="shared" si="22"/>
        <v>0</v>
      </c>
      <c r="BL88" s="19"/>
      <c r="BM88" s="20"/>
      <c r="BN88" s="19"/>
      <c r="BO88" s="19"/>
      <c r="BP88" s="185">
        <f t="shared" si="23"/>
        <v>15</v>
      </c>
      <c r="BQ88" s="187">
        <f t="shared" si="23"/>
        <v>0</v>
      </c>
      <c r="BR88" s="19"/>
      <c r="BS88" s="20"/>
      <c r="BT88" s="19"/>
      <c r="BU88" s="19"/>
      <c r="BV88" s="185">
        <f t="shared" si="24"/>
        <v>15</v>
      </c>
      <c r="BW88" s="187">
        <f t="shared" si="24"/>
        <v>0</v>
      </c>
      <c r="BX88" s="19"/>
      <c r="BY88" s="20"/>
      <c r="BZ88" s="19"/>
      <c r="CA88" s="20"/>
      <c r="CB88" s="185">
        <f t="shared" si="25"/>
        <v>15</v>
      </c>
      <c r="CC88" s="117">
        <f t="shared" si="25"/>
        <v>0</v>
      </c>
    </row>
    <row r="89" spans="1:81" ht="15.75" x14ac:dyDescent="0.25">
      <c r="A89" s="19" t="s">
        <v>353</v>
      </c>
      <c r="B89" s="54"/>
      <c r="C89" s="8" t="s">
        <v>172</v>
      </c>
      <c r="D89" s="41" t="s">
        <v>424</v>
      </c>
      <c r="E89" s="18" t="s">
        <v>9</v>
      </c>
      <c r="F89" s="190">
        <v>15</v>
      </c>
      <c r="G89" s="63">
        <v>1923.6</v>
      </c>
      <c r="H89" s="212"/>
      <c r="I89" s="36"/>
      <c r="J89" s="36"/>
      <c r="K89" s="19"/>
      <c r="L89" s="19"/>
      <c r="M89" s="19"/>
      <c r="N89" s="185">
        <f t="shared" si="13"/>
        <v>15</v>
      </c>
      <c r="O89" s="187">
        <f t="shared" si="14"/>
        <v>1923.6</v>
      </c>
      <c r="P89" s="19"/>
      <c r="Q89" s="20"/>
      <c r="R89" s="19"/>
      <c r="S89" s="19"/>
      <c r="T89" s="185">
        <f t="shared" si="15"/>
        <v>15</v>
      </c>
      <c r="U89" s="187">
        <f t="shared" si="15"/>
        <v>1923.6</v>
      </c>
      <c r="V89" s="19"/>
      <c r="W89" s="20"/>
      <c r="X89" s="19"/>
      <c r="Y89" s="19"/>
      <c r="Z89" s="185">
        <f t="shared" si="16"/>
        <v>15</v>
      </c>
      <c r="AA89" s="187">
        <f t="shared" si="16"/>
        <v>1923.6</v>
      </c>
      <c r="AB89" s="19"/>
      <c r="AC89" s="20"/>
      <c r="AD89" s="19"/>
      <c r="AE89" s="19"/>
      <c r="AF89" s="185">
        <f t="shared" si="17"/>
        <v>15</v>
      </c>
      <c r="AG89" s="187">
        <f t="shared" si="17"/>
        <v>1923.6</v>
      </c>
      <c r="AH89" s="19"/>
      <c r="AI89" s="20"/>
      <c r="AJ89" s="19"/>
      <c r="AK89" s="19"/>
      <c r="AL89" s="185">
        <f t="shared" si="18"/>
        <v>15</v>
      </c>
      <c r="AM89" s="187">
        <f t="shared" si="18"/>
        <v>1923.6</v>
      </c>
      <c r="AN89" s="19"/>
      <c r="AO89" s="20"/>
      <c r="AP89" s="19"/>
      <c r="AQ89" s="19"/>
      <c r="AR89" s="185">
        <f t="shared" si="19"/>
        <v>15</v>
      </c>
      <c r="AS89" s="187">
        <f t="shared" si="19"/>
        <v>1923.6</v>
      </c>
      <c r="AT89" s="19"/>
      <c r="AU89" s="20"/>
      <c r="AV89" s="19"/>
      <c r="AW89" s="19"/>
      <c r="AX89" s="185">
        <f t="shared" si="20"/>
        <v>15</v>
      </c>
      <c r="AY89" s="187">
        <f t="shared" si="20"/>
        <v>1923.6</v>
      </c>
      <c r="AZ89" s="19"/>
      <c r="BA89" s="20"/>
      <c r="BB89" s="19"/>
      <c r="BC89" s="19"/>
      <c r="BD89" s="185">
        <f t="shared" si="21"/>
        <v>15</v>
      </c>
      <c r="BE89" s="187">
        <f t="shared" si="21"/>
        <v>1923.6</v>
      </c>
      <c r="BF89" s="19"/>
      <c r="BG89" s="20"/>
      <c r="BH89" s="19"/>
      <c r="BI89" s="19"/>
      <c r="BJ89" s="185">
        <f t="shared" si="22"/>
        <v>15</v>
      </c>
      <c r="BK89" s="187">
        <f t="shared" si="22"/>
        <v>1923.6</v>
      </c>
      <c r="BL89" s="19"/>
      <c r="BM89" s="20"/>
      <c r="BN89" s="19"/>
      <c r="BO89" s="19"/>
      <c r="BP89" s="185">
        <f t="shared" si="23"/>
        <v>15</v>
      </c>
      <c r="BQ89" s="187">
        <f t="shared" si="23"/>
        <v>1923.6</v>
      </c>
      <c r="BR89" s="19"/>
      <c r="BS89" s="20"/>
      <c r="BT89" s="19"/>
      <c r="BU89" s="19"/>
      <c r="BV89" s="185">
        <f t="shared" si="24"/>
        <v>15</v>
      </c>
      <c r="BW89" s="187">
        <f t="shared" si="24"/>
        <v>1923.6</v>
      </c>
      <c r="BX89" s="19"/>
      <c r="BY89" s="20"/>
      <c r="BZ89" s="19"/>
      <c r="CA89" s="20"/>
      <c r="CB89" s="185">
        <f t="shared" si="25"/>
        <v>15</v>
      </c>
      <c r="CC89" s="117">
        <f t="shared" si="25"/>
        <v>1923.6</v>
      </c>
    </row>
    <row r="90" spans="1:81" ht="15.75" x14ac:dyDescent="0.25">
      <c r="A90" s="19" t="s">
        <v>353</v>
      </c>
      <c r="B90" s="54"/>
      <c r="C90" s="8" t="s">
        <v>172</v>
      </c>
      <c r="D90" s="41" t="s">
        <v>425</v>
      </c>
      <c r="E90" s="18" t="s">
        <v>9</v>
      </c>
      <c r="F90" s="190">
        <v>2</v>
      </c>
      <c r="G90" s="63">
        <v>12</v>
      </c>
      <c r="H90" s="212"/>
      <c r="I90" s="36"/>
      <c r="J90" s="36"/>
      <c r="K90" s="19"/>
      <c r="L90" s="19"/>
      <c r="M90" s="19"/>
      <c r="N90" s="185">
        <f t="shared" si="13"/>
        <v>2</v>
      </c>
      <c r="O90" s="187">
        <f t="shared" si="14"/>
        <v>12</v>
      </c>
      <c r="P90" s="19"/>
      <c r="Q90" s="20"/>
      <c r="R90" s="19"/>
      <c r="S90" s="19"/>
      <c r="T90" s="185">
        <f t="shared" si="15"/>
        <v>2</v>
      </c>
      <c r="U90" s="187">
        <f t="shared" si="15"/>
        <v>12</v>
      </c>
      <c r="V90" s="19"/>
      <c r="W90" s="20"/>
      <c r="X90" s="19"/>
      <c r="Y90" s="19"/>
      <c r="Z90" s="185">
        <f t="shared" si="16"/>
        <v>2</v>
      </c>
      <c r="AA90" s="187">
        <f t="shared" si="16"/>
        <v>12</v>
      </c>
      <c r="AB90" s="19"/>
      <c r="AC90" s="20"/>
      <c r="AD90" s="19"/>
      <c r="AE90" s="19"/>
      <c r="AF90" s="185">
        <f t="shared" si="17"/>
        <v>2</v>
      </c>
      <c r="AG90" s="187">
        <f t="shared" si="17"/>
        <v>12</v>
      </c>
      <c r="AH90" s="19"/>
      <c r="AI90" s="20"/>
      <c r="AJ90" s="19"/>
      <c r="AK90" s="19"/>
      <c r="AL90" s="185">
        <f t="shared" si="18"/>
        <v>2</v>
      </c>
      <c r="AM90" s="187">
        <f t="shared" si="18"/>
        <v>12</v>
      </c>
      <c r="AN90" s="19"/>
      <c r="AO90" s="20"/>
      <c r="AP90" s="19"/>
      <c r="AQ90" s="19"/>
      <c r="AR90" s="185">
        <f t="shared" si="19"/>
        <v>2</v>
      </c>
      <c r="AS90" s="187">
        <f t="shared" si="19"/>
        <v>12</v>
      </c>
      <c r="AT90" s="19"/>
      <c r="AU90" s="20"/>
      <c r="AV90" s="19"/>
      <c r="AW90" s="19"/>
      <c r="AX90" s="185">
        <f t="shared" si="20"/>
        <v>2</v>
      </c>
      <c r="AY90" s="187">
        <f t="shared" si="20"/>
        <v>12</v>
      </c>
      <c r="AZ90" s="19"/>
      <c r="BA90" s="20"/>
      <c r="BB90" s="19"/>
      <c r="BC90" s="19"/>
      <c r="BD90" s="185">
        <f t="shared" si="21"/>
        <v>2</v>
      </c>
      <c r="BE90" s="187">
        <f t="shared" si="21"/>
        <v>12</v>
      </c>
      <c r="BF90" s="19"/>
      <c r="BG90" s="20"/>
      <c r="BH90" s="19"/>
      <c r="BI90" s="19"/>
      <c r="BJ90" s="185">
        <f t="shared" si="22"/>
        <v>2</v>
      </c>
      <c r="BK90" s="187">
        <f t="shared" si="22"/>
        <v>12</v>
      </c>
      <c r="BL90" s="19"/>
      <c r="BM90" s="20"/>
      <c r="BN90" s="19"/>
      <c r="BO90" s="19"/>
      <c r="BP90" s="185">
        <f t="shared" si="23"/>
        <v>2</v>
      </c>
      <c r="BQ90" s="187">
        <f t="shared" si="23"/>
        <v>12</v>
      </c>
      <c r="BR90" s="19"/>
      <c r="BS90" s="20"/>
      <c r="BT90" s="19"/>
      <c r="BU90" s="19"/>
      <c r="BV90" s="185">
        <f t="shared" si="24"/>
        <v>2</v>
      </c>
      <c r="BW90" s="187">
        <f t="shared" si="24"/>
        <v>12</v>
      </c>
      <c r="BX90" s="19"/>
      <c r="BY90" s="20"/>
      <c r="BZ90" s="19"/>
      <c r="CA90" s="20"/>
      <c r="CB90" s="185">
        <f t="shared" si="25"/>
        <v>2</v>
      </c>
      <c r="CC90" s="117">
        <f t="shared" si="25"/>
        <v>12</v>
      </c>
    </row>
    <row r="91" spans="1:81" ht="15.75" x14ac:dyDescent="0.25">
      <c r="A91" s="19" t="s">
        <v>353</v>
      </c>
      <c r="B91" s="54"/>
      <c r="C91" s="8" t="s">
        <v>172</v>
      </c>
      <c r="D91" s="41" t="s">
        <v>82</v>
      </c>
      <c r="E91" s="18" t="s">
        <v>9</v>
      </c>
      <c r="F91" s="190">
        <v>6</v>
      </c>
      <c r="G91" s="63">
        <v>107.93</v>
      </c>
      <c r="H91" s="212"/>
      <c r="I91" s="213"/>
      <c r="J91" s="36"/>
      <c r="K91" s="19"/>
      <c r="L91" s="19"/>
      <c r="M91" s="19"/>
      <c r="N91" s="185">
        <f t="shared" si="13"/>
        <v>6</v>
      </c>
      <c r="O91" s="187">
        <f t="shared" si="14"/>
        <v>107.93</v>
      </c>
      <c r="P91" s="19"/>
      <c r="Q91" s="20"/>
      <c r="R91" s="19"/>
      <c r="S91" s="19"/>
      <c r="T91" s="185">
        <f t="shared" si="15"/>
        <v>6</v>
      </c>
      <c r="U91" s="187">
        <f t="shared" si="15"/>
        <v>107.93</v>
      </c>
      <c r="V91" s="19"/>
      <c r="W91" s="20"/>
      <c r="X91" s="19"/>
      <c r="Y91" s="19"/>
      <c r="Z91" s="185">
        <f t="shared" si="16"/>
        <v>6</v>
      </c>
      <c r="AA91" s="187">
        <f t="shared" si="16"/>
        <v>107.93</v>
      </c>
      <c r="AB91" s="19"/>
      <c r="AC91" s="20"/>
      <c r="AD91" s="19"/>
      <c r="AE91" s="19"/>
      <c r="AF91" s="185">
        <f t="shared" si="17"/>
        <v>6</v>
      </c>
      <c r="AG91" s="187">
        <f t="shared" si="17"/>
        <v>107.93</v>
      </c>
      <c r="AH91" s="19"/>
      <c r="AI91" s="20"/>
      <c r="AJ91" s="19"/>
      <c r="AK91" s="19"/>
      <c r="AL91" s="185">
        <f t="shared" si="18"/>
        <v>6</v>
      </c>
      <c r="AM91" s="187">
        <f t="shared" si="18"/>
        <v>107.93</v>
      </c>
      <c r="AN91" s="19"/>
      <c r="AO91" s="20"/>
      <c r="AP91" s="19"/>
      <c r="AQ91" s="19"/>
      <c r="AR91" s="185">
        <f t="shared" si="19"/>
        <v>6</v>
      </c>
      <c r="AS91" s="187">
        <f t="shared" si="19"/>
        <v>107.93</v>
      </c>
      <c r="AT91" s="19"/>
      <c r="AU91" s="20"/>
      <c r="AV91" s="19"/>
      <c r="AW91" s="19"/>
      <c r="AX91" s="185">
        <f t="shared" si="20"/>
        <v>6</v>
      </c>
      <c r="AY91" s="187">
        <f t="shared" si="20"/>
        <v>107.93</v>
      </c>
      <c r="AZ91" s="19"/>
      <c r="BA91" s="20"/>
      <c r="BB91" s="19"/>
      <c r="BC91" s="19"/>
      <c r="BD91" s="185">
        <f t="shared" si="21"/>
        <v>6</v>
      </c>
      <c r="BE91" s="187">
        <f t="shared" si="21"/>
        <v>107.93</v>
      </c>
      <c r="BF91" s="19"/>
      <c r="BG91" s="20"/>
      <c r="BH91" s="19"/>
      <c r="BI91" s="19"/>
      <c r="BJ91" s="185">
        <f t="shared" si="22"/>
        <v>6</v>
      </c>
      <c r="BK91" s="187">
        <f t="shared" si="22"/>
        <v>107.93</v>
      </c>
      <c r="BL91" s="19"/>
      <c r="BM91" s="20"/>
      <c r="BN91" s="19"/>
      <c r="BO91" s="19"/>
      <c r="BP91" s="185">
        <f t="shared" si="23"/>
        <v>6</v>
      </c>
      <c r="BQ91" s="187">
        <f t="shared" si="23"/>
        <v>107.93</v>
      </c>
      <c r="BR91" s="19"/>
      <c r="BS91" s="20"/>
      <c r="BT91" s="19"/>
      <c r="BU91" s="19"/>
      <c r="BV91" s="185">
        <f t="shared" si="24"/>
        <v>6</v>
      </c>
      <c r="BW91" s="187">
        <f t="shared" si="24"/>
        <v>107.93</v>
      </c>
      <c r="BX91" s="19"/>
      <c r="BY91" s="20"/>
      <c r="BZ91" s="19"/>
      <c r="CA91" s="20"/>
      <c r="CB91" s="185">
        <f t="shared" si="25"/>
        <v>6</v>
      </c>
      <c r="CC91" s="117">
        <f t="shared" si="25"/>
        <v>107.93</v>
      </c>
    </row>
    <row r="92" spans="1:81" ht="15.75" x14ac:dyDescent="0.25">
      <c r="A92" s="19" t="s">
        <v>353</v>
      </c>
      <c r="B92" s="54"/>
      <c r="C92" s="8" t="s">
        <v>172</v>
      </c>
      <c r="D92" s="41" t="s">
        <v>405</v>
      </c>
      <c r="E92" s="18" t="s">
        <v>9</v>
      </c>
      <c r="F92" s="190">
        <v>4</v>
      </c>
      <c r="G92" s="63">
        <v>8</v>
      </c>
      <c r="H92" s="212"/>
      <c r="I92" s="36"/>
      <c r="J92" s="36"/>
      <c r="K92" s="19"/>
      <c r="L92" s="19"/>
      <c r="M92" s="19"/>
      <c r="N92" s="185">
        <f t="shared" si="13"/>
        <v>4</v>
      </c>
      <c r="O92" s="187">
        <f t="shared" si="14"/>
        <v>8</v>
      </c>
      <c r="P92" s="19"/>
      <c r="Q92" s="20"/>
      <c r="R92" s="19"/>
      <c r="S92" s="19"/>
      <c r="T92" s="185">
        <f t="shared" si="15"/>
        <v>4</v>
      </c>
      <c r="U92" s="187">
        <f t="shared" si="15"/>
        <v>8</v>
      </c>
      <c r="V92" s="19"/>
      <c r="W92" s="20"/>
      <c r="X92" s="19"/>
      <c r="Y92" s="19"/>
      <c r="Z92" s="185">
        <f t="shared" si="16"/>
        <v>4</v>
      </c>
      <c r="AA92" s="187">
        <f t="shared" si="16"/>
        <v>8</v>
      </c>
      <c r="AB92" s="19"/>
      <c r="AC92" s="20"/>
      <c r="AD92" s="19"/>
      <c r="AE92" s="19"/>
      <c r="AF92" s="185">
        <f t="shared" si="17"/>
        <v>4</v>
      </c>
      <c r="AG92" s="187">
        <f t="shared" si="17"/>
        <v>8</v>
      </c>
      <c r="AH92" s="19"/>
      <c r="AI92" s="20"/>
      <c r="AJ92" s="19"/>
      <c r="AK92" s="19"/>
      <c r="AL92" s="185">
        <f t="shared" si="18"/>
        <v>4</v>
      </c>
      <c r="AM92" s="187">
        <f t="shared" si="18"/>
        <v>8</v>
      </c>
      <c r="AN92" s="19"/>
      <c r="AO92" s="20"/>
      <c r="AP92" s="19"/>
      <c r="AQ92" s="19"/>
      <c r="AR92" s="185">
        <f t="shared" si="19"/>
        <v>4</v>
      </c>
      <c r="AS92" s="187">
        <f t="shared" si="19"/>
        <v>8</v>
      </c>
      <c r="AT92" s="19"/>
      <c r="AU92" s="20"/>
      <c r="AV92" s="19"/>
      <c r="AW92" s="19"/>
      <c r="AX92" s="185">
        <f t="shared" si="20"/>
        <v>4</v>
      </c>
      <c r="AY92" s="187">
        <f t="shared" si="20"/>
        <v>8</v>
      </c>
      <c r="AZ92" s="19"/>
      <c r="BA92" s="20"/>
      <c r="BB92" s="19"/>
      <c r="BC92" s="19"/>
      <c r="BD92" s="185">
        <f t="shared" si="21"/>
        <v>4</v>
      </c>
      <c r="BE92" s="187">
        <f t="shared" si="21"/>
        <v>8</v>
      </c>
      <c r="BF92" s="19"/>
      <c r="BG92" s="20"/>
      <c r="BH92" s="19"/>
      <c r="BI92" s="19"/>
      <c r="BJ92" s="185">
        <f t="shared" si="22"/>
        <v>4</v>
      </c>
      <c r="BK92" s="187">
        <f t="shared" si="22"/>
        <v>8</v>
      </c>
      <c r="BL92" s="19"/>
      <c r="BM92" s="20"/>
      <c r="BN92" s="19"/>
      <c r="BO92" s="19"/>
      <c r="BP92" s="185">
        <f t="shared" si="23"/>
        <v>4</v>
      </c>
      <c r="BQ92" s="187">
        <f t="shared" si="23"/>
        <v>8</v>
      </c>
      <c r="BR92" s="19"/>
      <c r="BS92" s="20"/>
      <c r="BT92" s="19"/>
      <c r="BU92" s="19"/>
      <c r="BV92" s="185">
        <f t="shared" si="24"/>
        <v>4</v>
      </c>
      <c r="BW92" s="187">
        <f t="shared" si="24"/>
        <v>8</v>
      </c>
      <c r="BX92" s="19"/>
      <c r="BY92" s="20"/>
      <c r="BZ92" s="19"/>
      <c r="CA92" s="20"/>
      <c r="CB92" s="185">
        <f t="shared" si="25"/>
        <v>4</v>
      </c>
      <c r="CC92" s="117">
        <f t="shared" si="25"/>
        <v>8</v>
      </c>
    </row>
    <row r="93" spans="1:81" ht="15.75" x14ac:dyDescent="0.25">
      <c r="A93" s="19" t="s">
        <v>353</v>
      </c>
      <c r="B93" s="54"/>
      <c r="C93" s="8" t="s">
        <v>172</v>
      </c>
      <c r="D93" s="41" t="s">
        <v>426</v>
      </c>
      <c r="E93" s="18" t="s">
        <v>9</v>
      </c>
      <c r="F93" s="190">
        <v>2</v>
      </c>
      <c r="G93" s="63">
        <v>32</v>
      </c>
      <c r="H93" s="212"/>
      <c r="I93" s="36"/>
      <c r="J93" s="36"/>
      <c r="K93" s="19"/>
      <c r="L93" s="19"/>
      <c r="M93" s="19"/>
      <c r="N93" s="185">
        <f t="shared" si="13"/>
        <v>2</v>
      </c>
      <c r="O93" s="187">
        <f t="shared" si="14"/>
        <v>32</v>
      </c>
      <c r="P93" s="19"/>
      <c r="Q93" s="20"/>
      <c r="R93" s="19"/>
      <c r="S93" s="19"/>
      <c r="T93" s="185">
        <f t="shared" si="15"/>
        <v>2</v>
      </c>
      <c r="U93" s="187">
        <f t="shared" si="15"/>
        <v>32</v>
      </c>
      <c r="V93" s="19"/>
      <c r="W93" s="20"/>
      <c r="X93" s="19"/>
      <c r="Y93" s="19"/>
      <c r="Z93" s="185">
        <f t="shared" si="16"/>
        <v>2</v>
      </c>
      <c r="AA93" s="187">
        <f t="shared" si="16"/>
        <v>32</v>
      </c>
      <c r="AB93" s="19"/>
      <c r="AC93" s="20"/>
      <c r="AD93" s="19"/>
      <c r="AE93" s="19"/>
      <c r="AF93" s="185">
        <f t="shared" si="17"/>
        <v>2</v>
      </c>
      <c r="AG93" s="187">
        <f t="shared" si="17"/>
        <v>32</v>
      </c>
      <c r="AH93" s="19"/>
      <c r="AI93" s="20"/>
      <c r="AJ93" s="19"/>
      <c r="AK93" s="19"/>
      <c r="AL93" s="185">
        <f t="shared" si="18"/>
        <v>2</v>
      </c>
      <c r="AM93" s="187">
        <f t="shared" si="18"/>
        <v>32</v>
      </c>
      <c r="AN93" s="19"/>
      <c r="AO93" s="20"/>
      <c r="AP93" s="19"/>
      <c r="AQ93" s="19"/>
      <c r="AR93" s="185">
        <f t="shared" si="19"/>
        <v>2</v>
      </c>
      <c r="AS93" s="187">
        <f t="shared" si="19"/>
        <v>32</v>
      </c>
      <c r="AT93" s="19"/>
      <c r="AU93" s="20"/>
      <c r="AV93" s="19"/>
      <c r="AW93" s="19"/>
      <c r="AX93" s="185">
        <f t="shared" si="20"/>
        <v>2</v>
      </c>
      <c r="AY93" s="187">
        <f t="shared" si="20"/>
        <v>32</v>
      </c>
      <c r="AZ93" s="19"/>
      <c r="BA93" s="20"/>
      <c r="BB93" s="19"/>
      <c r="BC93" s="19"/>
      <c r="BD93" s="185">
        <f t="shared" si="21"/>
        <v>2</v>
      </c>
      <c r="BE93" s="187">
        <f t="shared" si="21"/>
        <v>32</v>
      </c>
      <c r="BF93" s="19"/>
      <c r="BG93" s="20"/>
      <c r="BH93" s="19"/>
      <c r="BI93" s="19"/>
      <c r="BJ93" s="185">
        <f t="shared" si="22"/>
        <v>2</v>
      </c>
      <c r="BK93" s="187">
        <f t="shared" si="22"/>
        <v>32</v>
      </c>
      <c r="BL93" s="19"/>
      <c r="BM93" s="20"/>
      <c r="BN93" s="19"/>
      <c r="BO93" s="19"/>
      <c r="BP93" s="185">
        <f t="shared" si="23"/>
        <v>2</v>
      </c>
      <c r="BQ93" s="187">
        <f t="shared" si="23"/>
        <v>32</v>
      </c>
      <c r="BR93" s="19"/>
      <c r="BS93" s="20"/>
      <c r="BT93" s="19"/>
      <c r="BU93" s="19"/>
      <c r="BV93" s="185">
        <f t="shared" si="24"/>
        <v>2</v>
      </c>
      <c r="BW93" s="187">
        <f t="shared" si="24"/>
        <v>32</v>
      </c>
      <c r="BX93" s="19"/>
      <c r="BY93" s="20"/>
      <c r="BZ93" s="19"/>
      <c r="CA93" s="20"/>
      <c r="CB93" s="185">
        <f t="shared" si="25"/>
        <v>2</v>
      </c>
      <c r="CC93" s="117">
        <f t="shared" si="25"/>
        <v>32</v>
      </c>
    </row>
    <row r="94" spans="1:81" ht="15.75" x14ac:dyDescent="0.25">
      <c r="A94" s="19" t="s">
        <v>353</v>
      </c>
      <c r="B94" s="54"/>
      <c r="C94" s="8" t="s">
        <v>172</v>
      </c>
      <c r="D94" s="41" t="s">
        <v>427</v>
      </c>
      <c r="E94" s="18" t="s">
        <v>9</v>
      </c>
      <c r="F94" s="190">
        <v>1</v>
      </c>
      <c r="G94" s="63">
        <v>4</v>
      </c>
      <c r="H94" s="212"/>
      <c r="I94" s="36"/>
      <c r="J94" s="36"/>
      <c r="K94" s="19"/>
      <c r="L94" s="19"/>
      <c r="M94" s="19"/>
      <c r="N94" s="185">
        <f t="shared" si="13"/>
        <v>1</v>
      </c>
      <c r="O94" s="187">
        <f t="shared" si="14"/>
        <v>4</v>
      </c>
      <c r="P94" s="19"/>
      <c r="Q94" s="20"/>
      <c r="R94" s="19"/>
      <c r="S94" s="19"/>
      <c r="T94" s="185">
        <f t="shared" si="15"/>
        <v>1</v>
      </c>
      <c r="U94" s="187">
        <f t="shared" si="15"/>
        <v>4</v>
      </c>
      <c r="V94" s="19"/>
      <c r="W94" s="20"/>
      <c r="X94" s="19"/>
      <c r="Y94" s="19"/>
      <c r="Z94" s="185">
        <f t="shared" si="16"/>
        <v>1</v>
      </c>
      <c r="AA94" s="187">
        <f t="shared" si="16"/>
        <v>4</v>
      </c>
      <c r="AB94" s="19"/>
      <c r="AC94" s="20"/>
      <c r="AD94" s="19"/>
      <c r="AE94" s="19"/>
      <c r="AF94" s="185">
        <f t="shared" si="17"/>
        <v>1</v>
      </c>
      <c r="AG94" s="187">
        <f t="shared" si="17"/>
        <v>4</v>
      </c>
      <c r="AH94" s="19"/>
      <c r="AI94" s="20"/>
      <c r="AJ94" s="19"/>
      <c r="AK94" s="19"/>
      <c r="AL94" s="185">
        <f t="shared" si="18"/>
        <v>1</v>
      </c>
      <c r="AM94" s="187">
        <f t="shared" si="18"/>
        <v>4</v>
      </c>
      <c r="AN94" s="19"/>
      <c r="AO94" s="20"/>
      <c r="AP94" s="19"/>
      <c r="AQ94" s="19"/>
      <c r="AR94" s="185">
        <f t="shared" si="19"/>
        <v>1</v>
      </c>
      <c r="AS94" s="187">
        <f t="shared" si="19"/>
        <v>4</v>
      </c>
      <c r="AT94" s="19"/>
      <c r="AU94" s="20"/>
      <c r="AV94" s="19"/>
      <c r="AW94" s="19"/>
      <c r="AX94" s="185">
        <f t="shared" si="20"/>
        <v>1</v>
      </c>
      <c r="AY94" s="187">
        <f t="shared" si="20"/>
        <v>4</v>
      </c>
      <c r="AZ94" s="19"/>
      <c r="BA94" s="20"/>
      <c r="BB94" s="19"/>
      <c r="BC94" s="19"/>
      <c r="BD94" s="185">
        <f t="shared" si="21"/>
        <v>1</v>
      </c>
      <c r="BE94" s="187">
        <f t="shared" si="21"/>
        <v>4</v>
      </c>
      <c r="BF94" s="19"/>
      <c r="BG94" s="20"/>
      <c r="BH94" s="19"/>
      <c r="BI94" s="19"/>
      <c r="BJ94" s="185">
        <f t="shared" si="22"/>
        <v>1</v>
      </c>
      <c r="BK94" s="187">
        <f t="shared" si="22"/>
        <v>4</v>
      </c>
      <c r="BL94" s="19"/>
      <c r="BM94" s="20"/>
      <c r="BN94" s="19"/>
      <c r="BO94" s="19"/>
      <c r="BP94" s="185">
        <f t="shared" si="23"/>
        <v>1</v>
      </c>
      <c r="BQ94" s="187">
        <f t="shared" si="23"/>
        <v>4</v>
      </c>
      <c r="BR94" s="19"/>
      <c r="BS94" s="20"/>
      <c r="BT94" s="19"/>
      <c r="BU94" s="19"/>
      <c r="BV94" s="185">
        <f t="shared" si="24"/>
        <v>1</v>
      </c>
      <c r="BW94" s="187">
        <f t="shared" si="24"/>
        <v>4</v>
      </c>
      <c r="BX94" s="19"/>
      <c r="BY94" s="20"/>
      <c r="BZ94" s="19"/>
      <c r="CA94" s="20"/>
      <c r="CB94" s="185">
        <f t="shared" si="25"/>
        <v>1</v>
      </c>
      <c r="CC94" s="117">
        <f t="shared" si="25"/>
        <v>4</v>
      </c>
    </row>
    <row r="95" spans="1:81" ht="15.75" x14ac:dyDescent="0.25">
      <c r="A95" s="19" t="s">
        <v>353</v>
      </c>
      <c r="B95" s="54"/>
      <c r="C95" s="8" t="s">
        <v>172</v>
      </c>
      <c r="D95" s="41" t="s">
        <v>428</v>
      </c>
      <c r="E95" s="18" t="s">
        <v>9</v>
      </c>
      <c r="F95" s="190">
        <v>1</v>
      </c>
      <c r="G95" s="63">
        <v>11</v>
      </c>
      <c r="H95" s="212"/>
      <c r="I95" s="36"/>
      <c r="J95" s="36"/>
      <c r="K95" s="19"/>
      <c r="L95" s="19"/>
      <c r="M95" s="19"/>
      <c r="N95" s="185">
        <f t="shared" si="13"/>
        <v>1</v>
      </c>
      <c r="O95" s="187">
        <f t="shared" si="14"/>
        <v>11</v>
      </c>
      <c r="P95" s="19"/>
      <c r="Q95" s="20"/>
      <c r="R95" s="19"/>
      <c r="S95" s="19"/>
      <c r="T95" s="185">
        <f t="shared" si="15"/>
        <v>1</v>
      </c>
      <c r="U95" s="187">
        <f t="shared" si="15"/>
        <v>11</v>
      </c>
      <c r="V95" s="19"/>
      <c r="W95" s="20"/>
      <c r="X95" s="19"/>
      <c r="Y95" s="19"/>
      <c r="Z95" s="185">
        <f t="shared" si="16"/>
        <v>1</v>
      </c>
      <c r="AA95" s="187">
        <f t="shared" si="16"/>
        <v>11</v>
      </c>
      <c r="AB95" s="19"/>
      <c r="AC95" s="20"/>
      <c r="AD95" s="19"/>
      <c r="AE95" s="19"/>
      <c r="AF95" s="185">
        <f t="shared" si="17"/>
        <v>1</v>
      </c>
      <c r="AG95" s="187">
        <f t="shared" si="17"/>
        <v>11</v>
      </c>
      <c r="AH95" s="19"/>
      <c r="AI95" s="20"/>
      <c r="AJ95" s="19"/>
      <c r="AK95" s="19"/>
      <c r="AL95" s="185">
        <f t="shared" si="18"/>
        <v>1</v>
      </c>
      <c r="AM95" s="187">
        <f t="shared" si="18"/>
        <v>11</v>
      </c>
      <c r="AN95" s="19"/>
      <c r="AO95" s="20"/>
      <c r="AP95" s="19"/>
      <c r="AQ95" s="19"/>
      <c r="AR95" s="185">
        <f t="shared" si="19"/>
        <v>1</v>
      </c>
      <c r="AS95" s="187">
        <f t="shared" si="19"/>
        <v>11</v>
      </c>
      <c r="AT95" s="19"/>
      <c r="AU95" s="20"/>
      <c r="AV95" s="19"/>
      <c r="AW95" s="19"/>
      <c r="AX95" s="185">
        <f t="shared" si="20"/>
        <v>1</v>
      </c>
      <c r="AY95" s="187">
        <f t="shared" si="20"/>
        <v>11</v>
      </c>
      <c r="AZ95" s="19"/>
      <c r="BA95" s="20"/>
      <c r="BB95" s="19"/>
      <c r="BC95" s="19"/>
      <c r="BD95" s="185">
        <f t="shared" si="21"/>
        <v>1</v>
      </c>
      <c r="BE95" s="187">
        <f t="shared" si="21"/>
        <v>11</v>
      </c>
      <c r="BF95" s="19"/>
      <c r="BG95" s="20"/>
      <c r="BH95" s="19"/>
      <c r="BI95" s="19"/>
      <c r="BJ95" s="185">
        <f t="shared" si="22"/>
        <v>1</v>
      </c>
      <c r="BK95" s="187">
        <f t="shared" si="22"/>
        <v>11</v>
      </c>
      <c r="BL95" s="19"/>
      <c r="BM95" s="20"/>
      <c r="BN95" s="19"/>
      <c r="BO95" s="19"/>
      <c r="BP95" s="185">
        <f t="shared" si="23"/>
        <v>1</v>
      </c>
      <c r="BQ95" s="187">
        <f t="shared" si="23"/>
        <v>11</v>
      </c>
      <c r="BR95" s="19"/>
      <c r="BS95" s="20"/>
      <c r="BT95" s="19"/>
      <c r="BU95" s="19"/>
      <c r="BV95" s="185">
        <f t="shared" si="24"/>
        <v>1</v>
      </c>
      <c r="BW95" s="187">
        <f t="shared" si="24"/>
        <v>11</v>
      </c>
      <c r="BX95" s="19"/>
      <c r="BY95" s="20"/>
      <c r="BZ95" s="19"/>
      <c r="CA95" s="20"/>
      <c r="CB95" s="185">
        <f t="shared" si="25"/>
        <v>1</v>
      </c>
      <c r="CC95" s="117">
        <f t="shared" si="25"/>
        <v>11</v>
      </c>
    </row>
    <row r="96" spans="1:81" ht="15.75" x14ac:dyDescent="0.25">
      <c r="A96" s="19" t="s">
        <v>353</v>
      </c>
      <c r="B96" s="54"/>
      <c r="C96" s="8" t="s">
        <v>172</v>
      </c>
      <c r="D96" s="41" t="s">
        <v>96</v>
      </c>
      <c r="E96" s="18" t="s">
        <v>9</v>
      </c>
      <c r="F96" s="190">
        <v>1</v>
      </c>
      <c r="G96" s="63">
        <v>40</v>
      </c>
      <c r="H96" s="212"/>
      <c r="I96" s="36"/>
      <c r="J96" s="36"/>
      <c r="K96" s="19"/>
      <c r="L96" s="19"/>
      <c r="M96" s="19"/>
      <c r="N96" s="185">
        <f t="shared" si="13"/>
        <v>1</v>
      </c>
      <c r="O96" s="187">
        <f t="shared" si="14"/>
        <v>40</v>
      </c>
      <c r="P96" s="19"/>
      <c r="Q96" s="20"/>
      <c r="R96" s="19"/>
      <c r="S96" s="19"/>
      <c r="T96" s="185">
        <f t="shared" si="15"/>
        <v>1</v>
      </c>
      <c r="U96" s="187">
        <f t="shared" si="15"/>
        <v>40</v>
      </c>
      <c r="V96" s="19"/>
      <c r="W96" s="20"/>
      <c r="X96" s="19"/>
      <c r="Y96" s="19"/>
      <c r="Z96" s="185">
        <f t="shared" si="16"/>
        <v>1</v>
      </c>
      <c r="AA96" s="187">
        <f t="shared" si="16"/>
        <v>40</v>
      </c>
      <c r="AB96" s="19"/>
      <c r="AC96" s="20"/>
      <c r="AD96" s="19"/>
      <c r="AE96" s="19"/>
      <c r="AF96" s="185">
        <f t="shared" si="17"/>
        <v>1</v>
      </c>
      <c r="AG96" s="187">
        <f t="shared" si="17"/>
        <v>40</v>
      </c>
      <c r="AH96" s="19"/>
      <c r="AI96" s="20"/>
      <c r="AJ96" s="19"/>
      <c r="AK96" s="19"/>
      <c r="AL96" s="185">
        <f t="shared" si="18"/>
        <v>1</v>
      </c>
      <c r="AM96" s="187">
        <f t="shared" si="18"/>
        <v>40</v>
      </c>
      <c r="AN96" s="19"/>
      <c r="AO96" s="20"/>
      <c r="AP96" s="19"/>
      <c r="AQ96" s="19"/>
      <c r="AR96" s="185">
        <f t="shared" si="19"/>
        <v>1</v>
      </c>
      <c r="AS96" s="187">
        <f t="shared" si="19"/>
        <v>40</v>
      </c>
      <c r="AT96" s="19"/>
      <c r="AU96" s="20"/>
      <c r="AV96" s="19"/>
      <c r="AW96" s="19"/>
      <c r="AX96" s="185">
        <f t="shared" si="20"/>
        <v>1</v>
      </c>
      <c r="AY96" s="187">
        <f t="shared" si="20"/>
        <v>40</v>
      </c>
      <c r="AZ96" s="19"/>
      <c r="BA96" s="20"/>
      <c r="BB96" s="19"/>
      <c r="BC96" s="19"/>
      <c r="BD96" s="185">
        <f t="shared" si="21"/>
        <v>1</v>
      </c>
      <c r="BE96" s="187">
        <f t="shared" si="21"/>
        <v>40</v>
      </c>
      <c r="BF96" s="19"/>
      <c r="BG96" s="20"/>
      <c r="BH96" s="19"/>
      <c r="BI96" s="19"/>
      <c r="BJ96" s="185">
        <f t="shared" si="22"/>
        <v>1</v>
      </c>
      <c r="BK96" s="187">
        <f t="shared" si="22"/>
        <v>40</v>
      </c>
      <c r="BL96" s="19"/>
      <c r="BM96" s="20"/>
      <c r="BN96" s="19"/>
      <c r="BO96" s="19"/>
      <c r="BP96" s="185">
        <f t="shared" si="23"/>
        <v>1</v>
      </c>
      <c r="BQ96" s="187">
        <f t="shared" si="23"/>
        <v>40</v>
      </c>
      <c r="BR96" s="19"/>
      <c r="BS96" s="20"/>
      <c r="BT96" s="19"/>
      <c r="BU96" s="19"/>
      <c r="BV96" s="185">
        <f t="shared" si="24"/>
        <v>1</v>
      </c>
      <c r="BW96" s="187">
        <f t="shared" si="24"/>
        <v>40</v>
      </c>
      <c r="BX96" s="19"/>
      <c r="BY96" s="20"/>
      <c r="BZ96" s="19"/>
      <c r="CA96" s="20"/>
      <c r="CB96" s="185">
        <f t="shared" si="25"/>
        <v>1</v>
      </c>
      <c r="CC96" s="117">
        <f t="shared" si="25"/>
        <v>40</v>
      </c>
    </row>
    <row r="97" spans="1:81" ht="15.75" x14ac:dyDescent="0.25">
      <c r="A97" s="19" t="s">
        <v>353</v>
      </c>
      <c r="B97" s="54"/>
      <c r="C97" s="8" t="s">
        <v>172</v>
      </c>
      <c r="D97" s="41" t="s">
        <v>94</v>
      </c>
      <c r="E97" s="18" t="s">
        <v>9</v>
      </c>
      <c r="F97" s="190">
        <v>1</v>
      </c>
      <c r="G97" s="63">
        <v>28</v>
      </c>
      <c r="H97" s="212"/>
      <c r="I97" s="36"/>
      <c r="J97" s="36"/>
      <c r="K97" s="19"/>
      <c r="L97" s="19"/>
      <c r="M97" s="19"/>
      <c r="N97" s="185">
        <f t="shared" si="13"/>
        <v>1</v>
      </c>
      <c r="O97" s="187">
        <f t="shared" si="14"/>
        <v>28</v>
      </c>
      <c r="P97" s="19"/>
      <c r="Q97" s="20"/>
      <c r="R97" s="19"/>
      <c r="S97" s="19"/>
      <c r="T97" s="185">
        <f t="shared" si="15"/>
        <v>1</v>
      </c>
      <c r="U97" s="187">
        <f t="shared" si="15"/>
        <v>28</v>
      </c>
      <c r="V97" s="19"/>
      <c r="W97" s="20"/>
      <c r="X97" s="19"/>
      <c r="Y97" s="19"/>
      <c r="Z97" s="185">
        <f t="shared" si="16"/>
        <v>1</v>
      </c>
      <c r="AA97" s="187">
        <f t="shared" si="16"/>
        <v>28</v>
      </c>
      <c r="AB97" s="19"/>
      <c r="AC97" s="20"/>
      <c r="AD97" s="19"/>
      <c r="AE97" s="19"/>
      <c r="AF97" s="185">
        <f t="shared" si="17"/>
        <v>1</v>
      </c>
      <c r="AG97" s="187">
        <f t="shared" si="17"/>
        <v>28</v>
      </c>
      <c r="AH97" s="19"/>
      <c r="AI97" s="20"/>
      <c r="AJ97" s="19"/>
      <c r="AK97" s="19"/>
      <c r="AL97" s="185">
        <f t="shared" si="18"/>
        <v>1</v>
      </c>
      <c r="AM97" s="187">
        <f t="shared" si="18"/>
        <v>28</v>
      </c>
      <c r="AN97" s="19"/>
      <c r="AO97" s="20"/>
      <c r="AP97" s="19"/>
      <c r="AQ97" s="19"/>
      <c r="AR97" s="185">
        <f t="shared" si="19"/>
        <v>1</v>
      </c>
      <c r="AS97" s="187">
        <f t="shared" si="19"/>
        <v>28</v>
      </c>
      <c r="AT97" s="19"/>
      <c r="AU97" s="20"/>
      <c r="AV97" s="19"/>
      <c r="AW97" s="19"/>
      <c r="AX97" s="185">
        <f t="shared" si="20"/>
        <v>1</v>
      </c>
      <c r="AY97" s="187">
        <f t="shared" si="20"/>
        <v>28</v>
      </c>
      <c r="AZ97" s="19"/>
      <c r="BA97" s="20"/>
      <c r="BB97" s="19"/>
      <c r="BC97" s="19"/>
      <c r="BD97" s="185">
        <f t="shared" si="21"/>
        <v>1</v>
      </c>
      <c r="BE97" s="187">
        <f t="shared" si="21"/>
        <v>28</v>
      </c>
      <c r="BF97" s="19"/>
      <c r="BG97" s="20"/>
      <c r="BH97" s="19"/>
      <c r="BI97" s="19"/>
      <c r="BJ97" s="185">
        <f t="shared" si="22"/>
        <v>1</v>
      </c>
      <c r="BK97" s="187">
        <f t="shared" si="22"/>
        <v>28</v>
      </c>
      <c r="BL97" s="19"/>
      <c r="BM97" s="20"/>
      <c r="BN97" s="19"/>
      <c r="BO97" s="19"/>
      <c r="BP97" s="185">
        <f t="shared" si="23"/>
        <v>1</v>
      </c>
      <c r="BQ97" s="187">
        <f t="shared" si="23"/>
        <v>28</v>
      </c>
      <c r="BR97" s="19"/>
      <c r="BS97" s="20"/>
      <c r="BT97" s="19"/>
      <c r="BU97" s="19"/>
      <c r="BV97" s="185">
        <f t="shared" si="24"/>
        <v>1</v>
      </c>
      <c r="BW97" s="187">
        <f t="shared" si="24"/>
        <v>28</v>
      </c>
      <c r="BX97" s="19"/>
      <c r="BY97" s="20"/>
      <c r="BZ97" s="19"/>
      <c r="CA97" s="20"/>
      <c r="CB97" s="185">
        <f t="shared" si="25"/>
        <v>1</v>
      </c>
      <c r="CC97" s="117">
        <f t="shared" si="25"/>
        <v>28</v>
      </c>
    </row>
    <row r="98" spans="1:81" ht="15.75" x14ac:dyDescent="0.25">
      <c r="A98" s="19" t="s">
        <v>353</v>
      </c>
      <c r="B98" s="54"/>
      <c r="C98" s="8" t="s">
        <v>172</v>
      </c>
      <c r="D98" s="41" t="s">
        <v>429</v>
      </c>
      <c r="E98" s="18" t="s">
        <v>9</v>
      </c>
      <c r="F98" s="190">
        <v>4</v>
      </c>
      <c r="G98" s="63">
        <v>320</v>
      </c>
      <c r="H98" s="212"/>
      <c r="I98" s="36"/>
      <c r="J98" s="36"/>
      <c r="K98" s="19"/>
      <c r="L98" s="19"/>
      <c r="M98" s="19"/>
      <c r="N98" s="185">
        <f t="shared" si="13"/>
        <v>4</v>
      </c>
      <c r="O98" s="187">
        <f t="shared" si="14"/>
        <v>320</v>
      </c>
      <c r="P98" s="19"/>
      <c r="Q98" s="20"/>
      <c r="R98" s="19"/>
      <c r="S98" s="19"/>
      <c r="T98" s="185">
        <f t="shared" si="15"/>
        <v>4</v>
      </c>
      <c r="U98" s="187">
        <f t="shared" si="15"/>
        <v>320</v>
      </c>
      <c r="V98" s="19"/>
      <c r="W98" s="20"/>
      <c r="X98" s="19"/>
      <c r="Y98" s="19"/>
      <c r="Z98" s="185">
        <f t="shared" si="16"/>
        <v>4</v>
      </c>
      <c r="AA98" s="187">
        <f t="shared" si="16"/>
        <v>320</v>
      </c>
      <c r="AB98" s="19"/>
      <c r="AC98" s="20"/>
      <c r="AD98" s="19"/>
      <c r="AE98" s="19"/>
      <c r="AF98" s="185">
        <f t="shared" si="17"/>
        <v>4</v>
      </c>
      <c r="AG98" s="187">
        <f t="shared" si="17"/>
        <v>320</v>
      </c>
      <c r="AH98" s="19"/>
      <c r="AI98" s="20"/>
      <c r="AJ98" s="19"/>
      <c r="AK98" s="19"/>
      <c r="AL98" s="185">
        <f t="shared" si="18"/>
        <v>4</v>
      </c>
      <c r="AM98" s="187">
        <f t="shared" si="18"/>
        <v>320</v>
      </c>
      <c r="AN98" s="19"/>
      <c r="AO98" s="20"/>
      <c r="AP98" s="19"/>
      <c r="AQ98" s="19"/>
      <c r="AR98" s="185">
        <f t="shared" si="19"/>
        <v>4</v>
      </c>
      <c r="AS98" s="187">
        <f t="shared" si="19"/>
        <v>320</v>
      </c>
      <c r="AT98" s="19"/>
      <c r="AU98" s="20"/>
      <c r="AV98" s="19"/>
      <c r="AW98" s="19"/>
      <c r="AX98" s="185">
        <f t="shared" si="20"/>
        <v>4</v>
      </c>
      <c r="AY98" s="187">
        <f t="shared" si="20"/>
        <v>320</v>
      </c>
      <c r="AZ98" s="19"/>
      <c r="BA98" s="20"/>
      <c r="BB98" s="19"/>
      <c r="BC98" s="19"/>
      <c r="BD98" s="185">
        <f t="shared" si="21"/>
        <v>4</v>
      </c>
      <c r="BE98" s="187">
        <f t="shared" si="21"/>
        <v>320</v>
      </c>
      <c r="BF98" s="19"/>
      <c r="BG98" s="20"/>
      <c r="BH98" s="19"/>
      <c r="BI98" s="19"/>
      <c r="BJ98" s="185">
        <f t="shared" si="22"/>
        <v>4</v>
      </c>
      <c r="BK98" s="187">
        <f t="shared" si="22"/>
        <v>320</v>
      </c>
      <c r="BL98" s="19"/>
      <c r="BM98" s="20"/>
      <c r="BN98" s="19"/>
      <c r="BO98" s="19"/>
      <c r="BP98" s="185">
        <f t="shared" si="23"/>
        <v>4</v>
      </c>
      <c r="BQ98" s="187">
        <f t="shared" si="23"/>
        <v>320</v>
      </c>
      <c r="BR98" s="19"/>
      <c r="BS98" s="20"/>
      <c r="BT98" s="19"/>
      <c r="BU98" s="19"/>
      <c r="BV98" s="185">
        <f t="shared" si="24"/>
        <v>4</v>
      </c>
      <c r="BW98" s="187">
        <f t="shared" si="24"/>
        <v>320</v>
      </c>
      <c r="BX98" s="19"/>
      <c r="BY98" s="20"/>
      <c r="BZ98" s="19"/>
      <c r="CA98" s="20"/>
      <c r="CB98" s="185">
        <f t="shared" si="25"/>
        <v>4</v>
      </c>
      <c r="CC98" s="117">
        <f t="shared" si="25"/>
        <v>320</v>
      </c>
    </row>
    <row r="99" spans="1:81" ht="15.75" x14ac:dyDescent="0.25">
      <c r="A99" s="19" t="s">
        <v>353</v>
      </c>
      <c r="B99" s="54"/>
      <c r="C99" s="8" t="s">
        <v>172</v>
      </c>
      <c r="D99" s="41" t="s">
        <v>430</v>
      </c>
      <c r="E99" s="18" t="s">
        <v>9</v>
      </c>
      <c r="F99" s="190">
        <v>29</v>
      </c>
      <c r="G99" s="63">
        <v>0</v>
      </c>
      <c r="H99" s="212"/>
      <c r="I99" s="36"/>
      <c r="J99" s="36"/>
      <c r="K99" s="19"/>
      <c r="L99" s="19"/>
      <c r="M99" s="19"/>
      <c r="N99" s="185">
        <f t="shared" si="13"/>
        <v>29</v>
      </c>
      <c r="O99" s="187">
        <f t="shared" si="14"/>
        <v>0</v>
      </c>
      <c r="P99" s="19"/>
      <c r="Q99" s="20"/>
      <c r="R99" s="19"/>
      <c r="S99" s="19"/>
      <c r="T99" s="185">
        <f t="shared" si="15"/>
        <v>29</v>
      </c>
      <c r="U99" s="187">
        <f t="shared" si="15"/>
        <v>0</v>
      </c>
      <c r="V99" s="19"/>
      <c r="W99" s="20"/>
      <c r="X99" s="19"/>
      <c r="Y99" s="19"/>
      <c r="Z99" s="185">
        <f t="shared" si="16"/>
        <v>29</v>
      </c>
      <c r="AA99" s="187">
        <f t="shared" si="16"/>
        <v>0</v>
      </c>
      <c r="AB99" s="19"/>
      <c r="AC99" s="20"/>
      <c r="AD99" s="19"/>
      <c r="AE99" s="19"/>
      <c r="AF99" s="185">
        <f t="shared" si="17"/>
        <v>29</v>
      </c>
      <c r="AG99" s="187">
        <f t="shared" si="17"/>
        <v>0</v>
      </c>
      <c r="AH99" s="19"/>
      <c r="AI99" s="20"/>
      <c r="AJ99" s="19"/>
      <c r="AK99" s="19"/>
      <c r="AL99" s="185">
        <f t="shared" si="18"/>
        <v>29</v>
      </c>
      <c r="AM99" s="187">
        <f t="shared" si="18"/>
        <v>0</v>
      </c>
      <c r="AN99" s="19"/>
      <c r="AO99" s="20"/>
      <c r="AP99" s="19"/>
      <c r="AQ99" s="19"/>
      <c r="AR99" s="185">
        <f t="shared" si="19"/>
        <v>29</v>
      </c>
      <c r="AS99" s="187">
        <f t="shared" si="19"/>
        <v>0</v>
      </c>
      <c r="AT99" s="19"/>
      <c r="AU99" s="20"/>
      <c r="AV99" s="19"/>
      <c r="AW99" s="19"/>
      <c r="AX99" s="185">
        <f t="shared" si="20"/>
        <v>29</v>
      </c>
      <c r="AY99" s="187">
        <f t="shared" si="20"/>
        <v>0</v>
      </c>
      <c r="AZ99" s="19"/>
      <c r="BA99" s="20"/>
      <c r="BB99" s="19"/>
      <c r="BC99" s="19"/>
      <c r="BD99" s="185">
        <f t="shared" si="21"/>
        <v>29</v>
      </c>
      <c r="BE99" s="187">
        <f t="shared" si="21"/>
        <v>0</v>
      </c>
      <c r="BF99" s="19"/>
      <c r="BG99" s="20"/>
      <c r="BH99" s="19"/>
      <c r="BI99" s="19"/>
      <c r="BJ99" s="185">
        <f t="shared" si="22"/>
        <v>29</v>
      </c>
      <c r="BK99" s="187">
        <f t="shared" si="22"/>
        <v>0</v>
      </c>
      <c r="BL99" s="19"/>
      <c r="BM99" s="20"/>
      <c r="BN99" s="19"/>
      <c r="BO99" s="19"/>
      <c r="BP99" s="185">
        <f t="shared" si="23"/>
        <v>29</v>
      </c>
      <c r="BQ99" s="187">
        <f t="shared" si="23"/>
        <v>0</v>
      </c>
      <c r="BR99" s="19"/>
      <c r="BS99" s="20"/>
      <c r="BT99" s="19"/>
      <c r="BU99" s="19"/>
      <c r="BV99" s="185">
        <f t="shared" si="24"/>
        <v>29</v>
      </c>
      <c r="BW99" s="187">
        <f t="shared" si="24"/>
        <v>0</v>
      </c>
      <c r="BX99" s="19"/>
      <c r="BY99" s="20"/>
      <c r="BZ99" s="19"/>
      <c r="CA99" s="20"/>
      <c r="CB99" s="185">
        <f t="shared" si="25"/>
        <v>29</v>
      </c>
      <c r="CC99" s="117">
        <f t="shared" si="25"/>
        <v>0</v>
      </c>
    </row>
    <row r="100" spans="1:81" ht="15.75" x14ac:dyDescent="0.25">
      <c r="A100" s="19" t="s">
        <v>353</v>
      </c>
      <c r="B100" s="54"/>
      <c r="C100" s="8" t="s">
        <v>172</v>
      </c>
      <c r="D100" s="41" t="s">
        <v>431</v>
      </c>
      <c r="E100" s="18" t="s">
        <v>9</v>
      </c>
      <c r="F100" s="190">
        <v>4</v>
      </c>
      <c r="G100" s="63">
        <v>47.6</v>
      </c>
      <c r="H100" s="212"/>
      <c r="I100" s="36"/>
      <c r="J100" s="36"/>
      <c r="K100" s="19"/>
      <c r="L100" s="19"/>
      <c r="M100" s="19"/>
      <c r="N100" s="185">
        <f t="shared" si="13"/>
        <v>4</v>
      </c>
      <c r="O100" s="187">
        <f t="shared" si="14"/>
        <v>47.6</v>
      </c>
      <c r="P100" s="19"/>
      <c r="Q100" s="20"/>
      <c r="R100" s="19"/>
      <c r="S100" s="19"/>
      <c r="T100" s="185">
        <f t="shared" si="15"/>
        <v>4</v>
      </c>
      <c r="U100" s="187">
        <f t="shared" si="15"/>
        <v>47.6</v>
      </c>
      <c r="V100" s="19"/>
      <c r="W100" s="20"/>
      <c r="X100" s="19"/>
      <c r="Y100" s="19"/>
      <c r="Z100" s="185">
        <f t="shared" si="16"/>
        <v>4</v>
      </c>
      <c r="AA100" s="187">
        <f t="shared" si="16"/>
        <v>47.6</v>
      </c>
      <c r="AB100" s="19"/>
      <c r="AC100" s="20"/>
      <c r="AD100" s="19"/>
      <c r="AE100" s="19"/>
      <c r="AF100" s="185">
        <f t="shared" si="17"/>
        <v>4</v>
      </c>
      <c r="AG100" s="187">
        <f t="shared" si="17"/>
        <v>47.6</v>
      </c>
      <c r="AH100" s="19"/>
      <c r="AI100" s="20"/>
      <c r="AJ100" s="19"/>
      <c r="AK100" s="19"/>
      <c r="AL100" s="185">
        <f t="shared" si="18"/>
        <v>4</v>
      </c>
      <c r="AM100" s="187">
        <f t="shared" si="18"/>
        <v>47.6</v>
      </c>
      <c r="AN100" s="19"/>
      <c r="AO100" s="20"/>
      <c r="AP100" s="19"/>
      <c r="AQ100" s="19"/>
      <c r="AR100" s="185">
        <f t="shared" si="19"/>
        <v>4</v>
      </c>
      <c r="AS100" s="187">
        <f t="shared" si="19"/>
        <v>47.6</v>
      </c>
      <c r="AT100" s="19"/>
      <c r="AU100" s="20"/>
      <c r="AV100" s="19"/>
      <c r="AW100" s="19"/>
      <c r="AX100" s="185">
        <f t="shared" si="20"/>
        <v>4</v>
      </c>
      <c r="AY100" s="187">
        <f t="shared" si="20"/>
        <v>47.6</v>
      </c>
      <c r="AZ100" s="19"/>
      <c r="BA100" s="20"/>
      <c r="BB100" s="19"/>
      <c r="BC100" s="19"/>
      <c r="BD100" s="185">
        <f t="shared" si="21"/>
        <v>4</v>
      </c>
      <c r="BE100" s="187">
        <f t="shared" si="21"/>
        <v>47.6</v>
      </c>
      <c r="BF100" s="19"/>
      <c r="BG100" s="20"/>
      <c r="BH100" s="19"/>
      <c r="BI100" s="19"/>
      <c r="BJ100" s="185">
        <f t="shared" si="22"/>
        <v>4</v>
      </c>
      <c r="BK100" s="187">
        <f t="shared" si="22"/>
        <v>47.6</v>
      </c>
      <c r="BL100" s="19"/>
      <c r="BM100" s="20"/>
      <c r="BN100" s="19"/>
      <c r="BO100" s="19"/>
      <c r="BP100" s="185">
        <f t="shared" si="23"/>
        <v>4</v>
      </c>
      <c r="BQ100" s="187">
        <f t="shared" si="23"/>
        <v>47.6</v>
      </c>
      <c r="BR100" s="19"/>
      <c r="BS100" s="20"/>
      <c r="BT100" s="19"/>
      <c r="BU100" s="19"/>
      <c r="BV100" s="185">
        <f t="shared" si="24"/>
        <v>4</v>
      </c>
      <c r="BW100" s="187">
        <f t="shared" si="24"/>
        <v>47.6</v>
      </c>
      <c r="BX100" s="19"/>
      <c r="BY100" s="20"/>
      <c r="BZ100" s="19"/>
      <c r="CA100" s="20"/>
      <c r="CB100" s="185">
        <f t="shared" si="25"/>
        <v>4</v>
      </c>
      <c r="CC100" s="117">
        <f t="shared" si="25"/>
        <v>47.6</v>
      </c>
    </row>
    <row r="101" spans="1:81" ht="15.75" x14ac:dyDescent="0.25">
      <c r="A101" s="19" t="s">
        <v>353</v>
      </c>
      <c r="B101" s="54"/>
      <c r="C101" s="8" t="s">
        <v>172</v>
      </c>
      <c r="D101" s="41" t="s">
        <v>432</v>
      </c>
      <c r="E101" s="18" t="s">
        <v>9</v>
      </c>
      <c r="F101" s="190">
        <v>3</v>
      </c>
      <c r="G101" s="63">
        <v>0</v>
      </c>
      <c r="H101" s="212"/>
      <c r="I101" s="36"/>
      <c r="J101" s="36"/>
      <c r="K101" s="19"/>
      <c r="L101" s="19"/>
      <c r="M101" s="19"/>
      <c r="N101" s="185">
        <f t="shared" si="13"/>
        <v>3</v>
      </c>
      <c r="O101" s="187">
        <f t="shared" si="14"/>
        <v>0</v>
      </c>
      <c r="P101" s="19"/>
      <c r="Q101" s="20"/>
      <c r="R101" s="19"/>
      <c r="S101" s="19"/>
      <c r="T101" s="185">
        <f t="shared" si="15"/>
        <v>3</v>
      </c>
      <c r="U101" s="187">
        <f t="shared" si="15"/>
        <v>0</v>
      </c>
      <c r="V101" s="19"/>
      <c r="W101" s="20"/>
      <c r="X101" s="19"/>
      <c r="Y101" s="19"/>
      <c r="Z101" s="185">
        <f t="shared" si="16"/>
        <v>3</v>
      </c>
      <c r="AA101" s="187">
        <f t="shared" si="16"/>
        <v>0</v>
      </c>
      <c r="AB101" s="19"/>
      <c r="AC101" s="20"/>
      <c r="AD101" s="19"/>
      <c r="AE101" s="19"/>
      <c r="AF101" s="185">
        <f t="shared" si="17"/>
        <v>3</v>
      </c>
      <c r="AG101" s="187">
        <f t="shared" si="17"/>
        <v>0</v>
      </c>
      <c r="AH101" s="19"/>
      <c r="AI101" s="20"/>
      <c r="AJ101" s="19"/>
      <c r="AK101" s="19"/>
      <c r="AL101" s="185">
        <f t="shared" si="18"/>
        <v>3</v>
      </c>
      <c r="AM101" s="187">
        <f t="shared" si="18"/>
        <v>0</v>
      </c>
      <c r="AN101" s="19"/>
      <c r="AO101" s="20"/>
      <c r="AP101" s="19"/>
      <c r="AQ101" s="19"/>
      <c r="AR101" s="185">
        <f t="shared" si="19"/>
        <v>3</v>
      </c>
      <c r="AS101" s="187">
        <f t="shared" si="19"/>
        <v>0</v>
      </c>
      <c r="AT101" s="19"/>
      <c r="AU101" s="20"/>
      <c r="AV101" s="19"/>
      <c r="AW101" s="19"/>
      <c r="AX101" s="185">
        <f t="shared" si="20"/>
        <v>3</v>
      </c>
      <c r="AY101" s="187">
        <f t="shared" si="20"/>
        <v>0</v>
      </c>
      <c r="AZ101" s="19"/>
      <c r="BA101" s="20"/>
      <c r="BB101" s="19"/>
      <c r="BC101" s="19"/>
      <c r="BD101" s="185">
        <f t="shared" si="21"/>
        <v>3</v>
      </c>
      <c r="BE101" s="187">
        <f t="shared" si="21"/>
        <v>0</v>
      </c>
      <c r="BF101" s="19"/>
      <c r="BG101" s="20"/>
      <c r="BH101" s="19"/>
      <c r="BI101" s="19"/>
      <c r="BJ101" s="185">
        <f t="shared" si="22"/>
        <v>3</v>
      </c>
      <c r="BK101" s="187">
        <f t="shared" si="22"/>
        <v>0</v>
      </c>
      <c r="BL101" s="19"/>
      <c r="BM101" s="20"/>
      <c r="BN101" s="19"/>
      <c r="BO101" s="19"/>
      <c r="BP101" s="185">
        <f t="shared" si="23"/>
        <v>3</v>
      </c>
      <c r="BQ101" s="187">
        <f t="shared" si="23"/>
        <v>0</v>
      </c>
      <c r="BR101" s="19"/>
      <c r="BS101" s="20"/>
      <c r="BT101" s="19"/>
      <c r="BU101" s="19"/>
      <c r="BV101" s="185">
        <f t="shared" si="24"/>
        <v>3</v>
      </c>
      <c r="BW101" s="187">
        <f t="shared" si="24"/>
        <v>0</v>
      </c>
      <c r="BX101" s="19"/>
      <c r="BY101" s="20"/>
      <c r="BZ101" s="19"/>
      <c r="CA101" s="20"/>
      <c r="CB101" s="185">
        <f t="shared" si="25"/>
        <v>3</v>
      </c>
      <c r="CC101" s="117">
        <f t="shared" si="25"/>
        <v>0</v>
      </c>
    </row>
    <row r="102" spans="1:81" ht="15.75" x14ac:dyDescent="0.25">
      <c r="A102" s="19" t="s">
        <v>353</v>
      </c>
      <c r="B102" s="54"/>
      <c r="C102" s="8" t="s">
        <v>172</v>
      </c>
      <c r="D102" s="41" t="s">
        <v>93</v>
      </c>
      <c r="E102" s="18" t="s">
        <v>9</v>
      </c>
      <c r="F102" s="190">
        <v>2</v>
      </c>
      <c r="G102" s="63">
        <v>79</v>
      </c>
      <c r="H102" s="212"/>
      <c r="I102" s="36"/>
      <c r="J102" s="36"/>
      <c r="K102" s="19"/>
      <c r="L102" s="19"/>
      <c r="M102" s="19"/>
      <c r="N102" s="185">
        <f t="shared" si="13"/>
        <v>2</v>
      </c>
      <c r="O102" s="187">
        <f t="shared" si="14"/>
        <v>79</v>
      </c>
      <c r="P102" s="19"/>
      <c r="Q102" s="20"/>
      <c r="R102" s="19"/>
      <c r="S102" s="19"/>
      <c r="T102" s="185">
        <f t="shared" si="15"/>
        <v>2</v>
      </c>
      <c r="U102" s="187">
        <f t="shared" si="15"/>
        <v>79</v>
      </c>
      <c r="V102" s="19"/>
      <c r="W102" s="20"/>
      <c r="X102" s="19"/>
      <c r="Y102" s="19"/>
      <c r="Z102" s="185">
        <f t="shared" si="16"/>
        <v>2</v>
      </c>
      <c r="AA102" s="187">
        <f t="shared" si="16"/>
        <v>79</v>
      </c>
      <c r="AB102" s="19"/>
      <c r="AC102" s="20"/>
      <c r="AD102" s="19"/>
      <c r="AE102" s="19"/>
      <c r="AF102" s="185">
        <f t="shared" si="17"/>
        <v>2</v>
      </c>
      <c r="AG102" s="187">
        <f t="shared" si="17"/>
        <v>79</v>
      </c>
      <c r="AH102" s="19"/>
      <c r="AI102" s="20"/>
      <c r="AJ102" s="19"/>
      <c r="AK102" s="19"/>
      <c r="AL102" s="185">
        <f t="shared" si="18"/>
        <v>2</v>
      </c>
      <c r="AM102" s="187">
        <f t="shared" si="18"/>
        <v>79</v>
      </c>
      <c r="AN102" s="19"/>
      <c r="AO102" s="20"/>
      <c r="AP102" s="19"/>
      <c r="AQ102" s="19"/>
      <c r="AR102" s="185">
        <f t="shared" si="19"/>
        <v>2</v>
      </c>
      <c r="AS102" s="187">
        <f t="shared" si="19"/>
        <v>79</v>
      </c>
      <c r="AT102" s="19"/>
      <c r="AU102" s="20"/>
      <c r="AV102" s="19"/>
      <c r="AW102" s="19"/>
      <c r="AX102" s="185">
        <f t="shared" si="20"/>
        <v>2</v>
      </c>
      <c r="AY102" s="187">
        <f t="shared" si="20"/>
        <v>79</v>
      </c>
      <c r="AZ102" s="19"/>
      <c r="BA102" s="20"/>
      <c r="BB102" s="19"/>
      <c r="BC102" s="19"/>
      <c r="BD102" s="185">
        <f t="shared" si="21"/>
        <v>2</v>
      </c>
      <c r="BE102" s="187">
        <f t="shared" si="21"/>
        <v>79</v>
      </c>
      <c r="BF102" s="19"/>
      <c r="BG102" s="20"/>
      <c r="BH102" s="19"/>
      <c r="BI102" s="19"/>
      <c r="BJ102" s="185">
        <f t="shared" si="22"/>
        <v>2</v>
      </c>
      <c r="BK102" s="187">
        <f t="shared" si="22"/>
        <v>79</v>
      </c>
      <c r="BL102" s="19"/>
      <c r="BM102" s="20"/>
      <c r="BN102" s="19"/>
      <c r="BO102" s="19"/>
      <c r="BP102" s="185">
        <f t="shared" si="23"/>
        <v>2</v>
      </c>
      <c r="BQ102" s="187">
        <f t="shared" si="23"/>
        <v>79</v>
      </c>
      <c r="BR102" s="19"/>
      <c r="BS102" s="20"/>
      <c r="BT102" s="19"/>
      <c r="BU102" s="19"/>
      <c r="BV102" s="185">
        <f t="shared" si="24"/>
        <v>2</v>
      </c>
      <c r="BW102" s="187">
        <f t="shared" si="24"/>
        <v>79</v>
      </c>
      <c r="BX102" s="19"/>
      <c r="BY102" s="20"/>
      <c r="BZ102" s="19"/>
      <c r="CA102" s="20"/>
      <c r="CB102" s="185">
        <f t="shared" si="25"/>
        <v>2</v>
      </c>
      <c r="CC102" s="117">
        <f t="shared" si="25"/>
        <v>79</v>
      </c>
    </row>
    <row r="103" spans="1:81" ht="15.75" x14ac:dyDescent="0.25">
      <c r="A103" s="19" t="s">
        <v>353</v>
      </c>
      <c r="B103" s="54"/>
      <c r="C103" s="8" t="s">
        <v>172</v>
      </c>
      <c r="D103" s="41" t="s">
        <v>433</v>
      </c>
      <c r="E103" s="18" t="s">
        <v>9</v>
      </c>
      <c r="F103" s="190">
        <v>15</v>
      </c>
      <c r="G103" s="63">
        <v>609</v>
      </c>
      <c r="H103" s="212"/>
      <c r="I103" s="36"/>
      <c r="J103" s="36"/>
      <c r="K103" s="19"/>
      <c r="L103" s="19"/>
      <c r="M103" s="19"/>
      <c r="N103" s="185">
        <f t="shared" si="13"/>
        <v>15</v>
      </c>
      <c r="O103" s="187">
        <f t="shared" si="14"/>
        <v>609</v>
      </c>
      <c r="P103" s="19"/>
      <c r="Q103" s="20"/>
      <c r="R103" s="19"/>
      <c r="S103" s="19"/>
      <c r="T103" s="185">
        <f t="shared" si="15"/>
        <v>15</v>
      </c>
      <c r="U103" s="187">
        <f t="shared" si="15"/>
        <v>609</v>
      </c>
      <c r="V103" s="19"/>
      <c r="W103" s="20"/>
      <c r="X103" s="19"/>
      <c r="Y103" s="19"/>
      <c r="Z103" s="185">
        <f t="shared" si="16"/>
        <v>15</v>
      </c>
      <c r="AA103" s="187">
        <f t="shared" si="16"/>
        <v>609</v>
      </c>
      <c r="AB103" s="19"/>
      <c r="AC103" s="20"/>
      <c r="AD103" s="19"/>
      <c r="AE103" s="19"/>
      <c r="AF103" s="185">
        <f t="shared" si="17"/>
        <v>15</v>
      </c>
      <c r="AG103" s="187">
        <f t="shared" si="17"/>
        <v>609</v>
      </c>
      <c r="AH103" s="19"/>
      <c r="AI103" s="20"/>
      <c r="AJ103" s="19"/>
      <c r="AK103" s="19"/>
      <c r="AL103" s="185">
        <f t="shared" si="18"/>
        <v>15</v>
      </c>
      <c r="AM103" s="187">
        <f t="shared" si="18"/>
        <v>609</v>
      </c>
      <c r="AN103" s="19"/>
      <c r="AO103" s="20"/>
      <c r="AP103" s="19"/>
      <c r="AQ103" s="19"/>
      <c r="AR103" s="185">
        <f t="shared" si="19"/>
        <v>15</v>
      </c>
      <c r="AS103" s="187">
        <f t="shared" si="19"/>
        <v>609</v>
      </c>
      <c r="AT103" s="19"/>
      <c r="AU103" s="20"/>
      <c r="AV103" s="19"/>
      <c r="AW103" s="19"/>
      <c r="AX103" s="185">
        <f t="shared" si="20"/>
        <v>15</v>
      </c>
      <c r="AY103" s="187">
        <f t="shared" si="20"/>
        <v>609</v>
      </c>
      <c r="AZ103" s="19"/>
      <c r="BA103" s="20"/>
      <c r="BB103" s="19"/>
      <c r="BC103" s="19"/>
      <c r="BD103" s="185">
        <f t="shared" si="21"/>
        <v>15</v>
      </c>
      <c r="BE103" s="187">
        <f t="shared" si="21"/>
        <v>609</v>
      </c>
      <c r="BF103" s="19"/>
      <c r="BG103" s="20"/>
      <c r="BH103" s="19"/>
      <c r="BI103" s="19"/>
      <c r="BJ103" s="185">
        <f t="shared" si="22"/>
        <v>15</v>
      </c>
      <c r="BK103" s="187">
        <f t="shared" si="22"/>
        <v>609</v>
      </c>
      <c r="BL103" s="19"/>
      <c r="BM103" s="20"/>
      <c r="BN103" s="19"/>
      <c r="BO103" s="19"/>
      <c r="BP103" s="185">
        <f t="shared" si="23"/>
        <v>15</v>
      </c>
      <c r="BQ103" s="187">
        <f t="shared" si="23"/>
        <v>609</v>
      </c>
      <c r="BR103" s="19"/>
      <c r="BS103" s="20"/>
      <c r="BT103" s="19"/>
      <c r="BU103" s="19"/>
      <c r="BV103" s="185">
        <f t="shared" si="24"/>
        <v>15</v>
      </c>
      <c r="BW103" s="187">
        <f t="shared" si="24"/>
        <v>609</v>
      </c>
      <c r="BX103" s="19"/>
      <c r="BY103" s="20"/>
      <c r="BZ103" s="19"/>
      <c r="CA103" s="20"/>
      <c r="CB103" s="185">
        <f t="shared" si="25"/>
        <v>15</v>
      </c>
      <c r="CC103" s="117">
        <f t="shared" si="25"/>
        <v>609</v>
      </c>
    </row>
    <row r="104" spans="1:81" ht="15.75" x14ac:dyDescent="0.25">
      <c r="A104" s="19" t="s">
        <v>353</v>
      </c>
      <c r="B104" s="54"/>
      <c r="C104" s="8" t="s">
        <v>172</v>
      </c>
      <c r="D104" s="41" t="s">
        <v>434</v>
      </c>
      <c r="E104" s="18" t="s">
        <v>9</v>
      </c>
      <c r="F104" s="190">
        <v>10</v>
      </c>
      <c r="G104" s="63">
        <v>0</v>
      </c>
      <c r="H104" s="212"/>
      <c r="I104" s="36"/>
      <c r="J104" s="36"/>
      <c r="K104" s="19"/>
      <c r="L104" s="19"/>
      <c r="M104" s="19"/>
      <c r="N104" s="185">
        <f t="shared" si="13"/>
        <v>10</v>
      </c>
      <c r="O104" s="187">
        <f t="shared" si="14"/>
        <v>0</v>
      </c>
      <c r="P104" s="19"/>
      <c r="Q104" s="20"/>
      <c r="R104" s="19"/>
      <c r="S104" s="19"/>
      <c r="T104" s="185">
        <f t="shared" si="15"/>
        <v>10</v>
      </c>
      <c r="U104" s="187">
        <f t="shared" si="15"/>
        <v>0</v>
      </c>
      <c r="V104" s="19"/>
      <c r="W104" s="20"/>
      <c r="X104" s="19"/>
      <c r="Y104" s="19"/>
      <c r="Z104" s="185">
        <f t="shared" si="16"/>
        <v>10</v>
      </c>
      <c r="AA104" s="187">
        <f t="shared" si="16"/>
        <v>0</v>
      </c>
      <c r="AB104" s="19"/>
      <c r="AC104" s="20"/>
      <c r="AD104" s="19"/>
      <c r="AE104" s="19"/>
      <c r="AF104" s="185">
        <f t="shared" si="17"/>
        <v>10</v>
      </c>
      <c r="AG104" s="187">
        <f t="shared" si="17"/>
        <v>0</v>
      </c>
      <c r="AH104" s="19"/>
      <c r="AI104" s="20"/>
      <c r="AJ104" s="19"/>
      <c r="AK104" s="19"/>
      <c r="AL104" s="185">
        <f t="shared" si="18"/>
        <v>10</v>
      </c>
      <c r="AM104" s="187">
        <f t="shared" si="18"/>
        <v>0</v>
      </c>
      <c r="AN104" s="19"/>
      <c r="AO104" s="20"/>
      <c r="AP104" s="19"/>
      <c r="AQ104" s="19"/>
      <c r="AR104" s="185">
        <f t="shared" si="19"/>
        <v>10</v>
      </c>
      <c r="AS104" s="187">
        <f t="shared" si="19"/>
        <v>0</v>
      </c>
      <c r="AT104" s="19"/>
      <c r="AU104" s="20"/>
      <c r="AV104" s="19"/>
      <c r="AW104" s="19"/>
      <c r="AX104" s="185">
        <f t="shared" si="20"/>
        <v>10</v>
      </c>
      <c r="AY104" s="187">
        <f t="shared" si="20"/>
        <v>0</v>
      </c>
      <c r="AZ104" s="19"/>
      <c r="BA104" s="20"/>
      <c r="BB104" s="19"/>
      <c r="BC104" s="19"/>
      <c r="BD104" s="185">
        <f t="shared" si="21"/>
        <v>10</v>
      </c>
      <c r="BE104" s="187">
        <f t="shared" si="21"/>
        <v>0</v>
      </c>
      <c r="BF104" s="19"/>
      <c r="BG104" s="20"/>
      <c r="BH104" s="19"/>
      <c r="BI104" s="19"/>
      <c r="BJ104" s="185">
        <f t="shared" si="22"/>
        <v>10</v>
      </c>
      <c r="BK104" s="187">
        <f t="shared" si="22"/>
        <v>0</v>
      </c>
      <c r="BL104" s="19"/>
      <c r="BM104" s="20"/>
      <c r="BN104" s="19"/>
      <c r="BO104" s="19"/>
      <c r="BP104" s="185">
        <f t="shared" si="23"/>
        <v>10</v>
      </c>
      <c r="BQ104" s="187">
        <f t="shared" si="23"/>
        <v>0</v>
      </c>
      <c r="BR104" s="19"/>
      <c r="BS104" s="20"/>
      <c r="BT104" s="19"/>
      <c r="BU104" s="19"/>
      <c r="BV104" s="185">
        <f t="shared" si="24"/>
        <v>10</v>
      </c>
      <c r="BW104" s="187">
        <f t="shared" si="24"/>
        <v>0</v>
      </c>
      <c r="BX104" s="19"/>
      <c r="BY104" s="20"/>
      <c r="BZ104" s="19"/>
      <c r="CA104" s="20"/>
      <c r="CB104" s="185">
        <f t="shared" si="25"/>
        <v>10</v>
      </c>
      <c r="CC104" s="117">
        <f t="shared" si="25"/>
        <v>0</v>
      </c>
    </row>
    <row r="105" spans="1:81" ht="15.75" x14ac:dyDescent="0.25">
      <c r="A105" s="19" t="s">
        <v>353</v>
      </c>
      <c r="B105" s="54"/>
      <c r="C105" s="8" t="s">
        <v>172</v>
      </c>
      <c r="D105" s="41" t="s">
        <v>81</v>
      </c>
      <c r="E105" s="18" t="s">
        <v>9</v>
      </c>
      <c r="F105" s="190">
        <v>25</v>
      </c>
      <c r="G105" s="63">
        <v>267.75</v>
      </c>
      <c r="H105" s="212"/>
      <c r="I105" s="36"/>
      <c r="J105" s="36"/>
      <c r="K105" s="19"/>
      <c r="L105" s="19"/>
      <c r="M105" s="19"/>
      <c r="N105" s="185">
        <f t="shared" si="13"/>
        <v>25</v>
      </c>
      <c r="O105" s="187">
        <f t="shared" si="14"/>
        <v>267.75</v>
      </c>
      <c r="P105" s="19"/>
      <c r="Q105" s="20"/>
      <c r="R105" s="19"/>
      <c r="S105" s="19"/>
      <c r="T105" s="185">
        <f t="shared" si="15"/>
        <v>25</v>
      </c>
      <c r="U105" s="187">
        <f t="shared" si="15"/>
        <v>267.75</v>
      </c>
      <c r="V105" s="19"/>
      <c r="W105" s="20"/>
      <c r="X105" s="19"/>
      <c r="Y105" s="19"/>
      <c r="Z105" s="185">
        <f t="shared" si="16"/>
        <v>25</v>
      </c>
      <c r="AA105" s="187">
        <f t="shared" si="16"/>
        <v>267.75</v>
      </c>
      <c r="AB105" s="19"/>
      <c r="AC105" s="20"/>
      <c r="AD105" s="19"/>
      <c r="AE105" s="19"/>
      <c r="AF105" s="185">
        <f t="shared" si="17"/>
        <v>25</v>
      </c>
      <c r="AG105" s="187">
        <f t="shared" si="17"/>
        <v>267.75</v>
      </c>
      <c r="AH105" s="19"/>
      <c r="AI105" s="20"/>
      <c r="AJ105" s="19"/>
      <c r="AK105" s="19"/>
      <c r="AL105" s="185">
        <f t="shared" si="18"/>
        <v>25</v>
      </c>
      <c r="AM105" s="187">
        <f t="shared" si="18"/>
        <v>267.75</v>
      </c>
      <c r="AN105" s="19"/>
      <c r="AO105" s="20"/>
      <c r="AP105" s="19"/>
      <c r="AQ105" s="19"/>
      <c r="AR105" s="185">
        <f t="shared" si="19"/>
        <v>25</v>
      </c>
      <c r="AS105" s="187">
        <f t="shared" si="19"/>
        <v>267.75</v>
      </c>
      <c r="AT105" s="19"/>
      <c r="AU105" s="20"/>
      <c r="AV105" s="19"/>
      <c r="AW105" s="19"/>
      <c r="AX105" s="185">
        <f t="shared" si="20"/>
        <v>25</v>
      </c>
      <c r="AY105" s="187">
        <f t="shared" si="20"/>
        <v>267.75</v>
      </c>
      <c r="AZ105" s="19"/>
      <c r="BA105" s="20"/>
      <c r="BB105" s="19"/>
      <c r="BC105" s="19"/>
      <c r="BD105" s="185">
        <f t="shared" si="21"/>
        <v>25</v>
      </c>
      <c r="BE105" s="187">
        <f t="shared" si="21"/>
        <v>267.75</v>
      </c>
      <c r="BF105" s="19"/>
      <c r="BG105" s="20"/>
      <c r="BH105" s="19"/>
      <c r="BI105" s="19"/>
      <c r="BJ105" s="185">
        <f t="shared" si="22"/>
        <v>25</v>
      </c>
      <c r="BK105" s="187">
        <f t="shared" si="22"/>
        <v>267.75</v>
      </c>
      <c r="BL105" s="19"/>
      <c r="BM105" s="20"/>
      <c r="BN105" s="19"/>
      <c r="BO105" s="19"/>
      <c r="BP105" s="185">
        <f t="shared" si="23"/>
        <v>25</v>
      </c>
      <c r="BQ105" s="187">
        <f t="shared" si="23"/>
        <v>267.75</v>
      </c>
      <c r="BR105" s="19"/>
      <c r="BS105" s="20"/>
      <c r="BT105" s="19"/>
      <c r="BU105" s="19"/>
      <c r="BV105" s="185">
        <f t="shared" si="24"/>
        <v>25</v>
      </c>
      <c r="BW105" s="187">
        <f t="shared" si="24"/>
        <v>267.75</v>
      </c>
      <c r="BX105" s="19"/>
      <c r="BY105" s="20"/>
      <c r="BZ105" s="19">
        <v>5</v>
      </c>
      <c r="CA105" s="20">
        <v>53.55</v>
      </c>
      <c r="CB105" s="185">
        <f t="shared" si="25"/>
        <v>20</v>
      </c>
      <c r="CC105" s="117">
        <f t="shared" si="25"/>
        <v>214.2</v>
      </c>
    </row>
    <row r="106" spans="1:81" ht="15.75" x14ac:dyDescent="0.25">
      <c r="A106" s="19" t="s">
        <v>353</v>
      </c>
      <c r="B106" s="54"/>
      <c r="C106" s="8" t="s">
        <v>172</v>
      </c>
      <c r="D106" s="41" t="s">
        <v>435</v>
      </c>
      <c r="E106" s="18" t="s">
        <v>9</v>
      </c>
      <c r="F106" s="190">
        <v>2</v>
      </c>
      <c r="G106" s="63">
        <v>80</v>
      </c>
      <c r="H106" s="212"/>
      <c r="I106" s="36"/>
      <c r="J106" s="36"/>
      <c r="K106" s="19"/>
      <c r="L106" s="19"/>
      <c r="M106" s="19"/>
      <c r="N106" s="185">
        <f t="shared" ref="N106:N146" si="26">F106+H106-K106</f>
        <v>2</v>
      </c>
      <c r="O106" s="187">
        <f t="shared" ref="O106:O146" si="27">G106+J106-M106</f>
        <v>80</v>
      </c>
      <c r="P106" s="19"/>
      <c r="Q106" s="20"/>
      <c r="R106" s="19"/>
      <c r="S106" s="19"/>
      <c r="T106" s="185">
        <f t="shared" ref="T106:U146" si="28">N106+P106-R106</f>
        <v>2</v>
      </c>
      <c r="U106" s="187">
        <f t="shared" si="28"/>
        <v>80</v>
      </c>
      <c r="V106" s="19"/>
      <c r="W106" s="20"/>
      <c r="X106" s="19"/>
      <c r="Y106" s="19"/>
      <c r="Z106" s="185">
        <f t="shared" ref="Z106:AA146" si="29">T106+V106-X106</f>
        <v>2</v>
      </c>
      <c r="AA106" s="187">
        <f t="shared" si="29"/>
        <v>80</v>
      </c>
      <c r="AB106" s="19"/>
      <c r="AC106" s="20"/>
      <c r="AD106" s="19"/>
      <c r="AE106" s="19"/>
      <c r="AF106" s="185">
        <f t="shared" ref="AF106:AG146" si="30">Z106+AB106-AD106</f>
        <v>2</v>
      </c>
      <c r="AG106" s="187">
        <f t="shared" si="30"/>
        <v>80</v>
      </c>
      <c r="AH106" s="19"/>
      <c r="AI106" s="20"/>
      <c r="AJ106" s="19"/>
      <c r="AK106" s="19"/>
      <c r="AL106" s="185">
        <f t="shared" ref="AL106:AM146" si="31">AF106+AH106-AJ106</f>
        <v>2</v>
      </c>
      <c r="AM106" s="187">
        <f t="shared" si="31"/>
        <v>80</v>
      </c>
      <c r="AN106" s="19"/>
      <c r="AO106" s="20"/>
      <c r="AP106" s="19"/>
      <c r="AQ106" s="19"/>
      <c r="AR106" s="185">
        <f t="shared" ref="AR106:AS146" si="32">AL106+AN106-AP106</f>
        <v>2</v>
      </c>
      <c r="AS106" s="187">
        <f t="shared" si="32"/>
        <v>80</v>
      </c>
      <c r="AT106" s="19"/>
      <c r="AU106" s="20"/>
      <c r="AV106" s="19"/>
      <c r="AW106" s="19"/>
      <c r="AX106" s="185">
        <f t="shared" ref="AX106:AY146" si="33">AR106+AT106-AV106</f>
        <v>2</v>
      </c>
      <c r="AY106" s="187">
        <f t="shared" si="33"/>
        <v>80</v>
      </c>
      <c r="AZ106" s="19"/>
      <c r="BA106" s="20"/>
      <c r="BB106" s="19"/>
      <c r="BC106" s="19"/>
      <c r="BD106" s="185">
        <f t="shared" ref="BD106:BE146" si="34">AX106+AZ106-BB106</f>
        <v>2</v>
      </c>
      <c r="BE106" s="187">
        <f t="shared" si="34"/>
        <v>80</v>
      </c>
      <c r="BF106" s="19"/>
      <c r="BG106" s="20"/>
      <c r="BH106" s="19"/>
      <c r="BI106" s="19"/>
      <c r="BJ106" s="185">
        <f t="shared" ref="BJ106:BK146" si="35">BD106+BF106-BH106</f>
        <v>2</v>
      </c>
      <c r="BK106" s="187">
        <f t="shared" si="35"/>
        <v>80</v>
      </c>
      <c r="BL106" s="19"/>
      <c r="BM106" s="20"/>
      <c r="BN106" s="19"/>
      <c r="BO106" s="19"/>
      <c r="BP106" s="185">
        <f t="shared" ref="BP106:BQ146" si="36">BJ106+BL106-BN106</f>
        <v>2</v>
      </c>
      <c r="BQ106" s="187">
        <f t="shared" si="36"/>
        <v>80</v>
      </c>
      <c r="BR106" s="19"/>
      <c r="BS106" s="20"/>
      <c r="BT106" s="19"/>
      <c r="BU106" s="19"/>
      <c r="BV106" s="185">
        <f t="shared" ref="BV106:BW146" si="37">BP106+BR106-BT106</f>
        <v>2</v>
      </c>
      <c r="BW106" s="187">
        <f t="shared" si="37"/>
        <v>80</v>
      </c>
      <c r="BX106" s="19"/>
      <c r="BY106" s="20"/>
      <c r="BZ106" s="19"/>
      <c r="CA106" s="20"/>
      <c r="CB106" s="185">
        <f t="shared" ref="CB106:CC146" si="38">BV106+BX106-BZ106</f>
        <v>2</v>
      </c>
      <c r="CC106" s="117">
        <f t="shared" si="38"/>
        <v>80</v>
      </c>
    </row>
    <row r="107" spans="1:81" ht="15.75" x14ac:dyDescent="0.25">
      <c r="A107" s="19" t="s">
        <v>353</v>
      </c>
      <c r="B107" s="54"/>
      <c r="C107" s="8" t="s">
        <v>172</v>
      </c>
      <c r="D107" s="41" t="s">
        <v>436</v>
      </c>
      <c r="E107" s="18" t="s">
        <v>9</v>
      </c>
      <c r="F107" s="190">
        <v>13</v>
      </c>
      <c r="G107" s="63">
        <v>0</v>
      </c>
      <c r="H107" s="212"/>
      <c r="I107" s="36"/>
      <c r="J107" s="36"/>
      <c r="K107" s="19"/>
      <c r="L107" s="19"/>
      <c r="M107" s="19"/>
      <c r="N107" s="185">
        <f t="shared" si="26"/>
        <v>13</v>
      </c>
      <c r="O107" s="187">
        <f t="shared" si="27"/>
        <v>0</v>
      </c>
      <c r="P107" s="19"/>
      <c r="Q107" s="20"/>
      <c r="R107" s="19"/>
      <c r="S107" s="19"/>
      <c r="T107" s="185">
        <f t="shared" si="28"/>
        <v>13</v>
      </c>
      <c r="U107" s="187">
        <f t="shared" si="28"/>
        <v>0</v>
      </c>
      <c r="V107" s="19"/>
      <c r="W107" s="20"/>
      <c r="X107" s="19"/>
      <c r="Y107" s="19"/>
      <c r="Z107" s="185">
        <f t="shared" si="29"/>
        <v>13</v>
      </c>
      <c r="AA107" s="187">
        <f t="shared" si="29"/>
        <v>0</v>
      </c>
      <c r="AB107" s="19"/>
      <c r="AC107" s="20"/>
      <c r="AD107" s="19"/>
      <c r="AE107" s="19"/>
      <c r="AF107" s="185">
        <f t="shared" si="30"/>
        <v>13</v>
      </c>
      <c r="AG107" s="187">
        <f t="shared" si="30"/>
        <v>0</v>
      </c>
      <c r="AH107" s="19"/>
      <c r="AI107" s="20"/>
      <c r="AJ107" s="19"/>
      <c r="AK107" s="19"/>
      <c r="AL107" s="185">
        <f t="shared" si="31"/>
        <v>13</v>
      </c>
      <c r="AM107" s="187">
        <f t="shared" si="31"/>
        <v>0</v>
      </c>
      <c r="AN107" s="19"/>
      <c r="AO107" s="20"/>
      <c r="AP107" s="19"/>
      <c r="AQ107" s="19"/>
      <c r="AR107" s="185">
        <f t="shared" si="32"/>
        <v>13</v>
      </c>
      <c r="AS107" s="187">
        <f t="shared" si="32"/>
        <v>0</v>
      </c>
      <c r="AT107" s="19"/>
      <c r="AU107" s="20"/>
      <c r="AV107" s="19"/>
      <c r="AW107" s="19"/>
      <c r="AX107" s="185">
        <f t="shared" si="33"/>
        <v>13</v>
      </c>
      <c r="AY107" s="187">
        <f t="shared" si="33"/>
        <v>0</v>
      </c>
      <c r="AZ107" s="19"/>
      <c r="BA107" s="20"/>
      <c r="BB107" s="19"/>
      <c r="BC107" s="19"/>
      <c r="BD107" s="185">
        <f t="shared" si="34"/>
        <v>13</v>
      </c>
      <c r="BE107" s="187">
        <f t="shared" si="34"/>
        <v>0</v>
      </c>
      <c r="BF107" s="19"/>
      <c r="BG107" s="20"/>
      <c r="BH107" s="19"/>
      <c r="BI107" s="19"/>
      <c r="BJ107" s="185">
        <f t="shared" si="35"/>
        <v>13</v>
      </c>
      <c r="BK107" s="187">
        <f t="shared" si="35"/>
        <v>0</v>
      </c>
      <c r="BL107" s="19"/>
      <c r="BM107" s="20"/>
      <c r="BN107" s="19"/>
      <c r="BO107" s="19"/>
      <c r="BP107" s="185">
        <f t="shared" si="36"/>
        <v>13</v>
      </c>
      <c r="BQ107" s="187">
        <f t="shared" si="36"/>
        <v>0</v>
      </c>
      <c r="BR107" s="19"/>
      <c r="BS107" s="20"/>
      <c r="BT107" s="19"/>
      <c r="BU107" s="19"/>
      <c r="BV107" s="185">
        <f t="shared" si="37"/>
        <v>13</v>
      </c>
      <c r="BW107" s="187">
        <f t="shared" si="37"/>
        <v>0</v>
      </c>
      <c r="BX107" s="19"/>
      <c r="BY107" s="20"/>
      <c r="BZ107" s="19"/>
      <c r="CA107" s="20"/>
      <c r="CB107" s="185">
        <f t="shared" si="38"/>
        <v>13</v>
      </c>
      <c r="CC107" s="117">
        <f t="shared" si="38"/>
        <v>0</v>
      </c>
    </row>
    <row r="108" spans="1:81" ht="15.75" x14ac:dyDescent="0.25">
      <c r="A108" s="19" t="s">
        <v>353</v>
      </c>
      <c r="B108" s="54"/>
      <c r="C108" s="8" t="s">
        <v>172</v>
      </c>
      <c r="D108" s="41" t="s">
        <v>86</v>
      </c>
      <c r="E108" s="18" t="s">
        <v>9</v>
      </c>
      <c r="F108" s="190">
        <v>1</v>
      </c>
      <c r="G108" s="63">
        <v>55</v>
      </c>
      <c r="H108" s="212"/>
      <c r="I108" s="36"/>
      <c r="J108" s="36"/>
      <c r="K108" s="19"/>
      <c r="L108" s="19"/>
      <c r="M108" s="19"/>
      <c r="N108" s="185">
        <f t="shared" si="26"/>
        <v>1</v>
      </c>
      <c r="O108" s="187">
        <f t="shared" si="27"/>
        <v>55</v>
      </c>
      <c r="P108" s="19"/>
      <c r="Q108" s="20"/>
      <c r="R108" s="19"/>
      <c r="S108" s="19"/>
      <c r="T108" s="185">
        <f t="shared" si="28"/>
        <v>1</v>
      </c>
      <c r="U108" s="187">
        <f t="shared" si="28"/>
        <v>55</v>
      </c>
      <c r="V108" s="19"/>
      <c r="W108" s="20"/>
      <c r="X108" s="19"/>
      <c r="Y108" s="19"/>
      <c r="Z108" s="185">
        <f t="shared" si="29"/>
        <v>1</v>
      </c>
      <c r="AA108" s="187">
        <f t="shared" si="29"/>
        <v>55</v>
      </c>
      <c r="AB108" s="19"/>
      <c r="AC108" s="20"/>
      <c r="AD108" s="19"/>
      <c r="AE108" s="19"/>
      <c r="AF108" s="185">
        <f t="shared" si="30"/>
        <v>1</v>
      </c>
      <c r="AG108" s="187">
        <f t="shared" si="30"/>
        <v>55</v>
      </c>
      <c r="AH108" s="19"/>
      <c r="AI108" s="20"/>
      <c r="AJ108" s="19"/>
      <c r="AK108" s="19"/>
      <c r="AL108" s="185">
        <f t="shared" si="31"/>
        <v>1</v>
      </c>
      <c r="AM108" s="187">
        <f t="shared" si="31"/>
        <v>55</v>
      </c>
      <c r="AN108" s="19"/>
      <c r="AO108" s="20"/>
      <c r="AP108" s="19"/>
      <c r="AQ108" s="19"/>
      <c r="AR108" s="185">
        <f t="shared" si="32"/>
        <v>1</v>
      </c>
      <c r="AS108" s="187">
        <f t="shared" si="32"/>
        <v>55</v>
      </c>
      <c r="AT108" s="19"/>
      <c r="AU108" s="20"/>
      <c r="AV108" s="19"/>
      <c r="AW108" s="19"/>
      <c r="AX108" s="185">
        <f t="shared" si="33"/>
        <v>1</v>
      </c>
      <c r="AY108" s="187">
        <f t="shared" si="33"/>
        <v>55</v>
      </c>
      <c r="AZ108" s="19"/>
      <c r="BA108" s="20"/>
      <c r="BB108" s="19"/>
      <c r="BC108" s="19"/>
      <c r="BD108" s="185">
        <f t="shared" si="34"/>
        <v>1</v>
      </c>
      <c r="BE108" s="187">
        <f t="shared" si="34"/>
        <v>55</v>
      </c>
      <c r="BF108" s="19"/>
      <c r="BG108" s="20"/>
      <c r="BH108" s="19"/>
      <c r="BI108" s="19"/>
      <c r="BJ108" s="185">
        <f t="shared" si="35"/>
        <v>1</v>
      </c>
      <c r="BK108" s="187">
        <f t="shared" si="35"/>
        <v>55</v>
      </c>
      <c r="BL108" s="19"/>
      <c r="BM108" s="20"/>
      <c r="BN108" s="19"/>
      <c r="BO108" s="19"/>
      <c r="BP108" s="185">
        <f t="shared" si="36"/>
        <v>1</v>
      </c>
      <c r="BQ108" s="187">
        <f t="shared" si="36"/>
        <v>55</v>
      </c>
      <c r="BR108" s="19"/>
      <c r="BS108" s="20"/>
      <c r="BT108" s="19"/>
      <c r="BU108" s="19"/>
      <c r="BV108" s="185">
        <f t="shared" si="37"/>
        <v>1</v>
      </c>
      <c r="BW108" s="187">
        <f t="shared" si="37"/>
        <v>55</v>
      </c>
      <c r="BX108" s="19"/>
      <c r="BY108" s="20"/>
      <c r="BZ108" s="19"/>
      <c r="CA108" s="20"/>
      <c r="CB108" s="185">
        <f t="shared" si="38"/>
        <v>1</v>
      </c>
      <c r="CC108" s="117">
        <f t="shared" si="38"/>
        <v>55</v>
      </c>
    </row>
    <row r="109" spans="1:81" ht="15.75" x14ac:dyDescent="0.25">
      <c r="A109" s="19" t="s">
        <v>353</v>
      </c>
      <c r="B109" s="54"/>
      <c r="C109" s="8" t="s">
        <v>172</v>
      </c>
      <c r="D109" s="41" t="s">
        <v>437</v>
      </c>
      <c r="E109" s="18" t="s">
        <v>9</v>
      </c>
      <c r="F109" s="190">
        <v>1</v>
      </c>
      <c r="G109" s="63">
        <v>7</v>
      </c>
      <c r="H109" s="212"/>
      <c r="I109" s="36"/>
      <c r="J109" s="36"/>
      <c r="K109" s="19"/>
      <c r="L109" s="19"/>
      <c r="M109" s="19"/>
      <c r="N109" s="185">
        <f t="shared" si="26"/>
        <v>1</v>
      </c>
      <c r="O109" s="187">
        <f t="shared" si="27"/>
        <v>7</v>
      </c>
      <c r="P109" s="19"/>
      <c r="Q109" s="20"/>
      <c r="R109" s="19"/>
      <c r="S109" s="19"/>
      <c r="T109" s="185">
        <f t="shared" si="28"/>
        <v>1</v>
      </c>
      <c r="U109" s="187">
        <f t="shared" si="28"/>
        <v>7</v>
      </c>
      <c r="V109" s="19"/>
      <c r="W109" s="20"/>
      <c r="X109" s="19"/>
      <c r="Y109" s="19"/>
      <c r="Z109" s="185">
        <f t="shared" si="29"/>
        <v>1</v>
      </c>
      <c r="AA109" s="187">
        <f t="shared" si="29"/>
        <v>7</v>
      </c>
      <c r="AB109" s="19"/>
      <c r="AC109" s="20"/>
      <c r="AD109" s="19"/>
      <c r="AE109" s="19"/>
      <c r="AF109" s="185">
        <f t="shared" si="30"/>
        <v>1</v>
      </c>
      <c r="AG109" s="187">
        <f t="shared" si="30"/>
        <v>7</v>
      </c>
      <c r="AH109" s="19"/>
      <c r="AI109" s="20"/>
      <c r="AJ109" s="19"/>
      <c r="AK109" s="19"/>
      <c r="AL109" s="185">
        <f t="shared" si="31"/>
        <v>1</v>
      </c>
      <c r="AM109" s="187">
        <f t="shared" si="31"/>
        <v>7</v>
      </c>
      <c r="AN109" s="19"/>
      <c r="AO109" s="20"/>
      <c r="AP109" s="19"/>
      <c r="AQ109" s="19"/>
      <c r="AR109" s="185">
        <f t="shared" si="32"/>
        <v>1</v>
      </c>
      <c r="AS109" s="187">
        <f t="shared" si="32"/>
        <v>7</v>
      </c>
      <c r="AT109" s="19"/>
      <c r="AU109" s="20"/>
      <c r="AV109" s="19"/>
      <c r="AW109" s="19"/>
      <c r="AX109" s="185">
        <f t="shared" si="33"/>
        <v>1</v>
      </c>
      <c r="AY109" s="187">
        <f t="shared" si="33"/>
        <v>7</v>
      </c>
      <c r="AZ109" s="19"/>
      <c r="BA109" s="20"/>
      <c r="BB109" s="19"/>
      <c r="BC109" s="19"/>
      <c r="BD109" s="185">
        <f t="shared" si="34"/>
        <v>1</v>
      </c>
      <c r="BE109" s="187">
        <f t="shared" si="34"/>
        <v>7</v>
      </c>
      <c r="BF109" s="19"/>
      <c r="BG109" s="20"/>
      <c r="BH109" s="19"/>
      <c r="BI109" s="19"/>
      <c r="BJ109" s="185">
        <f t="shared" si="35"/>
        <v>1</v>
      </c>
      <c r="BK109" s="187">
        <f t="shared" si="35"/>
        <v>7</v>
      </c>
      <c r="BL109" s="19"/>
      <c r="BM109" s="20"/>
      <c r="BN109" s="19"/>
      <c r="BO109" s="19"/>
      <c r="BP109" s="185">
        <f t="shared" si="36"/>
        <v>1</v>
      </c>
      <c r="BQ109" s="187">
        <f t="shared" si="36"/>
        <v>7</v>
      </c>
      <c r="BR109" s="19"/>
      <c r="BS109" s="20"/>
      <c r="BT109" s="19"/>
      <c r="BU109" s="19"/>
      <c r="BV109" s="185">
        <f t="shared" si="37"/>
        <v>1</v>
      </c>
      <c r="BW109" s="187">
        <f t="shared" si="37"/>
        <v>7</v>
      </c>
      <c r="BX109" s="19"/>
      <c r="BY109" s="20"/>
      <c r="BZ109" s="19"/>
      <c r="CA109" s="20"/>
      <c r="CB109" s="185">
        <f t="shared" si="38"/>
        <v>1</v>
      </c>
      <c r="CC109" s="117">
        <f t="shared" si="38"/>
        <v>7</v>
      </c>
    </row>
    <row r="110" spans="1:81" ht="15.75" x14ac:dyDescent="0.25">
      <c r="A110" s="19" t="s">
        <v>353</v>
      </c>
      <c r="B110" s="54"/>
      <c r="C110" s="8" t="s">
        <v>172</v>
      </c>
      <c r="D110" s="41" t="s">
        <v>80</v>
      </c>
      <c r="E110" s="18" t="s">
        <v>9</v>
      </c>
      <c r="F110" s="190">
        <v>4</v>
      </c>
      <c r="G110" s="63">
        <v>136.19999999999999</v>
      </c>
      <c r="H110" s="212"/>
      <c r="I110" s="36"/>
      <c r="J110" s="36"/>
      <c r="K110" s="19"/>
      <c r="L110" s="19"/>
      <c r="M110" s="19"/>
      <c r="N110" s="185">
        <f t="shared" si="26"/>
        <v>4</v>
      </c>
      <c r="O110" s="187">
        <f t="shared" si="27"/>
        <v>136.19999999999999</v>
      </c>
      <c r="P110" s="19"/>
      <c r="Q110" s="20"/>
      <c r="R110" s="19"/>
      <c r="S110" s="19"/>
      <c r="T110" s="185">
        <f t="shared" si="28"/>
        <v>4</v>
      </c>
      <c r="U110" s="187">
        <f t="shared" si="28"/>
        <v>136.19999999999999</v>
      </c>
      <c r="V110" s="19"/>
      <c r="W110" s="20"/>
      <c r="X110" s="19"/>
      <c r="Y110" s="19"/>
      <c r="Z110" s="185">
        <f t="shared" si="29"/>
        <v>4</v>
      </c>
      <c r="AA110" s="187">
        <f t="shared" si="29"/>
        <v>136.19999999999999</v>
      </c>
      <c r="AB110" s="19"/>
      <c r="AC110" s="20"/>
      <c r="AD110" s="19"/>
      <c r="AE110" s="19"/>
      <c r="AF110" s="185">
        <f t="shared" si="30"/>
        <v>4</v>
      </c>
      <c r="AG110" s="187">
        <f t="shared" si="30"/>
        <v>136.19999999999999</v>
      </c>
      <c r="AH110" s="19"/>
      <c r="AI110" s="20"/>
      <c r="AJ110" s="19"/>
      <c r="AK110" s="19"/>
      <c r="AL110" s="185">
        <f t="shared" si="31"/>
        <v>4</v>
      </c>
      <c r="AM110" s="187">
        <f t="shared" si="31"/>
        <v>136.19999999999999</v>
      </c>
      <c r="AN110" s="19"/>
      <c r="AO110" s="20"/>
      <c r="AP110" s="19"/>
      <c r="AQ110" s="19"/>
      <c r="AR110" s="185">
        <f t="shared" si="32"/>
        <v>4</v>
      </c>
      <c r="AS110" s="187">
        <f t="shared" si="32"/>
        <v>136.19999999999999</v>
      </c>
      <c r="AT110" s="19"/>
      <c r="AU110" s="20"/>
      <c r="AV110" s="19"/>
      <c r="AW110" s="19"/>
      <c r="AX110" s="185">
        <f t="shared" si="33"/>
        <v>4</v>
      </c>
      <c r="AY110" s="187">
        <f t="shared" si="33"/>
        <v>136.19999999999999</v>
      </c>
      <c r="AZ110" s="19"/>
      <c r="BA110" s="20"/>
      <c r="BB110" s="19"/>
      <c r="BC110" s="19"/>
      <c r="BD110" s="185">
        <f t="shared" si="34"/>
        <v>4</v>
      </c>
      <c r="BE110" s="187">
        <f t="shared" si="34"/>
        <v>136.19999999999999</v>
      </c>
      <c r="BF110" s="19"/>
      <c r="BG110" s="20"/>
      <c r="BH110" s="19"/>
      <c r="BI110" s="19"/>
      <c r="BJ110" s="185">
        <f t="shared" si="35"/>
        <v>4</v>
      </c>
      <c r="BK110" s="187">
        <f t="shared" si="35"/>
        <v>136.19999999999999</v>
      </c>
      <c r="BL110" s="19"/>
      <c r="BM110" s="20"/>
      <c r="BN110" s="19"/>
      <c r="BO110" s="19"/>
      <c r="BP110" s="185">
        <f t="shared" si="36"/>
        <v>4</v>
      </c>
      <c r="BQ110" s="187">
        <f t="shared" si="36"/>
        <v>136.19999999999999</v>
      </c>
      <c r="BR110" s="19"/>
      <c r="BS110" s="20"/>
      <c r="BT110" s="19"/>
      <c r="BU110" s="19"/>
      <c r="BV110" s="185">
        <f t="shared" si="37"/>
        <v>4</v>
      </c>
      <c r="BW110" s="187">
        <f t="shared" si="37"/>
        <v>136.19999999999999</v>
      </c>
      <c r="BX110" s="19"/>
      <c r="BY110" s="20"/>
      <c r="BZ110" s="19"/>
      <c r="CA110" s="20"/>
      <c r="CB110" s="185">
        <f t="shared" si="38"/>
        <v>4</v>
      </c>
      <c r="CC110" s="117">
        <f t="shared" si="38"/>
        <v>136.19999999999999</v>
      </c>
    </row>
    <row r="111" spans="1:81" ht="15.75" x14ac:dyDescent="0.25">
      <c r="A111" s="19" t="s">
        <v>353</v>
      </c>
      <c r="B111" s="54"/>
      <c r="C111" s="8" t="s">
        <v>172</v>
      </c>
      <c r="D111" s="41" t="s">
        <v>438</v>
      </c>
      <c r="E111" s="18" t="s">
        <v>9</v>
      </c>
      <c r="F111" s="190">
        <v>1</v>
      </c>
      <c r="G111" s="63">
        <v>28.8</v>
      </c>
      <c r="H111" s="212"/>
      <c r="I111" s="36"/>
      <c r="J111" s="36"/>
      <c r="K111" s="19"/>
      <c r="L111" s="19"/>
      <c r="M111" s="19"/>
      <c r="N111" s="185">
        <f t="shared" si="26"/>
        <v>1</v>
      </c>
      <c r="O111" s="187">
        <f t="shared" si="27"/>
        <v>28.8</v>
      </c>
      <c r="P111" s="19"/>
      <c r="Q111" s="20"/>
      <c r="R111" s="19"/>
      <c r="S111" s="19"/>
      <c r="T111" s="185">
        <f t="shared" si="28"/>
        <v>1</v>
      </c>
      <c r="U111" s="187">
        <f t="shared" si="28"/>
        <v>28.8</v>
      </c>
      <c r="V111" s="19"/>
      <c r="W111" s="20"/>
      <c r="X111" s="19"/>
      <c r="Y111" s="19"/>
      <c r="Z111" s="185">
        <f t="shared" si="29"/>
        <v>1</v>
      </c>
      <c r="AA111" s="187">
        <f t="shared" si="29"/>
        <v>28.8</v>
      </c>
      <c r="AB111" s="19"/>
      <c r="AC111" s="20"/>
      <c r="AD111" s="19"/>
      <c r="AE111" s="19"/>
      <c r="AF111" s="185">
        <f t="shared" si="30"/>
        <v>1</v>
      </c>
      <c r="AG111" s="187">
        <f t="shared" si="30"/>
        <v>28.8</v>
      </c>
      <c r="AH111" s="19"/>
      <c r="AI111" s="20"/>
      <c r="AJ111" s="19"/>
      <c r="AK111" s="19"/>
      <c r="AL111" s="185">
        <f t="shared" si="31"/>
        <v>1</v>
      </c>
      <c r="AM111" s="187">
        <f t="shared" si="31"/>
        <v>28.8</v>
      </c>
      <c r="AN111" s="19"/>
      <c r="AO111" s="20"/>
      <c r="AP111" s="19"/>
      <c r="AQ111" s="19"/>
      <c r="AR111" s="185">
        <f t="shared" si="32"/>
        <v>1</v>
      </c>
      <c r="AS111" s="187">
        <f t="shared" si="32"/>
        <v>28.8</v>
      </c>
      <c r="AT111" s="19"/>
      <c r="AU111" s="20"/>
      <c r="AV111" s="19"/>
      <c r="AW111" s="19"/>
      <c r="AX111" s="185">
        <f t="shared" si="33"/>
        <v>1</v>
      </c>
      <c r="AY111" s="187">
        <f t="shared" si="33"/>
        <v>28.8</v>
      </c>
      <c r="AZ111" s="19"/>
      <c r="BA111" s="20"/>
      <c r="BB111" s="19"/>
      <c r="BC111" s="19"/>
      <c r="BD111" s="185">
        <f t="shared" si="34"/>
        <v>1</v>
      </c>
      <c r="BE111" s="187">
        <f t="shared" si="34"/>
        <v>28.8</v>
      </c>
      <c r="BF111" s="19"/>
      <c r="BG111" s="20"/>
      <c r="BH111" s="19"/>
      <c r="BI111" s="19"/>
      <c r="BJ111" s="185">
        <f t="shared" si="35"/>
        <v>1</v>
      </c>
      <c r="BK111" s="187">
        <f t="shared" si="35"/>
        <v>28.8</v>
      </c>
      <c r="BL111" s="19"/>
      <c r="BM111" s="20"/>
      <c r="BN111" s="19"/>
      <c r="BO111" s="19"/>
      <c r="BP111" s="185">
        <f t="shared" si="36"/>
        <v>1</v>
      </c>
      <c r="BQ111" s="187">
        <f t="shared" si="36"/>
        <v>28.8</v>
      </c>
      <c r="BR111" s="19"/>
      <c r="BS111" s="20"/>
      <c r="BT111" s="19"/>
      <c r="BU111" s="19"/>
      <c r="BV111" s="185">
        <f t="shared" si="37"/>
        <v>1</v>
      </c>
      <c r="BW111" s="187">
        <f t="shared" si="37"/>
        <v>28.8</v>
      </c>
      <c r="BX111" s="19"/>
      <c r="BY111" s="20"/>
      <c r="BZ111" s="19"/>
      <c r="CA111" s="20"/>
      <c r="CB111" s="185">
        <f t="shared" si="38"/>
        <v>1</v>
      </c>
      <c r="CC111" s="117">
        <f t="shared" si="38"/>
        <v>28.8</v>
      </c>
    </row>
    <row r="112" spans="1:81" ht="15.75" x14ac:dyDescent="0.25">
      <c r="A112" s="19" t="s">
        <v>353</v>
      </c>
      <c r="B112" s="54"/>
      <c r="C112" s="8" t="s">
        <v>172</v>
      </c>
      <c r="D112" s="41" t="s">
        <v>439</v>
      </c>
      <c r="E112" s="18" t="s">
        <v>9</v>
      </c>
      <c r="F112" s="190">
        <v>7</v>
      </c>
      <c r="G112" s="63">
        <v>419.3</v>
      </c>
      <c r="H112" s="212"/>
      <c r="I112" s="36"/>
      <c r="J112" s="36"/>
      <c r="K112" s="19"/>
      <c r="L112" s="19"/>
      <c r="M112" s="19"/>
      <c r="N112" s="185">
        <f t="shared" si="26"/>
        <v>7</v>
      </c>
      <c r="O112" s="187">
        <f t="shared" si="27"/>
        <v>419.3</v>
      </c>
      <c r="P112" s="19"/>
      <c r="Q112" s="20"/>
      <c r="R112" s="19"/>
      <c r="S112" s="19"/>
      <c r="T112" s="185">
        <f t="shared" si="28"/>
        <v>7</v>
      </c>
      <c r="U112" s="187">
        <f t="shared" si="28"/>
        <v>419.3</v>
      </c>
      <c r="V112" s="19"/>
      <c r="W112" s="20"/>
      <c r="X112" s="19"/>
      <c r="Y112" s="19"/>
      <c r="Z112" s="185">
        <f t="shared" si="29"/>
        <v>7</v>
      </c>
      <c r="AA112" s="187">
        <f t="shared" si="29"/>
        <v>419.3</v>
      </c>
      <c r="AB112" s="19"/>
      <c r="AC112" s="20"/>
      <c r="AD112" s="19"/>
      <c r="AE112" s="19"/>
      <c r="AF112" s="185">
        <f t="shared" si="30"/>
        <v>7</v>
      </c>
      <c r="AG112" s="187">
        <f t="shared" si="30"/>
        <v>419.3</v>
      </c>
      <c r="AH112" s="19"/>
      <c r="AI112" s="20"/>
      <c r="AJ112" s="19"/>
      <c r="AK112" s="19"/>
      <c r="AL112" s="185">
        <f t="shared" si="31"/>
        <v>7</v>
      </c>
      <c r="AM112" s="187">
        <f t="shared" si="31"/>
        <v>419.3</v>
      </c>
      <c r="AN112" s="19"/>
      <c r="AO112" s="20"/>
      <c r="AP112" s="19"/>
      <c r="AQ112" s="19"/>
      <c r="AR112" s="185">
        <f t="shared" si="32"/>
        <v>7</v>
      </c>
      <c r="AS112" s="187">
        <f t="shared" si="32"/>
        <v>419.3</v>
      </c>
      <c r="AT112" s="19"/>
      <c r="AU112" s="20"/>
      <c r="AV112" s="19"/>
      <c r="AW112" s="19"/>
      <c r="AX112" s="185">
        <f t="shared" si="33"/>
        <v>7</v>
      </c>
      <c r="AY112" s="187">
        <f t="shared" si="33"/>
        <v>419.3</v>
      </c>
      <c r="AZ112" s="19"/>
      <c r="BA112" s="20"/>
      <c r="BB112" s="19"/>
      <c r="BC112" s="19"/>
      <c r="BD112" s="185">
        <f t="shared" si="34"/>
        <v>7</v>
      </c>
      <c r="BE112" s="187">
        <f t="shared" si="34"/>
        <v>419.3</v>
      </c>
      <c r="BF112" s="19"/>
      <c r="BG112" s="20"/>
      <c r="BH112" s="19"/>
      <c r="BI112" s="19"/>
      <c r="BJ112" s="185">
        <f t="shared" si="35"/>
        <v>7</v>
      </c>
      <c r="BK112" s="187">
        <f t="shared" si="35"/>
        <v>419.3</v>
      </c>
      <c r="BL112" s="19"/>
      <c r="BM112" s="20"/>
      <c r="BN112" s="19"/>
      <c r="BO112" s="19"/>
      <c r="BP112" s="185">
        <f t="shared" si="36"/>
        <v>7</v>
      </c>
      <c r="BQ112" s="187">
        <f t="shared" si="36"/>
        <v>419.3</v>
      </c>
      <c r="BR112" s="19"/>
      <c r="BS112" s="20"/>
      <c r="BT112" s="19"/>
      <c r="BU112" s="19"/>
      <c r="BV112" s="185">
        <f t="shared" si="37"/>
        <v>7</v>
      </c>
      <c r="BW112" s="187">
        <f t="shared" si="37"/>
        <v>419.3</v>
      </c>
      <c r="BX112" s="19"/>
      <c r="BY112" s="20"/>
      <c r="BZ112" s="19"/>
      <c r="CA112" s="20"/>
      <c r="CB112" s="185">
        <f t="shared" si="38"/>
        <v>7</v>
      </c>
      <c r="CC112" s="117">
        <f t="shared" si="38"/>
        <v>419.3</v>
      </c>
    </row>
    <row r="113" spans="1:81" ht="15.75" x14ac:dyDescent="0.25">
      <c r="A113" s="19" t="s">
        <v>353</v>
      </c>
      <c r="B113" s="54"/>
      <c r="C113" s="8" t="s">
        <v>172</v>
      </c>
      <c r="D113" s="41" t="s">
        <v>440</v>
      </c>
      <c r="E113" s="18" t="s">
        <v>9</v>
      </c>
      <c r="F113" s="190">
        <v>8</v>
      </c>
      <c r="G113" s="63">
        <v>317.60000000000002</v>
      </c>
      <c r="H113" s="212"/>
      <c r="I113" s="36"/>
      <c r="J113" s="36"/>
      <c r="K113" s="19"/>
      <c r="L113" s="19"/>
      <c r="M113" s="19"/>
      <c r="N113" s="185">
        <f t="shared" si="26"/>
        <v>8</v>
      </c>
      <c r="O113" s="187">
        <f t="shared" si="27"/>
        <v>317.60000000000002</v>
      </c>
      <c r="P113" s="19"/>
      <c r="Q113" s="20"/>
      <c r="R113" s="19"/>
      <c r="S113" s="19"/>
      <c r="T113" s="185">
        <f t="shared" si="28"/>
        <v>8</v>
      </c>
      <c r="U113" s="187">
        <f t="shared" si="28"/>
        <v>317.60000000000002</v>
      </c>
      <c r="V113" s="19"/>
      <c r="W113" s="20"/>
      <c r="X113" s="19"/>
      <c r="Y113" s="19"/>
      <c r="Z113" s="185">
        <f t="shared" si="29"/>
        <v>8</v>
      </c>
      <c r="AA113" s="187">
        <f t="shared" si="29"/>
        <v>317.60000000000002</v>
      </c>
      <c r="AB113" s="19"/>
      <c r="AC113" s="20"/>
      <c r="AD113" s="19"/>
      <c r="AE113" s="19"/>
      <c r="AF113" s="185">
        <f t="shared" si="30"/>
        <v>8</v>
      </c>
      <c r="AG113" s="187">
        <f t="shared" si="30"/>
        <v>317.60000000000002</v>
      </c>
      <c r="AH113" s="19"/>
      <c r="AI113" s="20"/>
      <c r="AJ113" s="19"/>
      <c r="AK113" s="19"/>
      <c r="AL113" s="185">
        <f t="shared" si="31"/>
        <v>8</v>
      </c>
      <c r="AM113" s="187">
        <f t="shared" si="31"/>
        <v>317.60000000000002</v>
      </c>
      <c r="AN113" s="19"/>
      <c r="AO113" s="20"/>
      <c r="AP113" s="19"/>
      <c r="AQ113" s="19"/>
      <c r="AR113" s="185">
        <f t="shared" si="32"/>
        <v>8</v>
      </c>
      <c r="AS113" s="187">
        <f t="shared" si="32"/>
        <v>317.60000000000002</v>
      </c>
      <c r="AT113" s="19"/>
      <c r="AU113" s="20"/>
      <c r="AV113" s="19"/>
      <c r="AW113" s="19"/>
      <c r="AX113" s="185">
        <f t="shared" si="33"/>
        <v>8</v>
      </c>
      <c r="AY113" s="187">
        <f t="shared" si="33"/>
        <v>317.60000000000002</v>
      </c>
      <c r="AZ113" s="19"/>
      <c r="BA113" s="20"/>
      <c r="BB113" s="19"/>
      <c r="BC113" s="19"/>
      <c r="BD113" s="185">
        <f t="shared" si="34"/>
        <v>8</v>
      </c>
      <c r="BE113" s="187">
        <f t="shared" si="34"/>
        <v>317.60000000000002</v>
      </c>
      <c r="BF113" s="19"/>
      <c r="BG113" s="20"/>
      <c r="BH113" s="19"/>
      <c r="BI113" s="19"/>
      <c r="BJ113" s="185">
        <f t="shared" si="35"/>
        <v>8</v>
      </c>
      <c r="BK113" s="187">
        <f t="shared" si="35"/>
        <v>317.60000000000002</v>
      </c>
      <c r="BL113" s="19"/>
      <c r="BM113" s="20"/>
      <c r="BN113" s="19"/>
      <c r="BO113" s="19"/>
      <c r="BP113" s="185">
        <f t="shared" si="36"/>
        <v>8</v>
      </c>
      <c r="BQ113" s="187">
        <f t="shared" si="36"/>
        <v>317.60000000000002</v>
      </c>
      <c r="BR113" s="19"/>
      <c r="BS113" s="20"/>
      <c r="BT113" s="19"/>
      <c r="BU113" s="19"/>
      <c r="BV113" s="185">
        <f t="shared" si="37"/>
        <v>8</v>
      </c>
      <c r="BW113" s="187">
        <f t="shared" si="37"/>
        <v>317.60000000000002</v>
      </c>
      <c r="BX113" s="19"/>
      <c r="BY113" s="20"/>
      <c r="BZ113" s="19"/>
      <c r="CA113" s="20"/>
      <c r="CB113" s="185">
        <f t="shared" si="38"/>
        <v>8</v>
      </c>
      <c r="CC113" s="117">
        <f t="shared" si="38"/>
        <v>317.60000000000002</v>
      </c>
    </row>
    <row r="114" spans="1:81" ht="15.75" x14ac:dyDescent="0.25">
      <c r="A114" s="19" t="s">
        <v>353</v>
      </c>
      <c r="B114" s="54"/>
      <c r="C114" s="8" t="s">
        <v>172</v>
      </c>
      <c r="D114" s="41" t="s">
        <v>441</v>
      </c>
      <c r="E114" s="18" t="s">
        <v>9</v>
      </c>
      <c r="F114" s="190">
        <v>5</v>
      </c>
      <c r="G114" s="63">
        <v>587.5</v>
      </c>
      <c r="H114" s="212"/>
      <c r="I114" s="36"/>
      <c r="J114" s="36"/>
      <c r="K114" s="19"/>
      <c r="L114" s="19"/>
      <c r="M114" s="19"/>
      <c r="N114" s="185">
        <f t="shared" si="26"/>
        <v>5</v>
      </c>
      <c r="O114" s="187">
        <f t="shared" si="27"/>
        <v>587.5</v>
      </c>
      <c r="P114" s="19"/>
      <c r="Q114" s="20"/>
      <c r="R114" s="19"/>
      <c r="S114" s="19"/>
      <c r="T114" s="185">
        <f t="shared" si="28"/>
        <v>5</v>
      </c>
      <c r="U114" s="187">
        <f t="shared" si="28"/>
        <v>587.5</v>
      </c>
      <c r="V114" s="19"/>
      <c r="W114" s="20"/>
      <c r="X114" s="19"/>
      <c r="Y114" s="19"/>
      <c r="Z114" s="185">
        <f t="shared" si="29"/>
        <v>5</v>
      </c>
      <c r="AA114" s="187">
        <f t="shared" si="29"/>
        <v>587.5</v>
      </c>
      <c r="AB114" s="19"/>
      <c r="AC114" s="20"/>
      <c r="AD114" s="19"/>
      <c r="AE114" s="19"/>
      <c r="AF114" s="185">
        <f t="shared" si="30"/>
        <v>5</v>
      </c>
      <c r="AG114" s="187">
        <f t="shared" si="30"/>
        <v>587.5</v>
      </c>
      <c r="AH114" s="19"/>
      <c r="AI114" s="20"/>
      <c r="AJ114" s="19"/>
      <c r="AK114" s="19"/>
      <c r="AL114" s="185">
        <f t="shared" si="31"/>
        <v>5</v>
      </c>
      <c r="AM114" s="187">
        <f t="shared" si="31"/>
        <v>587.5</v>
      </c>
      <c r="AN114" s="19"/>
      <c r="AO114" s="20"/>
      <c r="AP114" s="19"/>
      <c r="AQ114" s="19"/>
      <c r="AR114" s="185">
        <f t="shared" si="32"/>
        <v>5</v>
      </c>
      <c r="AS114" s="187">
        <f t="shared" si="32"/>
        <v>587.5</v>
      </c>
      <c r="AT114" s="19"/>
      <c r="AU114" s="20"/>
      <c r="AV114" s="19"/>
      <c r="AW114" s="19"/>
      <c r="AX114" s="185">
        <f t="shared" si="33"/>
        <v>5</v>
      </c>
      <c r="AY114" s="187">
        <f t="shared" si="33"/>
        <v>587.5</v>
      </c>
      <c r="AZ114" s="19"/>
      <c r="BA114" s="20"/>
      <c r="BB114" s="19"/>
      <c r="BC114" s="19"/>
      <c r="BD114" s="185">
        <f t="shared" si="34"/>
        <v>5</v>
      </c>
      <c r="BE114" s="187">
        <f t="shared" si="34"/>
        <v>587.5</v>
      </c>
      <c r="BF114" s="19"/>
      <c r="BG114" s="20"/>
      <c r="BH114" s="19"/>
      <c r="BI114" s="19"/>
      <c r="BJ114" s="185">
        <f t="shared" si="35"/>
        <v>5</v>
      </c>
      <c r="BK114" s="187">
        <f t="shared" si="35"/>
        <v>587.5</v>
      </c>
      <c r="BL114" s="19"/>
      <c r="BM114" s="20"/>
      <c r="BN114" s="19"/>
      <c r="BO114" s="19"/>
      <c r="BP114" s="185">
        <f t="shared" si="36"/>
        <v>5</v>
      </c>
      <c r="BQ114" s="187">
        <f t="shared" si="36"/>
        <v>587.5</v>
      </c>
      <c r="BR114" s="19"/>
      <c r="BS114" s="20"/>
      <c r="BT114" s="19"/>
      <c r="BU114" s="19"/>
      <c r="BV114" s="185">
        <f t="shared" si="37"/>
        <v>5</v>
      </c>
      <c r="BW114" s="187">
        <f t="shared" si="37"/>
        <v>587.5</v>
      </c>
      <c r="BX114" s="19"/>
      <c r="BY114" s="20"/>
      <c r="BZ114" s="19"/>
      <c r="CA114" s="20"/>
      <c r="CB114" s="185">
        <f t="shared" si="38"/>
        <v>5</v>
      </c>
      <c r="CC114" s="117">
        <f t="shared" si="38"/>
        <v>587.5</v>
      </c>
    </row>
    <row r="115" spans="1:81" ht="15.75" x14ac:dyDescent="0.25">
      <c r="A115" s="19" t="s">
        <v>353</v>
      </c>
      <c r="B115" s="54"/>
      <c r="C115" s="8" t="s">
        <v>172</v>
      </c>
      <c r="D115" s="41" t="s">
        <v>26</v>
      </c>
      <c r="E115" s="18" t="s">
        <v>9</v>
      </c>
      <c r="F115" s="190">
        <v>4</v>
      </c>
      <c r="G115" s="63">
        <v>356.08</v>
      </c>
      <c r="H115" s="212"/>
      <c r="I115" s="36"/>
      <c r="J115" s="36"/>
      <c r="K115" s="19"/>
      <c r="L115" s="19"/>
      <c r="M115" s="19"/>
      <c r="N115" s="185">
        <f t="shared" si="26"/>
        <v>4</v>
      </c>
      <c r="O115" s="187">
        <f t="shared" si="27"/>
        <v>356.08</v>
      </c>
      <c r="P115" s="19"/>
      <c r="Q115" s="20"/>
      <c r="R115" s="19"/>
      <c r="S115" s="19"/>
      <c r="T115" s="185">
        <f t="shared" si="28"/>
        <v>4</v>
      </c>
      <c r="U115" s="187">
        <f t="shared" si="28"/>
        <v>356.08</v>
      </c>
      <c r="V115" s="19"/>
      <c r="W115" s="20"/>
      <c r="X115" s="19"/>
      <c r="Y115" s="19"/>
      <c r="Z115" s="185">
        <f t="shared" si="29"/>
        <v>4</v>
      </c>
      <c r="AA115" s="187">
        <f t="shared" si="29"/>
        <v>356.08</v>
      </c>
      <c r="AB115" s="19"/>
      <c r="AC115" s="20"/>
      <c r="AD115" s="19"/>
      <c r="AE115" s="19"/>
      <c r="AF115" s="185">
        <f t="shared" si="30"/>
        <v>4</v>
      </c>
      <c r="AG115" s="187">
        <f t="shared" si="30"/>
        <v>356.08</v>
      </c>
      <c r="AH115" s="19"/>
      <c r="AI115" s="20"/>
      <c r="AJ115" s="19"/>
      <c r="AK115" s="19"/>
      <c r="AL115" s="185">
        <f t="shared" si="31"/>
        <v>4</v>
      </c>
      <c r="AM115" s="187">
        <f t="shared" si="31"/>
        <v>356.08</v>
      </c>
      <c r="AN115" s="19"/>
      <c r="AO115" s="20"/>
      <c r="AP115" s="19"/>
      <c r="AQ115" s="19"/>
      <c r="AR115" s="185">
        <f t="shared" si="32"/>
        <v>4</v>
      </c>
      <c r="AS115" s="187">
        <f t="shared" si="32"/>
        <v>356.08</v>
      </c>
      <c r="AT115" s="19"/>
      <c r="AU115" s="20"/>
      <c r="AV115" s="19"/>
      <c r="AW115" s="19"/>
      <c r="AX115" s="185">
        <f t="shared" si="33"/>
        <v>4</v>
      </c>
      <c r="AY115" s="187">
        <f t="shared" si="33"/>
        <v>356.08</v>
      </c>
      <c r="AZ115" s="19"/>
      <c r="BA115" s="20"/>
      <c r="BB115" s="19"/>
      <c r="BC115" s="19"/>
      <c r="BD115" s="185">
        <f t="shared" si="34"/>
        <v>4</v>
      </c>
      <c r="BE115" s="187">
        <f t="shared" si="34"/>
        <v>356.08</v>
      </c>
      <c r="BF115" s="19"/>
      <c r="BG115" s="20"/>
      <c r="BH115" s="19"/>
      <c r="BI115" s="19"/>
      <c r="BJ115" s="185">
        <f t="shared" si="35"/>
        <v>4</v>
      </c>
      <c r="BK115" s="187">
        <f t="shared" si="35"/>
        <v>356.08</v>
      </c>
      <c r="BL115" s="19"/>
      <c r="BM115" s="20"/>
      <c r="BN115" s="19"/>
      <c r="BO115" s="19"/>
      <c r="BP115" s="185">
        <f t="shared" si="36"/>
        <v>4</v>
      </c>
      <c r="BQ115" s="187">
        <f t="shared" si="36"/>
        <v>356.08</v>
      </c>
      <c r="BR115" s="19"/>
      <c r="BS115" s="20"/>
      <c r="BT115" s="19"/>
      <c r="BU115" s="19"/>
      <c r="BV115" s="185">
        <f t="shared" si="37"/>
        <v>4</v>
      </c>
      <c r="BW115" s="187">
        <f t="shared" si="37"/>
        <v>356.08</v>
      </c>
      <c r="BX115" s="19"/>
      <c r="BY115" s="20"/>
      <c r="BZ115" s="19"/>
      <c r="CA115" s="20"/>
      <c r="CB115" s="185">
        <f t="shared" si="38"/>
        <v>4</v>
      </c>
      <c r="CC115" s="117">
        <f t="shared" si="38"/>
        <v>356.08</v>
      </c>
    </row>
    <row r="116" spans="1:81" ht="15.75" x14ac:dyDescent="0.25">
      <c r="A116" s="19" t="s">
        <v>353</v>
      </c>
      <c r="B116" s="54"/>
      <c r="C116" s="8" t="s">
        <v>172</v>
      </c>
      <c r="D116" s="41" t="s">
        <v>442</v>
      </c>
      <c r="E116" s="18" t="s">
        <v>9</v>
      </c>
      <c r="F116" s="190">
        <v>1</v>
      </c>
      <c r="G116" s="63">
        <v>83</v>
      </c>
      <c r="H116" s="212"/>
      <c r="I116" s="36"/>
      <c r="J116" s="36"/>
      <c r="K116" s="19"/>
      <c r="L116" s="19"/>
      <c r="M116" s="19"/>
      <c r="N116" s="185">
        <f t="shared" si="26"/>
        <v>1</v>
      </c>
      <c r="O116" s="187">
        <f t="shared" si="27"/>
        <v>83</v>
      </c>
      <c r="P116" s="19"/>
      <c r="Q116" s="20"/>
      <c r="R116" s="19"/>
      <c r="S116" s="19"/>
      <c r="T116" s="185">
        <f t="shared" si="28"/>
        <v>1</v>
      </c>
      <c r="U116" s="187">
        <f t="shared" si="28"/>
        <v>83</v>
      </c>
      <c r="V116" s="19"/>
      <c r="W116" s="20"/>
      <c r="X116" s="19"/>
      <c r="Y116" s="19"/>
      <c r="Z116" s="185">
        <f t="shared" si="29"/>
        <v>1</v>
      </c>
      <c r="AA116" s="187">
        <f t="shared" si="29"/>
        <v>83</v>
      </c>
      <c r="AB116" s="19"/>
      <c r="AC116" s="20"/>
      <c r="AD116" s="19"/>
      <c r="AE116" s="19"/>
      <c r="AF116" s="185">
        <f t="shared" si="30"/>
        <v>1</v>
      </c>
      <c r="AG116" s="187">
        <f t="shared" si="30"/>
        <v>83</v>
      </c>
      <c r="AH116" s="19"/>
      <c r="AI116" s="20"/>
      <c r="AJ116" s="19"/>
      <c r="AK116" s="19"/>
      <c r="AL116" s="185">
        <f t="shared" si="31"/>
        <v>1</v>
      </c>
      <c r="AM116" s="187">
        <f t="shared" si="31"/>
        <v>83</v>
      </c>
      <c r="AN116" s="19"/>
      <c r="AO116" s="20"/>
      <c r="AP116" s="19"/>
      <c r="AQ116" s="19"/>
      <c r="AR116" s="185">
        <f t="shared" si="32"/>
        <v>1</v>
      </c>
      <c r="AS116" s="187">
        <f t="shared" si="32"/>
        <v>83</v>
      </c>
      <c r="AT116" s="19"/>
      <c r="AU116" s="20"/>
      <c r="AV116" s="19"/>
      <c r="AW116" s="19"/>
      <c r="AX116" s="185">
        <f t="shared" si="33"/>
        <v>1</v>
      </c>
      <c r="AY116" s="187">
        <f t="shared" si="33"/>
        <v>83</v>
      </c>
      <c r="AZ116" s="19"/>
      <c r="BA116" s="20"/>
      <c r="BB116" s="19"/>
      <c r="BC116" s="19"/>
      <c r="BD116" s="185">
        <f t="shared" si="34"/>
        <v>1</v>
      </c>
      <c r="BE116" s="187">
        <f t="shared" si="34"/>
        <v>83</v>
      </c>
      <c r="BF116" s="19"/>
      <c r="BG116" s="20"/>
      <c r="BH116" s="19"/>
      <c r="BI116" s="19"/>
      <c r="BJ116" s="185">
        <f t="shared" si="35"/>
        <v>1</v>
      </c>
      <c r="BK116" s="187">
        <f t="shared" si="35"/>
        <v>83</v>
      </c>
      <c r="BL116" s="19"/>
      <c r="BM116" s="20"/>
      <c r="BN116" s="19"/>
      <c r="BO116" s="19"/>
      <c r="BP116" s="185">
        <f t="shared" si="36"/>
        <v>1</v>
      </c>
      <c r="BQ116" s="187">
        <f t="shared" si="36"/>
        <v>83</v>
      </c>
      <c r="BR116" s="19"/>
      <c r="BS116" s="20"/>
      <c r="BT116" s="19"/>
      <c r="BU116" s="19"/>
      <c r="BV116" s="185">
        <f t="shared" si="37"/>
        <v>1</v>
      </c>
      <c r="BW116" s="187">
        <f t="shared" si="37"/>
        <v>83</v>
      </c>
      <c r="BX116" s="19"/>
      <c r="BY116" s="20"/>
      <c r="BZ116" s="19"/>
      <c r="CA116" s="20"/>
      <c r="CB116" s="185">
        <f t="shared" si="38"/>
        <v>1</v>
      </c>
      <c r="CC116" s="117">
        <f t="shared" si="38"/>
        <v>83</v>
      </c>
    </row>
    <row r="117" spans="1:81" ht="15.75" x14ac:dyDescent="0.25">
      <c r="A117" s="19" t="s">
        <v>353</v>
      </c>
      <c r="B117" s="54"/>
      <c r="C117" s="8" t="s">
        <v>172</v>
      </c>
      <c r="D117" s="41" t="s">
        <v>443</v>
      </c>
      <c r="E117" s="18" t="s">
        <v>9</v>
      </c>
      <c r="F117" s="190">
        <v>3</v>
      </c>
      <c r="G117" s="63">
        <v>109.8</v>
      </c>
      <c r="H117" s="212"/>
      <c r="I117" s="36"/>
      <c r="J117" s="36"/>
      <c r="K117" s="19"/>
      <c r="L117" s="19"/>
      <c r="M117" s="19"/>
      <c r="N117" s="185">
        <f t="shared" si="26"/>
        <v>3</v>
      </c>
      <c r="O117" s="187">
        <f t="shared" si="27"/>
        <v>109.8</v>
      </c>
      <c r="P117" s="19"/>
      <c r="Q117" s="20"/>
      <c r="R117" s="19"/>
      <c r="S117" s="19"/>
      <c r="T117" s="185">
        <f t="shared" si="28"/>
        <v>3</v>
      </c>
      <c r="U117" s="187">
        <f t="shared" si="28"/>
        <v>109.8</v>
      </c>
      <c r="V117" s="19"/>
      <c r="W117" s="20"/>
      <c r="X117" s="19"/>
      <c r="Y117" s="19"/>
      <c r="Z117" s="185">
        <f t="shared" si="29"/>
        <v>3</v>
      </c>
      <c r="AA117" s="187">
        <f t="shared" si="29"/>
        <v>109.8</v>
      </c>
      <c r="AB117" s="19"/>
      <c r="AC117" s="20"/>
      <c r="AD117" s="19"/>
      <c r="AE117" s="19"/>
      <c r="AF117" s="185">
        <f t="shared" si="30"/>
        <v>3</v>
      </c>
      <c r="AG117" s="187">
        <f t="shared" si="30"/>
        <v>109.8</v>
      </c>
      <c r="AH117" s="19"/>
      <c r="AI117" s="20"/>
      <c r="AJ117" s="19"/>
      <c r="AK117" s="19"/>
      <c r="AL117" s="185">
        <f t="shared" si="31"/>
        <v>3</v>
      </c>
      <c r="AM117" s="187">
        <f t="shared" si="31"/>
        <v>109.8</v>
      </c>
      <c r="AN117" s="19"/>
      <c r="AO117" s="20"/>
      <c r="AP117" s="19"/>
      <c r="AQ117" s="19"/>
      <c r="AR117" s="185">
        <f t="shared" si="32"/>
        <v>3</v>
      </c>
      <c r="AS117" s="187">
        <f t="shared" si="32"/>
        <v>109.8</v>
      </c>
      <c r="AT117" s="19"/>
      <c r="AU117" s="20"/>
      <c r="AV117" s="19"/>
      <c r="AW117" s="19"/>
      <c r="AX117" s="185">
        <f t="shared" si="33"/>
        <v>3</v>
      </c>
      <c r="AY117" s="187">
        <f t="shared" si="33"/>
        <v>109.8</v>
      </c>
      <c r="AZ117" s="19"/>
      <c r="BA117" s="20"/>
      <c r="BB117" s="19"/>
      <c r="BC117" s="19"/>
      <c r="BD117" s="185">
        <f t="shared" si="34"/>
        <v>3</v>
      </c>
      <c r="BE117" s="187">
        <f t="shared" si="34"/>
        <v>109.8</v>
      </c>
      <c r="BF117" s="19"/>
      <c r="BG117" s="20"/>
      <c r="BH117" s="19"/>
      <c r="BI117" s="19"/>
      <c r="BJ117" s="185">
        <f t="shared" si="35"/>
        <v>3</v>
      </c>
      <c r="BK117" s="187">
        <f t="shared" si="35"/>
        <v>109.8</v>
      </c>
      <c r="BL117" s="19"/>
      <c r="BM117" s="20"/>
      <c r="BN117" s="19"/>
      <c r="BO117" s="19"/>
      <c r="BP117" s="185">
        <f t="shared" si="36"/>
        <v>3</v>
      </c>
      <c r="BQ117" s="187">
        <f t="shared" si="36"/>
        <v>109.8</v>
      </c>
      <c r="BR117" s="19"/>
      <c r="BS117" s="20"/>
      <c r="BT117" s="19"/>
      <c r="BU117" s="19"/>
      <c r="BV117" s="185">
        <f t="shared" si="37"/>
        <v>3</v>
      </c>
      <c r="BW117" s="187">
        <f t="shared" si="37"/>
        <v>109.8</v>
      </c>
      <c r="BX117" s="19"/>
      <c r="BY117" s="20"/>
      <c r="BZ117" s="19"/>
      <c r="CA117" s="20"/>
      <c r="CB117" s="185">
        <f t="shared" si="38"/>
        <v>3</v>
      </c>
      <c r="CC117" s="117">
        <f t="shared" si="38"/>
        <v>109.8</v>
      </c>
    </row>
    <row r="118" spans="1:81" ht="15.75" x14ac:dyDescent="0.25">
      <c r="A118" s="19" t="s">
        <v>353</v>
      </c>
      <c r="B118" s="54"/>
      <c r="C118" s="8" t="s">
        <v>172</v>
      </c>
      <c r="D118" s="41" t="s">
        <v>444</v>
      </c>
      <c r="E118" s="18" t="s">
        <v>9</v>
      </c>
      <c r="F118" s="190">
        <v>60</v>
      </c>
      <c r="G118" s="63">
        <v>0</v>
      </c>
      <c r="H118" s="212"/>
      <c r="I118" s="36"/>
      <c r="J118" s="36"/>
      <c r="K118" s="19"/>
      <c r="L118" s="19"/>
      <c r="M118" s="19"/>
      <c r="N118" s="185">
        <f t="shared" si="26"/>
        <v>60</v>
      </c>
      <c r="O118" s="187">
        <f t="shared" si="27"/>
        <v>0</v>
      </c>
      <c r="P118" s="19"/>
      <c r="Q118" s="20"/>
      <c r="R118" s="19"/>
      <c r="S118" s="19"/>
      <c r="T118" s="185">
        <f t="shared" si="28"/>
        <v>60</v>
      </c>
      <c r="U118" s="187">
        <f t="shared" si="28"/>
        <v>0</v>
      </c>
      <c r="V118" s="19"/>
      <c r="W118" s="20"/>
      <c r="X118" s="19"/>
      <c r="Y118" s="19"/>
      <c r="Z118" s="185">
        <f t="shared" si="29"/>
        <v>60</v>
      </c>
      <c r="AA118" s="187">
        <f t="shared" si="29"/>
        <v>0</v>
      </c>
      <c r="AB118" s="19"/>
      <c r="AC118" s="20"/>
      <c r="AD118" s="19"/>
      <c r="AE118" s="19"/>
      <c r="AF118" s="185">
        <f t="shared" si="30"/>
        <v>60</v>
      </c>
      <c r="AG118" s="187">
        <f t="shared" si="30"/>
        <v>0</v>
      </c>
      <c r="AH118" s="19"/>
      <c r="AI118" s="20"/>
      <c r="AJ118" s="19"/>
      <c r="AK118" s="19"/>
      <c r="AL118" s="185">
        <f t="shared" si="31"/>
        <v>60</v>
      </c>
      <c r="AM118" s="187">
        <f t="shared" si="31"/>
        <v>0</v>
      </c>
      <c r="AN118" s="19"/>
      <c r="AO118" s="20"/>
      <c r="AP118" s="19"/>
      <c r="AQ118" s="19"/>
      <c r="AR118" s="185">
        <f t="shared" si="32"/>
        <v>60</v>
      </c>
      <c r="AS118" s="187">
        <f t="shared" si="32"/>
        <v>0</v>
      </c>
      <c r="AT118" s="19"/>
      <c r="AU118" s="20"/>
      <c r="AV118" s="19"/>
      <c r="AW118" s="19"/>
      <c r="AX118" s="185">
        <f t="shared" si="33"/>
        <v>60</v>
      </c>
      <c r="AY118" s="187">
        <f t="shared" si="33"/>
        <v>0</v>
      </c>
      <c r="AZ118" s="19"/>
      <c r="BA118" s="20"/>
      <c r="BB118" s="19"/>
      <c r="BC118" s="19"/>
      <c r="BD118" s="185">
        <f t="shared" si="34"/>
        <v>60</v>
      </c>
      <c r="BE118" s="187">
        <f t="shared" si="34"/>
        <v>0</v>
      </c>
      <c r="BF118" s="19"/>
      <c r="BG118" s="20"/>
      <c r="BH118" s="19"/>
      <c r="BI118" s="19"/>
      <c r="BJ118" s="185">
        <f t="shared" si="35"/>
        <v>60</v>
      </c>
      <c r="BK118" s="187">
        <f t="shared" si="35"/>
        <v>0</v>
      </c>
      <c r="BL118" s="19"/>
      <c r="BM118" s="20"/>
      <c r="BN118" s="19"/>
      <c r="BO118" s="19"/>
      <c r="BP118" s="185">
        <f t="shared" si="36"/>
        <v>60</v>
      </c>
      <c r="BQ118" s="187">
        <f t="shared" si="36"/>
        <v>0</v>
      </c>
      <c r="BR118" s="19"/>
      <c r="BS118" s="20"/>
      <c r="BT118" s="19"/>
      <c r="BU118" s="19"/>
      <c r="BV118" s="185">
        <f t="shared" si="37"/>
        <v>60</v>
      </c>
      <c r="BW118" s="187">
        <f t="shared" si="37"/>
        <v>0</v>
      </c>
      <c r="BX118" s="19"/>
      <c r="BY118" s="20"/>
      <c r="BZ118" s="19"/>
      <c r="CA118" s="20"/>
      <c r="CB118" s="185">
        <f t="shared" si="38"/>
        <v>60</v>
      </c>
      <c r="CC118" s="117">
        <f t="shared" si="38"/>
        <v>0</v>
      </c>
    </row>
    <row r="119" spans="1:81" ht="15.75" x14ac:dyDescent="0.25">
      <c r="A119" s="19" t="s">
        <v>353</v>
      </c>
      <c r="B119" s="54"/>
      <c r="C119" s="8" t="s">
        <v>172</v>
      </c>
      <c r="D119" s="41" t="s">
        <v>445</v>
      </c>
      <c r="E119" s="18" t="s">
        <v>9</v>
      </c>
      <c r="F119" s="190">
        <v>3</v>
      </c>
      <c r="G119" s="63">
        <v>42</v>
      </c>
      <c r="H119" s="212"/>
      <c r="I119" s="36"/>
      <c r="J119" s="36"/>
      <c r="K119" s="19"/>
      <c r="L119" s="19"/>
      <c r="M119" s="19"/>
      <c r="N119" s="185">
        <f t="shared" si="26"/>
        <v>3</v>
      </c>
      <c r="O119" s="187">
        <f t="shared" si="27"/>
        <v>42</v>
      </c>
      <c r="P119" s="19"/>
      <c r="Q119" s="20"/>
      <c r="R119" s="19"/>
      <c r="S119" s="19"/>
      <c r="T119" s="185">
        <f t="shared" si="28"/>
        <v>3</v>
      </c>
      <c r="U119" s="187">
        <f t="shared" si="28"/>
        <v>42</v>
      </c>
      <c r="V119" s="19"/>
      <c r="W119" s="20"/>
      <c r="X119" s="19"/>
      <c r="Y119" s="19"/>
      <c r="Z119" s="185">
        <f t="shared" si="29"/>
        <v>3</v>
      </c>
      <c r="AA119" s="187">
        <f t="shared" si="29"/>
        <v>42</v>
      </c>
      <c r="AB119" s="19"/>
      <c r="AC119" s="20"/>
      <c r="AD119" s="19"/>
      <c r="AE119" s="19"/>
      <c r="AF119" s="185">
        <f t="shared" si="30"/>
        <v>3</v>
      </c>
      <c r="AG119" s="187">
        <f t="shared" si="30"/>
        <v>42</v>
      </c>
      <c r="AH119" s="19"/>
      <c r="AI119" s="20"/>
      <c r="AJ119" s="19"/>
      <c r="AK119" s="19"/>
      <c r="AL119" s="185">
        <f t="shared" si="31"/>
        <v>3</v>
      </c>
      <c r="AM119" s="187">
        <f t="shared" si="31"/>
        <v>42</v>
      </c>
      <c r="AN119" s="19"/>
      <c r="AO119" s="20"/>
      <c r="AP119" s="19"/>
      <c r="AQ119" s="19"/>
      <c r="AR119" s="185">
        <f t="shared" si="32"/>
        <v>3</v>
      </c>
      <c r="AS119" s="187">
        <f t="shared" si="32"/>
        <v>42</v>
      </c>
      <c r="AT119" s="19"/>
      <c r="AU119" s="20"/>
      <c r="AV119" s="19"/>
      <c r="AW119" s="19"/>
      <c r="AX119" s="185">
        <f t="shared" si="33"/>
        <v>3</v>
      </c>
      <c r="AY119" s="187">
        <f t="shared" si="33"/>
        <v>42</v>
      </c>
      <c r="AZ119" s="19"/>
      <c r="BA119" s="20"/>
      <c r="BB119" s="19"/>
      <c r="BC119" s="19"/>
      <c r="BD119" s="185">
        <f t="shared" si="34"/>
        <v>3</v>
      </c>
      <c r="BE119" s="187">
        <f t="shared" si="34"/>
        <v>42</v>
      </c>
      <c r="BF119" s="19"/>
      <c r="BG119" s="20"/>
      <c r="BH119" s="19"/>
      <c r="BI119" s="19"/>
      <c r="BJ119" s="185">
        <f t="shared" si="35"/>
        <v>3</v>
      </c>
      <c r="BK119" s="187">
        <f t="shared" si="35"/>
        <v>42</v>
      </c>
      <c r="BL119" s="19"/>
      <c r="BM119" s="20"/>
      <c r="BN119" s="19"/>
      <c r="BO119" s="19"/>
      <c r="BP119" s="185">
        <f t="shared" si="36"/>
        <v>3</v>
      </c>
      <c r="BQ119" s="187">
        <f t="shared" si="36"/>
        <v>42</v>
      </c>
      <c r="BR119" s="19"/>
      <c r="BS119" s="20"/>
      <c r="BT119" s="19"/>
      <c r="BU119" s="19"/>
      <c r="BV119" s="185">
        <f t="shared" si="37"/>
        <v>3</v>
      </c>
      <c r="BW119" s="187">
        <f t="shared" si="37"/>
        <v>42</v>
      </c>
      <c r="BX119" s="19"/>
      <c r="BY119" s="20"/>
      <c r="BZ119" s="19"/>
      <c r="CA119" s="20"/>
      <c r="CB119" s="185">
        <f t="shared" si="38"/>
        <v>3</v>
      </c>
      <c r="CC119" s="117">
        <f t="shared" si="38"/>
        <v>42</v>
      </c>
    </row>
    <row r="120" spans="1:81" ht="15.75" x14ac:dyDescent="0.25">
      <c r="A120" s="19" t="s">
        <v>353</v>
      </c>
      <c r="B120" s="54"/>
      <c r="C120" s="8" t="s">
        <v>172</v>
      </c>
      <c r="D120" s="41" t="s">
        <v>446</v>
      </c>
      <c r="E120" s="18" t="s">
        <v>9</v>
      </c>
      <c r="F120" s="190">
        <v>24</v>
      </c>
      <c r="G120" s="63">
        <v>3000.24</v>
      </c>
      <c r="H120" s="212"/>
      <c r="I120" s="36"/>
      <c r="J120" s="36"/>
      <c r="K120" s="19"/>
      <c r="L120" s="19"/>
      <c r="M120" s="19"/>
      <c r="N120" s="185">
        <f t="shared" si="26"/>
        <v>24</v>
      </c>
      <c r="O120" s="187">
        <f t="shared" si="27"/>
        <v>3000.24</v>
      </c>
      <c r="P120" s="19"/>
      <c r="Q120" s="20"/>
      <c r="R120" s="19"/>
      <c r="S120" s="19"/>
      <c r="T120" s="185">
        <f t="shared" si="28"/>
        <v>24</v>
      </c>
      <c r="U120" s="187">
        <f t="shared" si="28"/>
        <v>3000.24</v>
      </c>
      <c r="V120" s="19"/>
      <c r="W120" s="20"/>
      <c r="X120" s="19"/>
      <c r="Y120" s="19"/>
      <c r="Z120" s="185">
        <f t="shared" si="29"/>
        <v>24</v>
      </c>
      <c r="AA120" s="187">
        <f t="shared" si="29"/>
        <v>3000.24</v>
      </c>
      <c r="AB120" s="19"/>
      <c r="AC120" s="20"/>
      <c r="AD120" s="19"/>
      <c r="AE120" s="19"/>
      <c r="AF120" s="185">
        <f t="shared" si="30"/>
        <v>24</v>
      </c>
      <c r="AG120" s="187">
        <f t="shared" si="30"/>
        <v>3000.24</v>
      </c>
      <c r="AH120" s="19"/>
      <c r="AI120" s="20"/>
      <c r="AJ120" s="19"/>
      <c r="AK120" s="19"/>
      <c r="AL120" s="185">
        <f t="shared" si="31"/>
        <v>24</v>
      </c>
      <c r="AM120" s="187">
        <f t="shared" si="31"/>
        <v>3000.24</v>
      </c>
      <c r="AN120" s="19"/>
      <c r="AO120" s="20"/>
      <c r="AP120" s="19"/>
      <c r="AQ120" s="19"/>
      <c r="AR120" s="185">
        <f t="shared" si="32"/>
        <v>24</v>
      </c>
      <c r="AS120" s="187">
        <f t="shared" si="32"/>
        <v>3000.24</v>
      </c>
      <c r="AT120" s="19"/>
      <c r="AU120" s="20"/>
      <c r="AV120" s="19"/>
      <c r="AW120" s="19"/>
      <c r="AX120" s="185">
        <f t="shared" si="33"/>
        <v>24</v>
      </c>
      <c r="AY120" s="187">
        <f t="shared" si="33"/>
        <v>3000.24</v>
      </c>
      <c r="AZ120" s="19"/>
      <c r="BA120" s="20"/>
      <c r="BB120" s="19"/>
      <c r="BC120" s="19"/>
      <c r="BD120" s="185">
        <f t="shared" si="34"/>
        <v>24</v>
      </c>
      <c r="BE120" s="187">
        <f t="shared" si="34"/>
        <v>3000.24</v>
      </c>
      <c r="BF120" s="19"/>
      <c r="BG120" s="20"/>
      <c r="BH120" s="19"/>
      <c r="BI120" s="19"/>
      <c r="BJ120" s="185">
        <f t="shared" si="35"/>
        <v>24</v>
      </c>
      <c r="BK120" s="187">
        <f t="shared" si="35"/>
        <v>3000.24</v>
      </c>
      <c r="BL120" s="19"/>
      <c r="BM120" s="20"/>
      <c r="BN120" s="19"/>
      <c r="BO120" s="19"/>
      <c r="BP120" s="185">
        <f t="shared" si="36"/>
        <v>24</v>
      </c>
      <c r="BQ120" s="187">
        <f t="shared" si="36"/>
        <v>3000.24</v>
      </c>
      <c r="BR120" s="19"/>
      <c r="BS120" s="20"/>
      <c r="BT120" s="19"/>
      <c r="BU120" s="19"/>
      <c r="BV120" s="185">
        <f t="shared" si="37"/>
        <v>24</v>
      </c>
      <c r="BW120" s="187">
        <f t="shared" si="37"/>
        <v>3000.24</v>
      </c>
      <c r="BX120" s="19"/>
      <c r="BY120" s="20"/>
      <c r="BZ120" s="19"/>
      <c r="CA120" s="20"/>
      <c r="CB120" s="185">
        <f t="shared" si="38"/>
        <v>24</v>
      </c>
      <c r="CC120" s="117">
        <f t="shared" si="38"/>
        <v>3000.24</v>
      </c>
    </row>
    <row r="121" spans="1:81" ht="15.75" x14ac:dyDescent="0.25">
      <c r="A121" s="19" t="s">
        <v>353</v>
      </c>
      <c r="B121" s="54"/>
      <c r="C121" s="8" t="s">
        <v>172</v>
      </c>
      <c r="D121" s="41" t="s">
        <v>447</v>
      </c>
      <c r="E121" s="18" t="s">
        <v>9</v>
      </c>
      <c r="F121" s="190">
        <v>19</v>
      </c>
      <c r="G121" s="63">
        <v>69.349999999999994</v>
      </c>
      <c r="H121" s="212"/>
      <c r="I121" s="36"/>
      <c r="J121" s="36"/>
      <c r="K121" s="19"/>
      <c r="L121" s="19"/>
      <c r="M121" s="19"/>
      <c r="N121" s="185">
        <f t="shared" si="26"/>
        <v>19</v>
      </c>
      <c r="O121" s="187">
        <f t="shared" si="27"/>
        <v>69.349999999999994</v>
      </c>
      <c r="P121" s="19"/>
      <c r="Q121" s="20"/>
      <c r="R121" s="19"/>
      <c r="S121" s="19"/>
      <c r="T121" s="185">
        <f t="shared" si="28"/>
        <v>19</v>
      </c>
      <c r="U121" s="187">
        <f t="shared" si="28"/>
        <v>69.349999999999994</v>
      </c>
      <c r="V121" s="19"/>
      <c r="W121" s="20"/>
      <c r="X121" s="19"/>
      <c r="Y121" s="19"/>
      <c r="Z121" s="185">
        <f t="shared" si="29"/>
        <v>19</v>
      </c>
      <c r="AA121" s="187">
        <f t="shared" si="29"/>
        <v>69.349999999999994</v>
      </c>
      <c r="AB121" s="19"/>
      <c r="AC121" s="20"/>
      <c r="AD121" s="19"/>
      <c r="AE121" s="19"/>
      <c r="AF121" s="185">
        <f t="shared" si="30"/>
        <v>19</v>
      </c>
      <c r="AG121" s="187">
        <f t="shared" si="30"/>
        <v>69.349999999999994</v>
      </c>
      <c r="AH121" s="19"/>
      <c r="AI121" s="20"/>
      <c r="AJ121" s="19"/>
      <c r="AK121" s="19"/>
      <c r="AL121" s="185">
        <f t="shared" si="31"/>
        <v>19</v>
      </c>
      <c r="AM121" s="187">
        <f t="shared" si="31"/>
        <v>69.349999999999994</v>
      </c>
      <c r="AN121" s="19"/>
      <c r="AO121" s="20"/>
      <c r="AP121" s="19"/>
      <c r="AQ121" s="19"/>
      <c r="AR121" s="185">
        <f t="shared" si="32"/>
        <v>19</v>
      </c>
      <c r="AS121" s="187">
        <f t="shared" si="32"/>
        <v>69.349999999999994</v>
      </c>
      <c r="AT121" s="19"/>
      <c r="AU121" s="20"/>
      <c r="AV121" s="19"/>
      <c r="AW121" s="19"/>
      <c r="AX121" s="185">
        <f t="shared" si="33"/>
        <v>19</v>
      </c>
      <c r="AY121" s="187">
        <f t="shared" si="33"/>
        <v>69.349999999999994</v>
      </c>
      <c r="AZ121" s="19"/>
      <c r="BA121" s="20"/>
      <c r="BB121" s="19"/>
      <c r="BC121" s="19"/>
      <c r="BD121" s="185">
        <f t="shared" si="34"/>
        <v>19</v>
      </c>
      <c r="BE121" s="187">
        <f t="shared" si="34"/>
        <v>69.349999999999994</v>
      </c>
      <c r="BF121" s="19"/>
      <c r="BG121" s="20"/>
      <c r="BH121" s="19"/>
      <c r="BI121" s="19"/>
      <c r="BJ121" s="185">
        <f t="shared" si="35"/>
        <v>19</v>
      </c>
      <c r="BK121" s="187">
        <f t="shared" si="35"/>
        <v>69.349999999999994</v>
      </c>
      <c r="BL121" s="19"/>
      <c r="BM121" s="20"/>
      <c r="BN121" s="19"/>
      <c r="BO121" s="19"/>
      <c r="BP121" s="185">
        <f t="shared" si="36"/>
        <v>19</v>
      </c>
      <c r="BQ121" s="187">
        <f t="shared" si="36"/>
        <v>69.349999999999994</v>
      </c>
      <c r="BR121" s="19"/>
      <c r="BS121" s="20"/>
      <c r="BT121" s="19"/>
      <c r="BU121" s="19"/>
      <c r="BV121" s="185">
        <f t="shared" si="37"/>
        <v>19</v>
      </c>
      <c r="BW121" s="187">
        <f t="shared" si="37"/>
        <v>69.349999999999994</v>
      </c>
      <c r="BX121" s="19"/>
      <c r="BY121" s="20"/>
      <c r="BZ121" s="19"/>
      <c r="CA121" s="20"/>
      <c r="CB121" s="185">
        <f t="shared" si="38"/>
        <v>19</v>
      </c>
      <c r="CC121" s="117">
        <f t="shared" si="38"/>
        <v>69.349999999999994</v>
      </c>
    </row>
    <row r="122" spans="1:81" ht="15.75" x14ac:dyDescent="0.25">
      <c r="A122" s="19" t="s">
        <v>353</v>
      </c>
      <c r="B122" s="54"/>
      <c r="C122" s="8" t="s">
        <v>172</v>
      </c>
      <c r="D122" s="41" t="s">
        <v>447</v>
      </c>
      <c r="E122" s="18" t="s">
        <v>9</v>
      </c>
      <c r="F122" s="190">
        <v>40</v>
      </c>
      <c r="G122" s="63">
        <v>228</v>
      </c>
      <c r="H122" s="212"/>
      <c r="I122" s="36"/>
      <c r="J122" s="36"/>
      <c r="K122" s="19"/>
      <c r="L122" s="19"/>
      <c r="M122" s="19"/>
      <c r="N122" s="185">
        <f t="shared" si="26"/>
        <v>40</v>
      </c>
      <c r="O122" s="187">
        <f t="shared" si="27"/>
        <v>228</v>
      </c>
      <c r="P122" s="19"/>
      <c r="Q122" s="20"/>
      <c r="R122" s="19"/>
      <c r="S122" s="19"/>
      <c r="T122" s="185">
        <f t="shared" si="28"/>
        <v>40</v>
      </c>
      <c r="U122" s="187">
        <f t="shared" si="28"/>
        <v>228</v>
      </c>
      <c r="V122" s="19"/>
      <c r="W122" s="20"/>
      <c r="X122" s="19"/>
      <c r="Y122" s="19"/>
      <c r="Z122" s="185">
        <f t="shared" si="29"/>
        <v>40</v>
      </c>
      <c r="AA122" s="187">
        <f t="shared" si="29"/>
        <v>228</v>
      </c>
      <c r="AB122" s="19"/>
      <c r="AC122" s="20"/>
      <c r="AD122" s="19"/>
      <c r="AE122" s="19"/>
      <c r="AF122" s="185">
        <f t="shared" si="30"/>
        <v>40</v>
      </c>
      <c r="AG122" s="187">
        <f t="shared" si="30"/>
        <v>228</v>
      </c>
      <c r="AH122" s="19"/>
      <c r="AI122" s="20"/>
      <c r="AJ122" s="19"/>
      <c r="AK122" s="19"/>
      <c r="AL122" s="185">
        <f t="shared" si="31"/>
        <v>40</v>
      </c>
      <c r="AM122" s="187">
        <f t="shared" si="31"/>
        <v>228</v>
      </c>
      <c r="AN122" s="19"/>
      <c r="AO122" s="20"/>
      <c r="AP122" s="19"/>
      <c r="AQ122" s="19"/>
      <c r="AR122" s="185">
        <f t="shared" si="32"/>
        <v>40</v>
      </c>
      <c r="AS122" s="187">
        <f t="shared" si="32"/>
        <v>228</v>
      </c>
      <c r="AT122" s="19"/>
      <c r="AU122" s="20"/>
      <c r="AV122" s="19"/>
      <c r="AW122" s="19"/>
      <c r="AX122" s="185">
        <f t="shared" si="33"/>
        <v>40</v>
      </c>
      <c r="AY122" s="187">
        <f t="shared" si="33"/>
        <v>228</v>
      </c>
      <c r="AZ122" s="19"/>
      <c r="BA122" s="20"/>
      <c r="BB122" s="19"/>
      <c r="BC122" s="19"/>
      <c r="BD122" s="185">
        <f t="shared" si="34"/>
        <v>40</v>
      </c>
      <c r="BE122" s="187">
        <f t="shared" si="34"/>
        <v>228</v>
      </c>
      <c r="BF122" s="19"/>
      <c r="BG122" s="20"/>
      <c r="BH122" s="19"/>
      <c r="BI122" s="19"/>
      <c r="BJ122" s="185">
        <f t="shared" si="35"/>
        <v>40</v>
      </c>
      <c r="BK122" s="187">
        <f t="shared" si="35"/>
        <v>228</v>
      </c>
      <c r="BL122" s="19"/>
      <c r="BM122" s="20"/>
      <c r="BN122" s="19"/>
      <c r="BO122" s="19"/>
      <c r="BP122" s="185">
        <f t="shared" si="36"/>
        <v>40</v>
      </c>
      <c r="BQ122" s="187">
        <f t="shared" si="36"/>
        <v>228</v>
      </c>
      <c r="BR122" s="19"/>
      <c r="BS122" s="20"/>
      <c r="BT122" s="19"/>
      <c r="BU122" s="19"/>
      <c r="BV122" s="185">
        <f t="shared" si="37"/>
        <v>40</v>
      </c>
      <c r="BW122" s="187">
        <f t="shared" si="37"/>
        <v>228</v>
      </c>
      <c r="BX122" s="19"/>
      <c r="BY122" s="20"/>
      <c r="BZ122" s="19"/>
      <c r="CA122" s="20"/>
      <c r="CB122" s="185">
        <f t="shared" si="38"/>
        <v>40</v>
      </c>
      <c r="CC122" s="117">
        <f t="shared" si="38"/>
        <v>228</v>
      </c>
    </row>
    <row r="123" spans="1:81" ht="15.75" x14ac:dyDescent="0.25">
      <c r="A123" s="19" t="s">
        <v>353</v>
      </c>
      <c r="B123" s="54"/>
      <c r="C123" s="8" t="s">
        <v>172</v>
      </c>
      <c r="D123" s="41" t="s">
        <v>448</v>
      </c>
      <c r="E123" s="18" t="s">
        <v>9</v>
      </c>
      <c r="F123" s="190">
        <v>30</v>
      </c>
      <c r="G123" s="63">
        <v>60</v>
      </c>
      <c r="H123" s="212"/>
      <c r="I123" s="36"/>
      <c r="J123" s="36"/>
      <c r="K123" s="19"/>
      <c r="L123" s="19"/>
      <c r="M123" s="19"/>
      <c r="N123" s="185">
        <f t="shared" si="26"/>
        <v>30</v>
      </c>
      <c r="O123" s="187">
        <f t="shared" si="27"/>
        <v>60</v>
      </c>
      <c r="P123" s="19"/>
      <c r="Q123" s="20"/>
      <c r="R123" s="19"/>
      <c r="S123" s="19"/>
      <c r="T123" s="185">
        <f t="shared" si="28"/>
        <v>30</v>
      </c>
      <c r="U123" s="187">
        <f t="shared" si="28"/>
        <v>60</v>
      </c>
      <c r="V123" s="19"/>
      <c r="W123" s="20"/>
      <c r="X123" s="19"/>
      <c r="Y123" s="19"/>
      <c r="Z123" s="185">
        <f t="shared" si="29"/>
        <v>30</v>
      </c>
      <c r="AA123" s="187">
        <f t="shared" si="29"/>
        <v>60</v>
      </c>
      <c r="AB123" s="19"/>
      <c r="AC123" s="20"/>
      <c r="AD123" s="19"/>
      <c r="AE123" s="19"/>
      <c r="AF123" s="185">
        <f t="shared" si="30"/>
        <v>30</v>
      </c>
      <c r="AG123" s="187">
        <f t="shared" si="30"/>
        <v>60</v>
      </c>
      <c r="AH123" s="19"/>
      <c r="AI123" s="20"/>
      <c r="AJ123" s="19"/>
      <c r="AK123" s="19"/>
      <c r="AL123" s="185">
        <f t="shared" si="31"/>
        <v>30</v>
      </c>
      <c r="AM123" s="187">
        <f t="shared" si="31"/>
        <v>60</v>
      </c>
      <c r="AN123" s="19"/>
      <c r="AO123" s="20"/>
      <c r="AP123" s="19"/>
      <c r="AQ123" s="19"/>
      <c r="AR123" s="185">
        <f t="shared" si="32"/>
        <v>30</v>
      </c>
      <c r="AS123" s="187">
        <f t="shared" si="32"/>
        <v>60</v>
      </c>
      <c r="AT123" s="19"/>
      <c r="AU123" s="20"/>
      <c r="AV123" s="19"/>
      <c r="AW123" s="19"/>
      <c r="AX123" s="185">
        <f t="shared" si="33"/>
        <v>30</v>
      </c>
      <c r="AY123" s="187">
        <f t="shared" si="33"/>
        <v>60</v>
      </c>
      <c r="AZ123" s="19"/>
      <c r="BA123" s="20"/>
      <c r="BB123" s="19"/>
      <c r="BC123" s="19"/>
      <c r="BD123" s="185">
        <f t="shared" si="34"/>
        <v>30</v>
      </c>
      <c r="BE123" s="187">
        <f t="shared" si="34"/>
        <v>60</v>
      </c>
      <c r="BF123" s="19"/>
      <c r="BG123" s="20"/>
      <c r="BH123" s="19"/>
      <c r="BI123" s="19"/>
      <c r="BJ123" s="185">
        <f t="shared" si="35"/>
        <v>30</v>
      </c>
      <c r="BK123" s="187">
        <f t="shared" si="35"/>
        <v>60</v>
      </c>
      <c r="BL123" s="19"/>
      <c r="BM123" s="20"/>
      <c r="BN123" s="19"/>
      <c r="BO123" s="19"/>
      <c r="BP123" s="185">
        <f t="shared" si="36"/>
        <v>30</v>
      </c>
      <c r="BQ123" s="187">
        <f t="shared" si="36"/>
        <v>60</v>
      </c>
      <c r="BR123" s="19"/>
      <c r="BS123" s="20"/>
      <c r="BT123" s="19"/>
      <c r="BU123" s="19"/>
      <c r="BV123" s="185">
        <f t="shared" si="37"/>
        <v>30</v>
      </c>
      <c r="BW123" s="187">
        <f t="shared" si="37"/>
        <v>60</v>
      </c>
      <c r="BX123" s="19"/>
      <c r="BY123" s="20"/>
      <c r="BZ123" s="19"/>
      <c r="CA123" s="20"/>
      <c r="CB123" s="185">
        <f t="shared" si="38"/>
        <v>30</v>
      </c>
      <c r="CC123" s="117">
        <f t="shared" si="38"/>
        <v>60</v>
      </c>
    </row>
    <row r="124" spans="1:81" ht="15.75" x14ac:dyDescent="0.25">
      <c r="A124" s="19" t="s">
        <v>353</v>
      </c>
      <c r="B124" s="54"/>
      <c r="C124" s="8" t="s">
        <v>172</v>
      </c>
      <c r="D124" s="41" t="s">
        <v>408</v>
      </c>
      <c r="E124" s="18" t="s">
        <v>9</v>
      </c>
      <c r="F124" s="190">
        <v>1</v>
      </c>
      <c r="G124" s="63">
        <v>110</v>
      </c>
      <c r="H124" s="212"/>
      <c r="I124" s="36"/>
      <c r="J124" s="36"/>
      <c r="K124" s="19"/>
      <c r="L124" s="19"/>
      <c r="M124" s="19"/>
      <c r="N124" s="185">
        <f t="shared" si="26"/>
        <v>1</v>
      </c>
      <c r="O124" s="187">
        <f t="shared" si="27"/>
        <v>110</v>
      </c>
      <c r="P124" s="19"/>
      <c r="Q124" s="20"/>
      <c r="R124" s="19"/>
      <c r="S124" s="19"/>
      <c r="T124" s="185">
        <f t="shared" si="28"/>
        <v>1</v>
      </c>
      <c r="U124" s="187">
        <f t="shared" si="28"/>
        <v>110</v>
      </c>
      <c r="V124" s="19"/>
      <c r="W124" s="20"/>
      <c r="X124" s="19"/>
      <c r="Y124" s="19"/>
      <c r="Z124" s="185">
        <f t="shared" si="29"/>
        <v>1</v>
      </c>
      <c r="AA124" s="187">
        <f t="shared" si="29"/>
        <v>110</v>
      </c>
      <c r="AB124" s="19"/>
      <c r="AC124" s="20"/>
      <c r="AD124" s="19"/>
      <c r="AE124" s="19"/>
      <c r="AF124" s="185">
        <f t="shared" si="30"/>
        <v>1</v>
      </c>
      <c r="AG124" s="187">
        <f t="shared" si="30"/>
        <v>110</v>
      </c>
      <c r="AH124" s="19"/>
      <c r="AI124" s="20"/>
      <c r="AJ124" s="19"/>
      <c r="AK124" s="19"/>
      <c r="AL124" s="185">
        <f t="shared" si="31"/>
        <v>1</v>
      </c>
      <c r="AM124" s="187">
        <f t="shared" si="31"/>
        <v>110</v>
      </c>
      <c r="AN124" s="19"/>
      <c r="AO124" s="20"/>
      <c r="AP124" s="19"/>
      <c r="AQ124" s="19"/>
      <c r="AR124" s="185">
        <f t="shared" si="32"/>
        <v>1</v>
      </c>
      <c r="AS124" s="187">
        <f t="shared" si="32"/>
        <v>110</v>
      </c>
      <c r="AT124" s="19"/>
      <c r="AU124" s="20"/>
      <c r="AV124" s="19"/>
      <c r="AW124" s="19"/>
      <c r="AX124" s="185">
        <f t="shared" si="33"/>
        <v>1</v>
      </c>
      <c r="AY124" s="187">
        <f t="shared" si="33"/>
        <v>110</v>
      </c>
      <c r="AZ124" s="19"/>
      <c r="BA124" s="20"/>
      <c r="BB124" s="19"/>
      <c r="BC124" s="19"/>
      <c r="BD124" s="185">
        <f t="shared" si="34"/>
        <v>1</v>
      </c>
      <c r="BE124" s="187">
        <f t="shared" si="34"/>
        <v>110</v>
      </c>
      <c r="BF124" s="19"/>
      <c r="BG124" s="20"/>
      <c r="BH124" s="19"/>
      <c r="BI124" s="19"/>
      <c r="BJ124" s="185">
        <f t="shared" si="35"/>
        <v>1</v>
      </c>
      <c r="BK124" s="187">
        <f t="shared" si="35"/>
        <v>110</v>
      </c>
      <c r="BL124" s="19"/>
      <c r="BM124" s="20"/>
      <c r="BN124" s="19"/>
      <c r="BO124" s="19"/>
      <c r="BP124" s="185">
        <f t="shared" si="36"/>
        <v>1</v>
      </c>
      <c r="BQ124" s="187">
        <f t="shared" si="36"/>
        <v>110</v>
      </c>
      <c r="BR124" s="19"/>
      <c r="BS124" s="20"/>
      <c r="BT124" s="19"/>
      <c r="BU124" s="19"/>
      <c r="BV124" s="185">
        <f t="shared" si="37"/>
        <v>1</v>
      </c>
      <c r="BW124" s="187">
        <f t="shared" si="37"/>
        <v>110</v>
      </c>
      <c r="BX124" s="19"/>
      <c r="BY124" s="20"/>
      <c r="BZ124" s="19"/>
      <c r="CA124" s="20"/>
      <c r="CB124" s="185">
        <f t="shared" si="38"/>
        <v>1</v>
      </c>
      <c r="CC124" s="117">
        <f t="shared" si="38"/>
        <v>110</v>
      </c>
    </row>
    <row r="125" spans="1:81" ht="15.75" x14ac:dyDescent="0.25">
      <c r="A125" s="19" t="s">
        <v>353</v>
      </c>
      <c r="B125" s="54"/>
      <c r="C125" s="8" t="s">
        <v>172</v>
      </c>
      <c r="D125" s="41" t="s">
        <v>95</v>
      </c>
      <c r="E125" s="18" t="s">
        <v>9</v>
      </c>
      <c r="F125" s="190">
        <v>1</v>
      </c>
      <c r="G125" s="63">
        <v>95</v>
      </c>
      <c r="H125" s="212"/>
      <c r="I125" s="36"/>
      <c r="J125" s="36"/>
      <c r="K125" s="19"/>
      <c r="L125" s="19"/>
      <c r="M125" s="19"/>
      <c r="N125" s="185">
        <f t="shared" si="26"/>
        <v>1</v>
      </c>
      <c r="O125" s="187">
        <f t="shared" si="27"/>
        <v>95</v>
      </c>
      <c r="P125" s="19"/>
      <c r="Q125" s="20"/>
      <c r="R125" s="19"/>
      <c r="S125" s="19"/>
      <c r="T125" s="185">
        <f t="shared" si="28"/>
        <v>1</v>
      </c>
      <c r="U125" s="187">
        <f t="shared" si="28"/>
        <v>95</v>
      </c>
      <c r="V125" s="19"/>
      <c r="W125" s="20"/>
      <c r="X125" s="19"/>
      <c r="Y125" s="19"/>
      <c r="Z125" s="185">
        <f t="shared" si="29"/>
        <v>1</v>
      </c>
      <c r="AA125" s="187">
        <f t="shared" si="29"/>
        <v>95</v>
      </c>
      <c r="AB125" s="19"/>
      <c r="AC125" s="20"/>
      <c r="AD125" s="19"/>
      <c r="AE125" s="19"/>
      <c r="AF125" s="185">
        <f t="shared" si="30"/>
        <v>1</v>
      </c>
      <c r="AG125" s="187">
        <f t="shared" si="30"/>
        <v>95</v>
      </c>
      <c r="AH125" s="19"/>
      <c r="AI125" s="20"/>
      <c r="AJ125" s="19"/>
      <c r="AK125" s="19"/>
      <c r="AL125" s="185">
        <f t="shared" si="31"/>
        <v>1</v>
      </c>
      <c r="AM125" s="187">
        <f t="shared" si="31"/>
        <v>95</v>
      </c>
      <c r="AN125" s="19"/>
      <c r="AO125" s="20"/>
      <c r="AP125" s="19"/>
      <c r="AQ125" s="19"/>
      <c r="AR125" s="185">
        <f t="shared" si="32"/>
        <v>1</v>
      </c>
      <c r="AS125" s="187">
        <f t="shared" si="32"/>
        <v>95</v>
      </c>
      <c r="AT125" s="19"/>
      <c r="AU125" s="20"/>
      <c r="AV125" s="19"/>
      <c r="AW125" s="19"/>
      <c r="AX125" s="185">
        <f t="shared" si="33"/>
        <v>1</v>
      </c>
      <c r="AY125" s="187">
        <f t="shared" si="33"/>
        <v>95</v>
      </c>
      <c r="AZ125" s="19"/>
      <c r="BA125" s="20"/>
      <c r="BB125" s="19"/>
      <c r="BC125" s="19"/>
      <c r="BD125" s="185">
        <f t="shared" si="34"/>
        <v>1</v>
      </c>
      <c r="BE125" s="187">
        <f t="shared" si="34"/>
        <v>95</v>
      </c>
      <c r="BF125" s="19"/>
      <c r="BG125" s="20"/>
      <c r="BH125" s="19"/>
      <c r="BI125" s="19"/>
      <c r="BJ125" s="185">
        <f t="shared" si="35"/>
        <v>1</v>
      </c>
      <c r="BK125" s="187">
        <f t="shared" si="35"/>
        <v>95</v>
      </c>
      <c r="BL125" s="19"/>
      <c r="BM125" s="20"/>
      <c r="BN125" s="19"/>
      <c r="BO125" s="19"/>
      <c r="BP125" s="185">
        <f t="shared" si="36"/>
        <v>1</v>
      </c>
      <c r="BQ125" s="187">
        <f t="shared" si="36"/>
        <v>95</v>
      </c>
      <c r="BR125" s="19"/>
      <c r="BS125" s="20"/>
      <c r="BT125" s="19"/>
      <c r="BU125" s="19"/>
      <c r="BV125" s="185">
        <f t="shared" si="37"/>
        <v>1</v>
      </c>
      <c r="BW125" s="187">
        <f t="shared" si="37"/>
        <v>95</v>
      </c>
      <c r="BX125" s="19"/>
      <c r="BY125" s="20"/>
      <c r="BZ125" s="19"/>
      <c r="CA125" s="20"/>
      <c r="CB125" s="185">
        <f t="shared" si="38"/>
        <v>1</v>
      </c>
      <c r="CC125" s="117">
        <f t="shared" si="38"/>
        <v>95</v>
      </c>
    </row>
    <row r="126" spans="1:81" ht="15.75" x14ac:dyDescent="0.25">
      <c r="A126" s="19" t="s">
        <v>353</v>
      </c>
      <c r="B126" s="54"/>
      <c r="C126" s="8" t="s">
        <v>172</v>
      </c>
      <c r="D126" s="41" t="s">
        <v>449</v>
      </c>
      <c r="E126" s="18" t="s">
        <v>9</v>
      </c>
      <c r="F126" s="190">
        <v>5</v>
      </c>
      <c r="G126" s="63">
        <v>10.35</v>
      </c>
      <c r="H126" s="212"/>
      <c r="I126" s="36"/>
      <c r="J126" s="36"/>
      <c r="K126" s="19"/>
      <c r="L126" s="19"/>
      <c r="M126" s="19"/>
      <c r="N126" s="185">
        <f t="shared" si="26"/>
        <v>5</v>
      </c>
      <c r="O126" s="187">
        <f t="shared" si="27"/>
        <v>10.35</v>
      </c>
      <c r="P126" s="19"/>
      <c r="Q126" s="20"/>
      <c r="R126" s="19"/>
      <c r="S126" s="19"/>
      <c r="T126" s="185">
        <f t="shared" si="28"/>
        <v>5</v>
      </c>
      <c r="U126" s="187">
        <f t="shared" si="28"/>
        <v>10.35</v>
      </c>
      <c r="V126" s="19"/>
      <c r="W126" s="20"/>
      <c r="X126" s="19"/>
      <c r="Y126" s="19"/>
      <c r="Z126" s="185">
        <f t="shared" si="29"/>
        <v>5</v>
      </c>
      <c r="AA126" s="187">
        <f t="shared" si="29"/>
        <v>10.35</v>
      </c>
      <c r="AB126" s="19"/>
      <c r="AC126" s="20"/>
      <c r="AD126" s="19"/>
      <c r="AE126" s="19"/>
      <c r="AF126" s="185">
        <f t="shared" si="30"/>
        <v>5</v>
      </c>
      <c r="AG126" s="187">
        <f t="shared" si="30"/>
        <v>10.35</v>
      </c>
      <c r="AH126" s="19"/>
      <c r="AI126" s="20"/>
      <c r="AJ126" s="19"/>
      <c r="AK126" s="19"/>
      <c r="AL126" s="185">
        <f t="shared" si="31"/>
        <v>5</v>
      </c>
      <c r="AM126" s="187">
        <f t="shared" si="31"/>
        <v>10.35</v>
      </c>
      <c r="AN126" s="19"/>
      <c r="AO126" s="20"/>
      <c r="AP126" s="19"/>
      <c r="AQ126" s="19"/>
      <c r="AR126" s="185">
        <f t="shared" si="32"/>
        <v>5</v>
      </c>
      <c r="AS126" s="187">
        <f t="shared" si="32"/>
        <v>10.35</v>
      </c>
      <c r="AT126" s="19"/>
      <c r="AU126" s="20"/>
      <c r="AV126" s="19"/>
      <c r="AW126" s="19"/>
      <c r="AX126" s="185">
        <f t="shared" si="33"/>
        <v>5</v>
      </c>
      <c r="AY126" s="187">
        <f t="shared" si="33"/>
        <v>10.35</v>
      </c>
      <c r="AZ126" s="19"/>
      <c r="BA126" s="20"/>
      <c r="BB126" s="19"/>
      <c r="BC126" s="19"/>
      <c r="BD126" s="185">
        <f t="shared" si="34"/>
        <v>5</v>
      </c>
      <c r="BE126" s="187">
        <f t="shared" si="34"/>
        <v>10.35</v>
      </c>
      <c r="BF126" s="19"/>
      <c r="BG126" s="20"/>
      <c r="BH126" s="19"/>
      <c r="BI126" s="19"/>
      <c r="BJ126" s="185">
        <f t="shared" si="35"/>
        <v>5</v>
      </c>
      <c r="BK126" s="187">
        <f t="shared" si="35"/>
        <v>10.35</v>
      </c>
      <c r="BL126" s="19"/>
      <c r="BM126" s="20"/>
      <c r="BN126" s="19"/>
      <c r="BO126" s="19"/>
      <c r="BP126" s="185">
        <f t="shared" si="36"/>
        <v>5</v>
      </c>
      <c r="BQ126" s="187">
        <f t="shared" si="36"/>
        <v>10.35</v>
      </c>
      <c r="BR126" s="19"/>
      <c r="BS126" s="20"/>
      <c r="BT126" s="19"/>
      <c r="BU126" s="19"/>
      <c r="BV126" s="185">
        <f t="shared" si="37"/>
        <v>5</v>
      </c>
      <c r="BW126" s="187">
        <f t="shared" si="37"/>
        <v>10.35</v>
      </c>
      <c r="BX126" s="19"/>
      <c r="BY126" s="20"/>
      <c r="BZ126" s="19"/>
      <c r="CA126" s="20"/>
      <c r="CB126" s="185">
        <f t="shared" si="38"/>
        <v>5</v>
      </c>
      <c r="CC126" s="117">
        <f t="shared" si="38"/>
        <v>10.35</v>
      </c>
    </row>
    <row r="127" spans="1:81" ht="15.75" x14ac:dyDescent="0.25">
      <c r="A127" s="19" t="s">
        <v>353</v>
      </c>
      <c r="B127" s="54"/>
      <c r="C127" s="8" t="s">
        <v>172</v>
      </c>
      <c r="D127" s="41" t="s">
        <v>450</v>
      </c>
      <c r="E127" s="18" t="s">
        <v>9</v>
      </c>
      <c r="F127" s="190">
        <v>10</v>
      </c>
      <c r="G127" s="63">
        <v>10</v>
      </c>
      <c r="H127" s="212"/>
      <c r="I127" s="36"/>
      <c r="J127" s="36"/>
      <c r="K127" s="19"/>
      <c r="L127" s="19"/>
      <c r="M127" s="19"/>
      <c r="N127" s="185">
        <f t="shared" si="26"/>
        <v>10</v>
      </c>
      <c r="O127" s="187">
        <f t="shared" si="27"/>
        <v>10</v>
      </c>
      <c r="P127" s="19"/>
      <c r="Q127" s="20"/>
      <c r="R127" s="19"/>
      <c r="S127" s="19"/>
      <c r="T127" s="185">
        <f t="shared" si="28"/>
        <v>10</v>
      </c>
      <c r="U127" s="187">
        <f t="shared" si="28"/>
        <v>10</v>
      </c>
      <c r="V127" s="19"/>
      <c r="W127" s="20"/>
      <c r="X127" s="19"/>
      <c r="Y127" s="19"/>
      <c r="Z127" s="185">
        <f t="shared" si="29"/>
        <v>10</v>
      </c>
      <c r="AA127" s="187">
        <f t="shared" si="29"/>
        <v>10</v>
      </c>
      <c r="AB127" s="19"/>
      <c r="AC127" s="20"/>
      <c r="AD127" s="19"/>
      <c r="AE127" s="19"/>
      <c r="AF127" s="185">
        <f t="shared" si="30"/>
        <v>10</v>
      </c>
      <c r="AG127" s="187">
        <f t="shared" si="30"/>
        <v>10</v>
      </c>
      <c r="AH127" s="19"/>
      <c r="AI127" s="20"/>
      <c r="AJ127" s="19"/>
      <c r="AK127" s="19"/>
      <c r="AL127" s="185">
        <f t="shared" si="31"/>
        <v>10</v>
      </c>
      <c r="AM127" s="187">
        <f t="shared" si="31"/>
        <v>10</v>
      </c>
      <c r="AN127" s="19"/>
      <c r="AO127" s="20"/>
      <c r="AP127" s="19"/>
      <c r="AQ127" s="19"/>
      <c r="AR127" s="185">
        <f t="shared" si="32"/>
        <v>10</v>
      </c>
      <c r="AS127" s="187">
        <f t="shared" si="32"/>
        <v>10</v>
      </c>
      <c r="AT127" s="19"/>
      <c r="AU127" s="20"/>
      <c r="AV127" s="19"/>
      <c r="AW127" s="19"/>
      <c r="AX127" s="185">
        <f t="shared" si="33"/>
        <v>10</v>
      </c>
      <c r="AY127" s="187">
        <f t="shared" si="33"/>
        <v>10</v>
      </c>
      <c r="AZ127" s="19"/>
      <c r="BA127" s="20"/>
      <c r="BB127" s="19"/>
      <c r="BC127" s="19"/>
      <c r="BD127" s="185">
        <f t="shared" si="34"/>
        <v>10</v>
      </c>
      <c r="BE127" s="187">
        <f t="shared" si="34"/>
        <v>10</v>
      </c>
      <c r="BF127" s="19"/>
      <c r="BG127" s="20"/>
      <c r="BH127" s="19"/>
      <c r="BI127" s="19"/>
      <c r="BJ127" s="185">
        <f t="shared" si="35"/>
        <v>10</v>
      </c>
      <c r="BK127" s="187">
        <f t="shared" si="35"/>
        <v>10</v>
      </c>
      <c r="BL127" s="19"/>
      <c r="BM127" s="20"/>
      <c r="BN127" s="19"/>
      <c r="BO127" s="19"/>
      <c r="BP127" s="185">
        <f t="shared" si="36"/>
        <v>10</v>
      </c>
      <c r="BQ127" s="187">
        <f t="shared" si="36"/>
        <v>10</v>
      </c>
      <c r="BR127" s="19"/>
      <c r="BS127" s="20"/>
      <c r="BT127" s="19"/>
      <c r="BU127" s="19"/>
      <c r="BV127" s="185">
        <f t="shared" si="37"/>
        <v>10</v>
      </c>
      <c r="BW127" s="187">
        <f t="shared" si="37"/>
        <v>10</v>
      </c>
      <c r="BX127" s="19"/>
      <c r="BY127" s="20"/>
      <c r="BZ127" s="19"/>
      <c r="CA127" s="20"/>
      <c r="CB127" s="185">
        <f t="shared" si="38"/>
        <v>10</v>
      </c>
      <c r="CC127" s="117">
        <f t="shared" si="38"/>
        <v>10</v>
      </c>
    </row>
    <row r="128" spans="1:81" ht="15.75" x14ac:dyDescent="0.25">
      <c r="A128" s="19" t="s">
        <v>353</v>
      </c>
      <c r="B128" s="54"/>
      <c r="C128" s="8" t="s">
        <v>172</v>
      </c>
      <c r="D128" s="41" t="s">
        <v>451</v>
      </c>
      <c r="E128" s="18" t="s">
        <v>9</v>
      </c>
      <c r="F128" s="190">
        <v>12</v>
      </c>
      <c r="G128" s="63">
        <v>60.72</v>
      </c>
      <c r="H128" s="212"/>
      <c r="I128" s="36"/>
      <c r="J128" s="36"/>
      <c r="K128" s="19"/>
      <c r="L128" s="19"/>
      <c r="M128" s="19"/>
      <c r="N128" s="185">
        <f t="shared" si="26"/>
        <v>12</v>
      </c>
      <c r="O128" s="187">
        <f t="shared" si="27"/>
        <v>60.72</v>
      </c>
      <c r="P128" s="19"/>
      <c r="Q128" s="20"/>
      <c r="R128" s="19"/>
      <c r="S128" s="19"/>
      <c r="T128" s="185">
        <f t="shared" si="28"/>
        <v>12</v>
      </c>
      <c r="U128" s="187">
        <f t="shared" si="28"/>
        <v>60.72</v>
      </c>
      <c r="V128" s="19"/>
      <c r="W128" s="20"/>
      <c r="X128" s="19"/>
      <c r="Y128" s="19"/>
      <c r="Z128" s="185">
        <f t="shared" si="29"/>
        <v>12</v>
      </c>
      <c r="AA128" s="187">
        <f t="shared" si="29"/>
        <v>60.72</v>
      </c>
      <c r="AB128" s="19"/>
      <c r="AC128" s="20"/>
      <c r="AD128" s="19"/>
      <c r="AE128" s="19"/>
      <c r="AF128" s="185">
        <f t="shared" si="30"/>
        <v>12</v>
      </c>
      <c r="AG128" s="187">
        <f t="shared" si="30"/>
        <v>60.72</v>
      </c>
      <c r="AH128" s="19"/>
      <c r="AI128" s="20"/>
      <c r="AJ128" s="19"/>
      <c r="AK128" s="19"/>
      <c r="AL128" s="185">
        <f t="shared" si="31"/>
        <v>12</v>
      </c>
      <c r="AM128" s="187">
        <f t="shared" si="31"/>
        <v>60.72</v>
      </c>
      <c r="AN128" s="19"/>
      <c r="AO128" s="20"/>
      <c r="AP128" s="19"/>
      <c r="AQ128" s="19"/>
      <c r="AR128" s="185">
        <f t="shared" si="32"/>
        <v>12</v>
      </c>
      <c r="AS128" s="187">
        <f t="shared" si="32"/>
        <v>60.72</v>
      </c>
      <c r="AT128" s="19"/>
      <c r="AU128" s="20"/>
      <c r="AV128" s="19"/>
      <c r="AW128" s="19"/>
      <c r="AX128" s="185">
        <f t="shared" si="33"/>
        <v>12</v>
      </c>
      <c r="AY128" s="187">
        <f t="shared" si="33"/>
        <v>60.72</v>
      </c>
      <c r="AZ128" s="19"/>
      <c r="BA128" s="20"/>
      <c r="BB128" s="19"/>
      <c r="BC128" s="19"/>
      <c r="BD128" s="185">
        <f t="shared" si="34"/>
        <v>12</v>
      </c>
      <c r="BE128" s="187">
        <f t="shared" si="34"/>
        <v>60.72</v>
      </c>
      <c r="BF128" s="19"/>
      <c r="BG128" s="20"/>
      <c r="BH128" s="19"/>
      <c r="BI128" s="19"/>
      <c r="BJ128" s="185">
        <f t="shared" si="35"/>
        <v>12</v>
      </c>
      <c r="BK128" s="187">
        <f t="shared" si="35"/>
        <v>60.72</v>
      </c>
      <c r="BL128" s="19"/>
      <c r="BM128" s="20"/>
      <c r="BN128" s="19"/>
      <c r="BO128" s="19"/>
      <c r="BP128" s="185">
        <f t="shared" si="36"/>
        <v>12</v>
      </c>
      <c r="BQ128" s="187">
        <f t="shared" si="36"/>
        <v>60.72</v>
      </c>
      <c r="BR128" s="19"/>
      <c r="BS128" s="20"/>
      <c r="BT128" s="19"/>
      <c r="BU128" s="19"/>
      <c r="BV128" s="185">
        <f t="shared" si="37"/>
        <v>12</v>
      </c>
      <c r="BW128" s="187">
        <f t="shared" si="37"/>
        <v>60.72</v>
      </c>
      <c r="BX128" s="19"/>
      <c r="BY128" s="20"/>
      <c r="BZ128" s="19"/>
      <c r="CA128" s="20"/>
      <c r="CB128" s="185">
        <f t="shared" si="38"/>
        <v>12</v>
      </c>
      <c r="CC128" s="117">
        <f t="shared" si="38"/>
        <v>60.72</v>
      </c>
    </row>
    <row r="129" spans="1:81" ht="15.75" x14ac:dyDescent="0.25">
      <c r="A129" s="19" t="s">
        <v>353</v>
      </c>
      <c r="B129" s="54"/>
      <c r="C129" s="8" t="s">
        <v>172</v>
      </c>
      <c r="D129" s="41" t="s">
        <v>452</v>
      </c>
      <c r="E129" s="18" t="s">
        <v>9</v>
      </c>
      <c r="F129" s="190">
        <v>19</v>
      </c>
      <c r="G129" s="63">
        <v>187.43</v>
      </c>
      <c r="H129" s="212"/>
      <c r="I129" s="213"/>
      <c r="J129" s="36"/>
      <c r="K129" s="19"/>
      <c r="L129" s="19"/>
      <c r="M129" s="19"/>
      <c r="N129" s="185">
        <f t="shared" si="26"/>
        <v>19</v>
      </c>
      <c r="O129" s="187">
        <f t="shared" si="27"/>
        <v>187.43</v>
      </c>
      <c r="P129" s="19"/>
      <c r="Q129" s="20"/>
      <c r="R129" s="19"/>
      <c r="S129" s="19"/>
      <c r="T129" s="185">
        <f t="shared" si="28"/>
        <v>19</v>
      </c>
      <c r="U129" s="187">
        <f t="shared" si="28"/>
        <v>187.43</v>
      </c>
      <c r="V129" s="19"/>
      <c r="W129" s="20"/>
      <c r="X129" s="19"/>
      <c r="Y129" s="19"/>
      <c r="Z129" s="185">
        <f t="shared" si="29"/>
        <v>19</v>
      </c>
      <c r="AA129" s="187">
        <f t="shared" si="29"/>
        <v>187.43</v>
      </c>
      <c r="AB129" s="19"/>
      <c r="AC129" s="20"/>
      <c r="AD129" s="19"/>
      <c r="AE129" s="19"/>
      <c r="AF129" s="185">
        <f t="shared" si="30"/>
        <v>19</v>
      </c>
      <c r="AG129" s="187">
        <f t="shared" si="30"/>
        <v>187.43</v>
      </c>
      <c r="AH129" s="19"/>
      <c r="AI129" s="20"/>
      <c r="AJ129" s="19"/>
      <c r="AK129" s="19"/>
      <c r="AL129" s="185">
        <f t="shared" si="31"/>
        <v>19</v>
      </c>
      <c r="AM129" s="187">
        <f t="shared" si="31"/>
        <v>187.43</v>
      </c>
      <c r="AN129" s="19"/>
      <c r="AO129" s="20"/>
      <c r="AP129" s="19"/>
      <c r="AQ129" s="19"/>
      <c r="AR129" s="185">
        <f t="shared" si="32"/>
        <v>19</v>
      </c>
      <c r="AS129" s="187">
        <f t="shared" si="32"/>
        <v>187.43</v>
      </c>
      <c r="AT129" s="19"/>
      <c r="AU129" s="20"/>
      <c r="AV129" s="19"/>
      <c r="AW129" s="19"/>
      <c r="AX129" s="185">
        <f t="shared" si="33"/>
        <v>19</v>
      </c>
      <c r="AY129" s="187">
        <f t="shared" si="33"/>
        <v>187.43</v>
      </c>
      <c r="AZ129" s="19"/>
      <c r="BA129" s="20"/>
      <c r="BB129" s="19"/>
      <c r="BC129" s="19"/>
      <c r="BD129" s="185">
        <f t="shared" si="34"/>
        <v>19</v>
      </c>
      <c r="BE129" s="187">
        <f t="shared" si="34"/>
        <v>187.43</v>
      </c>
      <c r="BF129" s="19"/>
      <c r="BG129" s="20"/>
      <c r="BH129" s="19"/>
      <c r="BI129" s="19"/>
      <c r="BJ129" s="185">
        <f t="shared" si="35"/>
        <v>19</v>
      </c>
      <c r="BK129" s="187">
        <f t="shared" si="35"/>
        <v>187.43</v>
      </c>
      <c r="BL129" s="19"/>
      <c r="BM129" s="20"/>
      <c r="BN129" s="19"/>
      <c r="BO129" s="19"/>
      <c r="BP129" s="185">
        <f t="shared" si="36"/>
        <v>19</v>
      </c>
      <c r="BQ129" s="187">
        <f t="shared" si="36"/>
        <v>187.43</v>
      </c>
      <c r="BR129" s="19"/>
      <c r="BS129" s="20"/>
      <c r="BT129" s="19"/>
      <c r="BU129" s="19"/>
      <c r="BV129" s="185">
        <f t="shared" si="37"/>
        <v>19</v>
      </c>
      <c r="BW129" s="187">
        <f t="shared" si="37"/>
        <v>187.43</v>
      </c>
      <c r="BX129" s="19"/>
      <c r="BY129" s="20"/>
      <c r="BZ129" s="19"/>
      <c r="CA129" s="20"/>
      <c r="CB129" s="185">
        <f t="shared" si="38"/>
        <v>19</v>
      </c>
      <c r="CC129" s="117">
        <f t="shared" si="38"/>
        <v>187.43</v>
      </c>
    </row>
    <row r="130" spans="1:81" ht="15.75" x14ac:dyDescent="0.25">
      <c r="A130" s="19" t="s">
        <v>353</v>
      </c>
      <c r="B130" s="54"/>
      <c r="C130" s="8" t="s">
        <v>172</v>
      </c>
      <c r="D130" s="41" t="s">
        <v>453</v>
      </c>
      <c r="E130" s="18" t="s">
        <v>9</v>
      </c>
      <c r="F130" s="190">
        <v>4</v>
      </c>
      <c r="G130" s="63">
        <v>14.28</v>
      </c>
      <c r="H130" s="212"/>
      <c r="I130" s="36"/>
      <c r="J130" s="36"/>
      <c r="K130" s="19"/>
      <c r="L130" s="19"/>
      <c r="M130" s="19"/>
      <c r="N130" s="185">
        <f t="shared" si="26"/>
        <v>4</v>
      </c>
      <c r="O130" s="187">
        <f t="shared" si="27"/>
        <v>14.28</v>
      </c>
      <c r="P130" s="19"/>
      <c r="Q130" s="20"/>
      <c r="R130" s="19"/>
      <c r="S130" s="19"/>
      <c r="T130" s="185">
        <f t="shared" si="28"/>
        <v>4</v>
      </c>
      <c r="U130" s="187">
        <f t="shared" si="28"/>
        <v>14.28</v>
      </c>
      <c r="V130" s="19"/>
      <c r="W130" s="20"/>
      <c r="X130" s="19"/>
      <c r="Y130" s="19"/>
      <c r="Z130" s="185">
        <f t="shared" si="29"/>
        <v>4</v>
      </c>
      <c r="AA130" s="187">
        <f t="shared" si="29"/>
        <v>14.28</v>
      </c>
      <c r="AB130" s="19"/>
      <c r="AC130" s="20"/>
      <c r="AD130" s="19"/>
      <c r="AE130" s="19"/>
      <c r="AF130" s="185">
        <f t="shared" si="30"/>
        <v>4</v>
      </c>
      <c r="AG130" s="187">
        <f t="shared" si="30"/>
        <v>14.28</v>
      </c>
      <c r="AH130" s="19"/>
      <c r="AI130" s="20"/>
      <c r="AJ130" s="19"/>
      <c r="AK130" s="19"/>
      <c r="AL130" s="185">
        <f t="shared" si="31"/>
        <v>4</v>
      </c>
      <c r="AM130" s="187">
        <f t="shared" si="31"/>
        <v>14.28</v>
      </c>
      <c r="AN130" s="19"/>
      <c r="AO130" s="20"/>
      <c r="AP130" s="19"/>
      <c r="AQ130" s="19"/>
      <c r="AR130" s="185">
        <f t="shared" si="32"/>
        <v>4</v>
      </c>
      <c r="AS130" s="187">
        <f t="shared" si="32"/>
        <v>14.28</v>
      </c>
      <c r="AT130" s="19"/>
      <c r="AU130" s="20"/>
      <c r="AV130" s="19"/>
      <c r="AW130" s="19"/>
      <c r="AX130" s="185">
        <f t="shared" si="33"/>
        <v>4</v>
      </c>
      <c r="AY130" s="187">
        <f t="shared" si="33"/>
        <v>14.28</v>
      </c>
      <c r="AZ130" s="19"/>
      <c r="BA130" s="20"/>
      <c r="BB130" s="19"/>
      <c r="BC130" s="19"/>
      <c r="BD130" s="185">
        <f t="shared" si="34"/>
        <v>4</v>
      </c>
      <c r="BE130" s="187">
        <f t="shared" si="34"/>
        <v>14.28</v>
      </c>
      <c r="BF130" s="19"/>
      <c r="BG130" s="20"/>
      <c r="BH130" s="19"/>
      <c r="BI130" s="19"/>
      <c r="BJ130" s="185">
        <f t="shared" si="35"/>
        <v>4</v>
      </c>
      <c r="BK130" s="187">
        <f t="shared" si="35"/>
        <v>14.28</v>
      </c>
      <c r="BL130" s="19"/>
      <c r="BM130" s="20"/>
      <c r="BN130" s="19"/>
      <c r="BO130" s="19"/>
      <c r="BP130" s="185">
        <f t="shared" si="36"/>
        <v>4</v>
      </c>
      <c r="BQ130" s="187">
        <f t="shared" si="36"/>
        <v>14.28</v>
      </c>
      <c r="BR130" s="19"/>
      <c r="BS130" s="20"/>
      <c r="BT130" s="19"/>
      <c r="BU130" s="19"/>
      <c r="BV130" s="185">
        <f t="shared" si="37"/>
        <v>4</v>
      </c>
      <c r="BW130" s="187">
        <f t="shared" si="37"/>
        <v>14.28</v>
      </c>
      <c r="BX130" s="19"/>
      <c r="BY130" s="20"/>
      <c r="BZ130" s="19"/>
      <c r="CA130" s="20"/>
      <c r="CB130" s="185">
        <f t="shared" si="38"/>
        <v>4</v>
      </c>
      <c r="CC130" s="117">
        <f t="shared" si="38"/>
        <v>14.28</v>
      </c>
    </row>
    <row r="131" spans="1:81" ht="15.75" x14ac:dyDescent="0.25">
      <c r="A131" s="19" t="s">
        <v>353</v>
      </c>
      <c r="B131" s="54"/>
      <c r="C131" s="8" t="s">
        <v>172</v>
      </c>
      <c r="D131" s="41" t="s">
        <v>78</v>
      </c>
      <c r="E131" s="18" t="s">
        <v>9</v>
      </c>
      <c r="F131" s="190">
        <v>7</v>
      </c>
      <c r="G131" s="63">
        <v>249.55</v>
      </c>
      <c r="H131" s="212"/>
      <c r="I131" s="36"/>
      <c r="J131" s="36"/>
      <c r="K131" s="19"/>
      <c r="L131" s="19"/>
      <c r="M131" s="19"/>
      <c r="N131" s="185">
        <f t="shared" si="26"/>
        <v>7</v>
      </c>
      <c r="O131" s="187">
        <f t="shared" si="27"/>
        <v>249.55</v>
      </c>
      <c r="P131" s="19"/>
      <c r="Q131" s="20"/>
      <c r="R131" s="19"/>
      <c r="S131" s="19"/>
      <c r="T131" s="185">
        <f t="shared" si="28"/>
        <v>7</v>
      </c>
      <c r="U131" s="187">
        <f t="shared" si="28"/>
        <v>249.55</v>
      </c>
      <c r="V131" s="19"/>
      <c r="W131" s="20"/>
      <c r="X131" s="19"/>
      <c r="Y131" s="19"/>
      <c r="Z131" s="185">
        <f t="shared" si="29"/>
        <v>7</v>
      </c>
      <c r="AA131" s="187">
        <f t="shared" si="29"/>
        <v>249.55</v>
      </c>
      <c r="AB131" s="19"/>
      <c r="AC131" s="20"/>
      <c r="AD131" s="19"/>
      <c r="AE131" s="19"/>
      <c r="AF131" s="185">
        <f t="shared" si="30"/>
        <v>7</v>
      </c>
      <c r="AG131" s="187">
        <f t="shared" si="30"/>
        <v>249.55</v>
      </c>
      <c r="AH131" s="19"/>
      <c r="AI131" s="20"/>
      <c r="AJ131" s="19"/>
      <c r="AK131" s="19"/>
      <c r="AL131" s="185">
        <f t="shared" si="31"/>
        <v>7</v>
      </c>
      <c r="AM131" s="187">
        <f t="shared" si="31"/>
        <v>249.55</v>
      </c>
      <c r="AN131" s="19"/>
      <c r="AO131" s="20"/>
      <c r="AP131" s="19"/>
      <c r="AQ131" s="19"/>
      <c r="AR131" s="185">
        <f t="shared" si="32"/>
        <v>7</v>
      </c>
      <c r="AS131" s="187">
        <f t="shared" si="32"/>
        <v>249.55</v>
      </c>
      <c r="AT131" s="19"/>
      <c r="AU131" s="20"/>
      <c r="AV131" s="19"/>
      <c r="AW131" s="19"/>
      <c r="AX131" s="185">
        <f t="shared" si="33"/>
        <v>7</v>
      </c>
      <c r="AY131" s="187">
        <f t="shared" si="33"/>
        <v>249.55</v>
      </c>
      <c r="AZ131" s="19"/>
      <c r="BA131" s="20"/>
      <c r="BB131" s="19"/>
      <c r="BC131" s="19"/>
      <c r="BD131" s="185">
        <f t="shared" si="34"/>
        <v>7</v>
      </c>
      <c r="BE131" s="187">
        <f t="shared" si="34"/>
        <v>249.55</v>
      </c>
      <c r="BF131" s="19"/>
      <c r="BG131" s="20"/>
      <c r="BH131" s="19"/>
      <c r="BI131" s="19"/>
      <c r="BJ131" s="185">
        <f t="shared" si="35"/>
        <v>7</v>
      </c>
      <c r="BK131" s="187">
        <f t="shared" si="35"/>
        <v>249.55</v>
      </c>
      <c r="BL131" s="19"/>
      <c r="BM131" s="20"/>
      <c r="BN131" s="19"/>
      <c r="BO131" s="19"/>
      <c r="BP131" s="185">
        <f t="shared" si="36"/>
        <v>7</v>
      </c>
      <c r="BQ131" s="187">
        <f t="shared" si="36"/>
        <v>249.55</v>
      </c>
      <c r="BR131" s="19"/>
      <c r="BS131" s="20"/>
      <c r="BT131" s="19"/>
      <c r="BU131" s="19"/>
      <c r="BV131" s="185">
        <f t="shared" si="37"/>
        <v>7</v>
      </c>
      <c r="BW131" s="187">
        <f t="shared" si="37"/>
        <v>249.55</v>
      </c>
      <c r="BX131" s="19"/>
      <c r="BY131" s="20"/>
      <c r="BZ131" s="19"/>
      <c r="CA131" s="20"/>
      <c r="CB131" s="185">
        <f t="shared" si="38"/>
        <v>7</v>
      </c>
      <c r="CC131" s="117">
        <f t="shared" si="38"/>
        <v>249.55</v>
      </c>
    </row>
    <row r="132" spans="1:81" ht="15.75" x14ac:dyDescent="0.25">
      <c r="A132" s="19" t="s">
        <v>353</v>
      </c>
      <c r="B132" s="54"/>
      <c r="C132" s="8" t="s">
        <v>172</v>
      </c>
      <c r="D132" s="41" t="s">
        <v>454</v>
      </c>
      <c r="E132" s="18" t="s">
        <v>9</v>
      </c>
      <c r="F132" s="190">
        <v>5</v>
      </c>
      <c r="G132" s="63">
        <v>40.15</v>
      </c>
      <c r="H132" s="212"/>
      <c r="I132" s="36"/>
      <c r="J132" s="36"/>
      <c r="K132" s="19"/>
      <c r="L132" s="19"/>
      <c r="M132" s="19"/>
      <c r="N132" s="185">
        <f t="shared" si="26"/>
        <v>5</v>
      </c>
      <c r="O132" s="187">
        <f t="shared" si="27"/>
        <v>40.15</v>
      </c>
      <c r="P132" s="19"/>
      <c r="Q132" s="20"/>
      <c r="R132" s="19"/>
      <c r="S132" s="19"/>
      <c r="T132" s="185">
        <f t="shared" si="28"/>
        <v>5</v>
      </c>
      <c r="U132" s="187">
        <f t="shared" si="28"/>
        <v>40.15</v>
      </c>
      <c r="V132" s="19"/>
      <c r="W132" s="20"/>
      <c r="X132" s="19"/>
      <c r="Y132" s="19"/>
      <c r="Z132" s="185">
        <f t="shared" si="29"/>
        <v>5</v>
      </c>
      <c r="AA132" s="187">
        <f t="shared" si="29"/>
        <v>40.15</v>
      </c>
      <c r="AB132" s="19"/>
      <c r="AC132" s="20"/>
      <c r="AD132" s="19"/>
      <c r="AE132" s="19"/>
      <c r="AF132" s="185">
        <f t="shared" si="30"/>
        <v>5</v>
      </c>
      <c r="AG132" s="187">
        <f t="shared" si="30"/>
        <v>40.15</v>
      </c>
      <c r="AH132" s="19"/>
      <c r="AI132" s="20"/>
      <c r="AJ132" s="19"/>
      <c r="AK132" s="19"/>
      <c r="AL132" s="185">
        <f t="shared" si="31"/>
        <v>5</v>
      </c>
      <c r="AM132" s="187">
        <f t="shared" si="31"/>
        <v>40.15</v>
      </c>
      <c r="AN132" s="19"/>
      <c r="AO132" s="20"/>
      <c r="AP132" s="19"/>
      <c r="AQ132" s="19"/>
      <c r="AR132" s="185">
        <f t="shared" si="32"/>
        <v>5</v>
      </c>
      <c r="AS132" s="187">
        <f t="shared" si="32"/>
        <v>40.15</v>
      </c>
      <c r="AT132" s="19"/>
      <c r="AU132" s="20"/>
      <c r="AV132" s="19"/>
      <c r="AW132" s="19"/>
      <c r="AX132" s="185">
        <f t="shared" si="33"/>
        <v>5</v>
      </c>
      <c r="AY132" s="187">
        <f t="shared" si="33"/>
        <v>40.15</v>
      </c>
      <c r="AZ132" s="19"/>
      <c r="BA132" s="20"/>
      <c r="BB132" s="19"/>
      <c r="BC132" s="19"/>
      <c r="BD132" s="185">
        <f t="shared" si="34"/>
        <v>5</v>
      </c>
      <c r="BE132" s="187">
        <f t="shared" si="34"/>
        <v>40.15</v>
      </c>
      <c r="BF132" s="19"/>
      <c r="BG132" s="20"/>
      <c r="BH132" s="19"/>
      <c r="BI132" s="19"/>
      <c r="BJ132" s="185">
        <f t="shared" si="35"/>
        <v>5</v>
      </c>
      <c r="BK132" s="187">
        <f t="shared" si="35"/>
        <v>40.15</v>
      </c>
      <c r="BL132" s="19"/>
      <c r="BM132" s="20"/>
      <c r="BN132" s="19"/>
      <c r="BO132" s="19"/>
      <c r="BP132" s="185">
        <f t="shared" si="36"/>
        <v>5</v>
      </c>
      <c r="BQ132" s="187">
        <f t="shared" si="36"/>
        <v>40.15</v>
      </c>
      <c r="BR132" s="19"/>
      <c r="BS132" s="20"/>
      <c r="BT132" s="19"/>
      <c r="BU132" s="19"/>
      <c r="BV132" s="185">
        <f t="shared" si="37"/>
        <v>5</v>
      </c>
      <c r="BW132" s="187">
        <f t="shared" si="37"/>
        <v>40.15</v>
      </c>
      <c r="BX132" s="19"/>
      <c r="BY132" s="20"/>
      <c r="BZ132" s="19"/>
      <c r="CA132" s="20"/>
      <c r="CB132" s="185">
        <f t="shared" si="38"/>
        <v>5</v>
      </c>
      <c r="CC132" s="117">
        <f t="shared" si="38"/>
        <v>40.15</v>
      </c>
    </row>
    <row r="133" spans="1:81" ht="15.75" x14ac:dyDescent="0.25">
      <c r="A133" s="19" t="s">
        <v>353</v>
      </c>
      <c r="B133" s="54"/>
      <c r="C133" s="8" t="s">
        <v>172</v>
      </c>
      <c r="D133" s="41" t="s">
        <v>455</v>
      </c>
      <c r="E133" s="18" t="s">
        <v>9</v>
      </c>
      <c r="F133" s="190">
        <v>3</v>
      </c>
      <c r="G133" s="63">
        <v>7.89</v>
      </c>
      <c r="H133" s="212"/>
      <c r="I133" s="36"/>
      <c r="J133" s="36"/>
      <c r="K133" s="19"/>
      <c r="L133" s="19"/>
      <c r="M133" s="19"/>
      <c r="N133" s="185">
        <f t="shared" si="26"/>
        <v>3</v>
      </c>
      <c r="O133" s="187">
        <f t="shared" si="27"/>
        <v>7.89</v>
      </c>
      <c r="P133" s="19"/>
      <c r="Q133" s="20"/>
      <c r="R133" s="19"/>
      <c r="S133" s="19"/>
      <c r="T133" s="185">
        <f t="shared" si="28"/>
        <v>3</v>
      </c>
      <c r="U133" s="187">
        <f t="shared" si="28"/>
        <v>7.89</v>
      </c>
      <c r="V133" s="19"/>
      <c r="W133" s="20"/>
      <c r="X133" s="19"/>
      <c r="Y133" s="19"/>
      <c r="Z133" s="185">
        <f t="shared" si="29"/>
        <v>3</v>
      </c>
      <c r="AA133" s="187">
        <f t="shared" si="29"/>
        <v>7.89</v>
      </c>
      <c r="AB133" s="19"/>
      <c r="AC133" s="20"/>
      <c r="AD133" s="19"/>
      <c r="AE133" s="19"/>
      <c r="AF133" s="185">
        <f t="shared" si="30"/>
        <v>3</v>
      </c>
      <c r="AG133" s="187">
        <f t="shared" si="30"/>
        <v>7.89</v>
      </c>
      <c r="AH133" s="19"/>
      <c r="AI133" s="20"/>
      <c r="AJ133" s="19"/>
      <c r="AK133" s="19"/>
      <c r="AL133" s="185">
        <f t="shared" si="31"/>
        <v>3</v>
      </c>
      <c r="AM133" s="187">
        <f t="shared" si="31"/>
        <v>7.89</v>
      </c>
      <c r="AN133" s="19"/>
      <c r="AO133" s="20"/>
      <c r="AP133" s="19"/>
      <c r="AQ133" s="19"/>
      <c r="AR133" s="185">
        <f t="shared" si="32"/>
        <v>3</v>
      </c>
      <c r="AS133" s="187">
        <f t="shared" si="32"/>
        <v>7.89</v>
      </c>
      <c r="AT133" s="19"/>
      <c r="AU133" s="20"/>
      <c r="AV133" s="19"/>
      <c r="AW133" s="19"/>
      <c r="AX133" s="185">
        <f t="shared" si="33"/>
        <v>3</v>
      </c>
      <c r="AY133" s="187">
        <f t="shared" si="33"/>
        <v>7.89</v>
      </c>
      <c r="AZ133" s="19"/>
      <c r="BA133" s="20"/>
      <c r="BB133" s="19"/>
      <c r="BC133" s="19"/>
      <c r="BD133" s="185">
        <f t="shared" si="34"/>
        <v>3</v>
      </c>
      <c r="BE133" s="187">
        <f t="shared" si="34"/>
        <v>7.89</v>
      </c>
      <c r="BF133" s="19"/>
      <c r="BG133" s="20"/>
      <c r="BH133" s="19"/>
      <c r="BI133" s="19"/>
      <c r="BJ133" s="185">
        <f t="shared" si="35"/>
        <v>3</v>
      </c>
      <c r="BK133" s="187">
        <f t="shared" si="35"/>
        <v>7.89</v>
      </c>
      <c r="BL133" s="19"/>
      <c r="BM133" s="20"/>
      <c r="BN133" s="19"/>
      <c r="BO133" s="19"/>
      <c r="BP133" s="185">
        <f t="shared" si="36"/>
        <v>3</v>
      </c>
      <c r="BQ133" s="187">
        <f t="shared" si="36"/>
        <v>7.89</v>
      </c>
      <c r="BR133" s="19"/>
      <c r="BS133" s="20"/>
      <c r="BT133" s="19"/>
      <c r="BU133" s="19"/>
      <c r="BV133" s="185">
        <f t="shared" si="37"/>
        <v>3</v>
      </c>
      <c r="BW133" s="187">
        <f t="shared" si="37"/>
        <v>7.89</v>
      </c>
      <c r="BX133" s="19"/>
      <c r="BY133" s="20"/>
      <c r="BZ133" s="19"/>
      <c r="CA133" s="20"/>
      <c r="CB133" s="185">
        <f t="shared" si="38"/>
        <v>3</v>
      </c>
      <c r="CC133" s="117">
        <f t="shared" si="38"/>
        <v>7.89</v>
      </c>
    </row>
    <row r="134" spans="1:81" ht="15.75" x14ac:dyDescent="0.25">
      <c r="A134" s="19" t="s">
        <v>353</v>
      </c>
      <c r="B134" s="54"/>
      <c r="C134" s="8" t="s">
        <v>172</v>
      </c>
      <c r="D134" s="41" t="s">
        <v>456</v>
      </c>
      <c r="E134" s="18" t="s">
        <v>9</v>
      </c>
      <c r="F134" s="190">
        <v>3</v>
      </c>
      <c r="G134" s="63">
        <v>21.36</v>
      </c>
      <c r="H134" s="212"/>
      <c r="I134" s="36"/>
      <c r="J134" s="36"/>
      <c r="K134" s="19"/>
      <c r="L134" s="19"/>
      <c r="M134" s="19"/>
      <c r="N134" s="185">
        <f t="shared" si="26"/>
        <v>3</v>
      </c>
      <c r="O134" s="187">
        <f t="shared" si="27"/>
        <v>21.36</v>
      </c>
      <c r="P134" s="19"/>
      <c r="Q134" s="20"/>
      <c r="R134" s="19"/>
      <c r="S134" s="19"/>
      <c r="T134" s="185">
        <f t="shared" si="28"/>
        <v>3</v>
      </c>
      <c r="U134" s="187">
        <f t="shared" si="28"/>
        <v>21.36</v>
      </c>
      <c r="V134" s="19"/>
      <c r="W134" s="20"/>
      <c r="X134" s="19"/>
      <c r="Y134" s="19"/>
      <c r="Z134" s="185">
        <f t="shared" si="29"/>
        <v>3</v>
      </c>
      <c r="AA134" s="187">
        <f t="shared" si="29"/>
        <v>21.36</v>
      </c>
      <c r="AB134" s="19"/>
      <c r="AC134" s="20"/>
      <c r="AD134" s="19"/>
      <c r="AE134" s="19"/>
      <c r="AF134" s="185">
        <f t="shared" si="30"/>
        <v>3</v>
      </c>
      <c r="AG134" s="187">
        <f t="shared" si="30"/>
        <v>21.36</v>
      </c>
      <c r="AH134" s="19"/>
      <c r="AI134" s="20"/>
      <c r="AJ134" s="19"/>
      <c r="AK134" s="19"/>
      <c r="AL134" s="185">
        <f t="shared" si="31"/>
        <v>3</v>
      </c>
      <c r="AM134" s="187">
        <f t="shared" si="31"/>
        <v>21.36</v>
      </c>
      <c r="AN134" s="19"/>
      <c r="AO134" s="20"/>
      <c r="AP134" s="19"/>
      <c r="AQ134" s="19"/>
      <c r="AR134" s="185">
        <f t="shared" si="32"/>
        <v>3</v>
      </c>
      <c r="AS134" s="187">
        <f t="shared" si="32"/>
        <v>21.36</v>
      </c>
      <c r="AT134" s="19"/>
      <c r="AU134" s="20"/>
      <c r="AV134" s="19"/>
      <c r="AW134" s="19"/>
      <c r="AX134" s="185">
        <f t="shared" si="33"/>
        <v>3</v>
      </c>
      <c r="AY134" s="187">
        <f t="shared" si="33"/>
        <v>21.36</v>
      </c>
      <c r="AZ134" s="19"/>
      <c r="BA134" s="20"/>
      <c r="BB134" s="19"/>
      <c r="BC134" s="19"/>
      <c r="BD134" s="185">
        <f t="shared" si="34"/>
        <v>3</v>
      </c>
      <c r="BE134" s="187">
        <f t="shared" si="34"/>
        <v>21.36</v>
      </c>
      <c r="BF134" s="19"/>
      <c r="BG134" s="20"/>
      <c r="BH134" s="19"/>
      <c r="BI134" s="19"/>
      <c r="BJ134" s="185">
        <f t="shared" si="35"/>
        <v>3</v>
      </c>
      <c r="BK134" s="187">
        <f t="shared" si="35"/>
        <v>21.36</v>
      </c>
      <c r="BL134" s="19"/>
      <c r="BM134" s="20"/>
      <c r="BN134" s="19"/>
      <c r="BO134" s="19"/>
      <c r="BP134" s="185">
        <f t="shared" si="36"/>
        <v>3</v>
      </c>
      <c r="BQ134" s="187">
        <f t="shared" si="36"/>
        <v>21.36</v>
      </c>
      <c r="BR134" s="19"/>
      <c r="BS134" s="20"/>
      <c r="BT134" s="19"/>
      <c r="BU134" s="19"/>
      <c r="BV134" s="185">
        <f t="shared" si="37"/>
        <v>3</v>
      </c>
      <c r="BW134" s="187">
        <f t="shared" si="37"/>
        <v>21.36</v>
      </c>
      <c r="BX134" s="19"/>
      <c r="BY134" s="20"/>
      <c r="BZ134" s="19"/>
      <c r="CA134" s="20"/>
      <c r="CB134" s="185">
        <f t="shared" si="38"/>
        <v>3</v>
      </c>
      <c r="CC134" s="117">
        <f t="shared" si="38"/>
        <v>21.36</v>
      </c>
    </row>
    <row r="135" spans="1:81" ht="15.75" x14ac:dyDescent="0.25">
      <c r="A135" s="19" t="s">
        <v>353</v>
      </c>
      <c r="B135" s="54"/>
      <c r="C135" s="8" t="s">
        <v>172</v>
      </c>
      <c r="D135" s="41" t="s">
        <v>457</v>
      </c>
      <c r="E135" s="18" t="s">
        <v>9</v>
      </c>
      <c r="F135" s="190">
        <v>1</v>
      </c>
      <c r="G135" s="63">
        <v>3.45</v>
      </c>
      <c r="H135" s="212"/>
      <c r="I135" s="36"/>
      <c r="J135" s="36"/>
      <c r="K135" s="19"/>
      <c r="L135" s="19"/>
      <c r="M135" s="19"/>
      <c r="N135" s="185">
        <f t="shared" si="26"/>
        <v>1</v>
      </c>
      <c r="O135" s="187">
        <f t="shared" si="27"/>
        <v>3.45</v>
      </c>
      <c r="P135" s="19"/>
      <c r="Q135" s="20"/>
      <c r="R135" s="19"/>
      <c r="S135" s="19"/>
      <c r="T135" s="185">
        <f t="shared" si="28"/>
        <v>1</v>
      </c>
      <c r="U135" s="187">
        <f t="shared" si="28"/>
        <v>3.45</v>
      </c>
      <c r="V135" s="19"/>
      <c r="W135" s="20"/>
      <c r="X135" s="19"/>
      <c r="Y135" s="19"/>
      <c r="Z135" s="185">
        <f t="shared" si="29"/>
        <v>1</v>
      </c>
      <c r="AA135" s="187">
        <f t="shared" si="29"/>
        <v>3.45</v>
      </c>
      <c r="AB135" s="19"/>
      <c r="AC135" s="20"/>
      <c r="AD135" s="19"/>
      <c r="AE135" s="19"/>
      <c r="AF135" s="185">
        <f t="shared" si="30"/>
        <v>1</v>
      </c>
      <c r="AG135" s="187">
        <f t="shared" si="30"/>
        <v>3.45</v>
      </c>
      <c r="AH135" s="19"/>
      <c r="AI135" s="20"/>
      <c r="AJ135" s="19"/>
      <c r="AK135" s="19"/>
      <c r="AL135" s="185">
        <f t="shared" si="31"/>
        <v>1</v>
      </c>
      <c r="AM135" s="187">
        <f t="shared" si="31"/>
        <v>3.45</v>
      </c>
      <c r="AN135" s="19"/>
      <c r="AO135" s="20"/>
      <c r="AP135" s="19"/>
      <c r="AQ135" s="19"/>
      <c r="AR135" s="185">
        <f t="shared" si="32"/>
        <v>1</v>
      </c>
      <c r="AS135" s="187">
        <f t="shared" si="32"/>
        <v>3.45</v>
      </c>
      <c r="AT135" s="19"/>
      <c r="AU135" s="20"/>
      <c r="AV135" s="19"/>
      <c r="AW135" s="19"/>
      <c r="AX135" s="185">
        <f t="shared" si="33"/>
        <v>1</v>
      </c>
      <c r="AY135" s="187">
        <f t="shared" si="33"/>
        <v>3.45</v>
      </c>
      <c r="AZ135" s="19"/>
      <c r="BA135" s="20"/>
      <c r="BB135" s="19"/>
      <c r="BC135" s="19"/>
      <c r="BD135" s="185">
        <f t="shared" si="34"/>
        <v>1</v>
      </c>
      <c r="BE135" s="187">
        <f t="shared" si="34"/>
        <v>3.45</v>
      </c>
      <c r="BF135" s="19"/>
      <c r="BG135" s="20"/>
      <c r="BH135" s="19"/>
      <c r="BI135" s="19"/>
      <c r="BJ135" s="185">
        <f t="shared" si="35"/>
        <v>1</v>
      </c>
      <c r="BK135" s="187">
        <f t="shared" si="35"/>
        <v>3.45</v>
      </c>
      <c r="BL135" s="19"/>
      <c r="BM135" s="20"/>
      <c r="BN135" s="19"/>
      <c r="BO135" s="19"/>
      <c r="BP135" s="185">
        <f t="shared" si="36"/>
        <v>1</v>
      </c>
      <c r="BQ135" s="187">
        <f t="shared" si="36"/>
        <v>3.45</v>
      </c>
      <c r="BR135" s="19"/>
      <c r="BS135" s="20"/>
      <c r="BT135" s="19"/>
      <c r="BU135" s="19"/>
      <c r="BV135" s="185">
        <f t="shared" si="37"/>
        <v>1</v>
      </c>
      <c r="BW135" s="187">
        <f t="shared" si="37"/>
        <v>3.45</v>
      </c>
      <c r="BX135" s="19"/>
      <c r="BY135" s="20"/>
      <c r="BZ135" s="19"/>
      <c r="CA135" s="20"/>
      <c r="CB135" s="185">
        <f t="shared" si="38"/>
        <v>1</v>
      </c>
      <c r="CC135" s="117">
        <f t="shared" si="38"/>
        <v>3.45</v>
      </c>
    </row>
    <row r="136" spans="1:81" ht="15.75" x14ac:dyDescent="0.25">
      <c r="A136" s="19" t="s">
        <v>353</v>
      </c>
      <c r="B136" s="54"/>
      <c r="C136" s="8" t="s">
        <v>172</v>
      </c>
      <c r="D136" s="41" t="s">
        <v>458</v>
      </c>
      <c r="E136" s="18" t="s">
        <v>9</v>
      </c>
      <c r="F136" s="190">
        <v>10</v>
      </c>
      <c r="G136" s="63">
        <v>84</v>
      </c>
      <c r="H136" s="212"/>
      <c r="I136" s="36"/>
      <c r="J136" s="36"/>
      <c r="K136" s="19"/>
      <c r="L136" s="19"/>
      <c r="M136" s="19"/>
      <c r="N136" s="185">
        <f t="shared" si="26"/>
        <v>10</v>
      </c>
      <c r="O136" s="187">
        <f t="shared" si="27"/>
        <v>84</v>
      </c>
      <c r="P136" s="19"/>
      <c r="Q136" s="20"/>
      <c r="R136" s="19"/>
      <c r="S136" s="19"/>
      <c r="T136" s="185">
        <f t="shared" si="28"/>
        <v>10</v>
      </c>
      <c r="U136" s="187">
        <f t="shared" si="28"/>
        <v>84</v>
      </c>
      <c r="V136" s="19"/>
      <c r="W136" s="20"/>
      <c r="X136" s="19"/>
      <c r="Y136" s="19"/>
      <c r="Z136" s="185">
        <f t="shared" si="29"/>
        <v>10</v>
      </c>
      <c r="AA136" s="187">
        <f t="shared" si="29"/>
        <v>84</v>
      </c>
      <c r="AB136" s="19"/>
      <c r="AC136" s="20"/>
      <c r="AD136" s="19"/>
      <c r="AE136" s="19"/>
      <c r="AF136" s="185">
        <f t="shared" si="30"/>
        <v>10</v>
      </c>
      <c r="AG136" s="187">
        <f t="shared" si="30"/>
        <v>84</v>
      </c>
      <c r="AH136" s="19"/>
      <c r="AI136" s="20"/>
      <c r="AJ136" s="19"/>
      <c r="AK136" s="19"/>
      <c r="AL136" s="185">
        <f t="shared" si="31"/>
        <v>10</v>
      </c>
      <c r="AM136" s="187">
        <f t="shared" si="31"/>
        <v>84</v>
      </c>
      <c r="AN136" s="19"/>
      <c r="AO136" s="20"/>
      <c r="AP136" s="19"/>
      <c r="AQ136" s="19"/>
      <c r="AR136" s="185">
        <f t="shared" si="32"/>
        <v>10</v>
      </c>
      <c r="AS136" s="187">
        <f t="shared" si="32"/>
        <v>84</v>
      </c>
      <c r="AT136" s="19"/>
      <c r="AU136" s="20"/>
      <c r="AV136" s="19"/>
      <c r="AW136" s="19"/>
      <c r="AX136" s="185">
        <f t="shared" si="33"/>
        <v>10</v>
      </c>
      <c r="AY136" s="187">
        <f t="shared" si="33"/>
        <v>84</v>
      </c>
      <c r="AZ136" s="19"/>
      <c r="BA136" s="20"/>
      <c r="BB136" s="19"/>
      <c r="BC136" s="19"/>
      <c r="BD136" s="185">
        <f t="shared" si="34"/>
        <v>10</v>
      </c>
      <c r="BE136" s="187">
        <f t="shared" si="34"/>
        <v>84</v>
      </c>
      <c r="BF136" s="19"/>
      <c r="BG136" s="20"/>
      <c r="BH136" s="19"/>
      <c r="BI136" s="19"/>
      <c r="BJ136" s="185">
        <f t="shared" si="35"/>
        <v>10</v>
      </c>
      <c r="BK136" s="187">
        <f t="shared" si="35"/>
        <v>84</v>
      </c>
      <c r="BL136" s="19"/>
      <c r="BM136" s="20"/>
      <c r="BN136" s="19"/>
      <c r="BO136" s="19"/>
      <c r="BP136" s="185">
        <f t="shared" si="36"/>
        <v>10</v>
      </c>
      <c r="BQ136" s="187">
        <f t="shared" si="36"/>
        <v>84</v>
      </c>
      <c r="BR136" s="19"/>
      <c r="BS136" s="20"/>
      <c r="BT136" s="19"/>
      <c r="BU136" s="19"/>
      <c r="BV136" s="185">
        <f t="shared" si="37"/>
        <v>10</v>
      </c>
      <c r="BW136" s="187">
        <f t="shared" si="37"/>
        <v>84</v>
      </c>
      <c r="BX136" s="19"/>
      <c r="BY136" s="20"/>
      <c r="BZ136" s="19"/>
      <c r="CA136" s="20"/>
      <c r="CB136" s="185">
        <f t="shared" si="38"/>
        <v>10</v>
      </c>
      <c r="CC136" s="117">
        <f t="shared" si="38"/>
        <v>84</v>
      </c>
    </row>
    <row r="137" spans="1:81" ht="15.75" x14ac:dyDescent="0.25">
      <c r="A137" s="19" t="s">
        <v>353</v>
      </c>
      <c r="B137" s="54"/>
      <c r="C137" s="8" t="s">
        <v>172</v>
      </c>
      <c r="D137" s="41" t="s">
        <v>459</v>
      </c>
      <c r="E137" s="18" t="s">
        <v>9</v>
      </c>
      <c r="F137" s="190">
        <v>5</v>
      </c>
      <c r="G137" s="63">
        <v>22.15</v>
      </c>
      <c r="H137" s="212"/>
      <c r="I137" s="36"/>
      <c r="J137" s="36"/>
      <c r="K137" s="19"/>
      <c r="L137" s="19"/>
      <c r="M137" s="19"/>
      <c r="N137" s="185">
        <f t="shared" si="26"/>
        <v>5</v>
      </c>
      <c r="O137" s="187">
        <f t="shared" si="27"/>
        <v>22.15</v>
      </c>
      <c r="P137" s="19"/>
      <c r="Q137" s="20"/>
      <c r="R137" s="19"/>
      <c r="S137" s="19"/>
      <c r="T137" s="185">
        <f t="shared" si="28"/>
        <v>5</v>
      </c>
      <c r="U137" s="187">
        <f t="shared" si="28"/>
        <v>22.15</v>
      </c>
      <c r="V137" s="19"/>
      <c r="W137" s="20"/>
      <c r="X137" s="19"/>
      <c r="Y137" s="19"/>
      <c r="Z137" s="185">
        <f t="shared" si="29"/>
        <v>5</v>
      </c>
      <c r="AA137" s="187">
        <f t="shared" si="29"/>
        <v>22.15</v>
      </c>
      <c r="AB137" s="19"/>
      <c r="AC137" s="20"/>
      <c r="AD137" s="19"/>
      <c r="AE137" s="19"/>
      <c r="AF137" s="185">
        <f t="shared" si="30"/>
        <v>5</v>
      </c>
      <c r="AG137" s="187">
        <f t="shared" si="30"/>
        <v>22.15</v>
      </c>
      <c r="AH137" s="19"/>
      <c r="AI137" s="20"/>
      <c r="AJ137" s="19"/>
      <c r="AK137" s="19"/>
      <c r="AL137" s="185">
        <f t="shared" si="31"/>
        <v>5</v>
      </c>
      <c r="AM137" s="187">
        <f t="shared" si="31"/>
        <v>22.15</v>
      </c>
      <c r="AN137" s="19"/>
      <c r="AO137" s="20"/>
      <c r="AP137" s="19"/>
      <c r="AQ137" s="19"/>
      <c r="AR137" s="185">
        <f t="shared" si="32"/>
        <v>5</v>
      </c>
      <c r="AS137" s="187">
        <f t="shared" si="32"/>
        <v>22.15</v>
      </c>
      <c r="AT137" s="19"/>
      <c r="AU137" s="20"/>
      <c r="AV137" s="19"/>
      <c r="AW137" s="19"/>
      <c r="AX137" s="185">
        <f t="shared" si="33"/>
        <v>5</v>
      </c>
      <c r="AY137" s="187">
        <f t="shared" si="33"/>
        <v>22.15</v>
      </c>
      <c r="AZ137" s="19"/>
      <c r="BA137" s="20"/>
      <c r="BB137" s="19"/>
      <c r="BC137" s="19"/>
      <c r="BD137" s="185">
        <f t="shared" si="34"/>
        <v>5</v>
      </c>
      <c r="BE137" s="187">
        <f t="shared" si="34"/>
        <v>22.15</v>
      </c>
      <c r="BF137" s="19"/>
      <c r="BG137" s="20"/>
      <c r="BH137" s="19"/>
      <c r="BI137" s="19"/>
      <c r="BJ137" s="185">
        <f t="shared" si="35"/>
        <v>5</v>
      </c>
      <c r="BK137" s="187">
        <f t="shared" si="35"/>
        <v>22.15</v>
      </c>
      <c r="BL137" s="19"/>
      <c r="BM137" s="20"/>
      <c r="BN137" s="19"/>
      <c r="BO137" s="19"/>
      <c r="BP137" s="185">
        <f t="shared" si="36"/>
        <v>5</v>
      </c>
      <c r="BQ137" s="187">
        <f t="shared" si="36"/>
        <v>22.15</v>
      </c>
      <c r="BR137" s="19"/>
      <c r="BS137" s="20"/>
      <c r="BT137" s="19"/>
      <c r="BU137" s="19"/>
      <c r="BV137" s="185">
        <f t="shared" si="37"/>
        <v>5</v>
      </c>
      <c r="BW137" s="187">
        <f t="shared" si="37"/>
        <v>22.15</v>
      </c>
      <c r="BX137" s="19"/>
      <c r="BY137" s="20"/>
      <c r="BZ137" s="19"/>
      <c r="CA137" s="20"/>
      <c r="CB137" s="185">
        <f t="shared" si="38"/>
        <v>5</v>
      </c>
      <c r="CC137" s="117">
        <f t="shared" si="38"/>
        <v>22.15</v>
      </c>
    </row>
    <row r="138" spans="1:81" ht="15.75" x14ac:dyDescent="0.25">
      <c r="A138" s="19" t="s">
        <v>353</v>
      </c>
      <c r="B138" s="54"/>
      <c r="C138" s="8" t="s">
        <v>172</v>
      </c>
      <c r="D138" s="41" t="s">
        <v>460</v>
      </c>
      <c r="E138" s="18" t="s">
        <v>9</v>
      </c>
      <c r="F138" s="190">
        <v>1</v>
      </c>
      <c r="G138" s="63">
        <v>3.24</v>
      </c>
      <c r="H138" s="212"/>
      <c r="I138" s="36"/>
      <c r="J138" s="36"/>
      <c r="K138" s="19"/>
      <c r="L138" s="19"/>
      <c r="M138" s="19"/>
      <c r="N138" s="185">
        <f t="shared" si="26"/>
        <v>1</v>
      </c>
      <c r="O138" s="187">
        <f t="shared" si="27"/>
        <v>3.24</v>
      </c>
      <c r="P138" s="19"/>
      <c r="Q138" s="20"/>
      <c r="R138" s="19"/>
      <c r="S138" s="19"/>
      <c r="T138" s="185">
        <f t="shared" si="28"/>
        <v>1</v>
      </c>
      <c r="U138" s="187">
        <f t="shared" si="28"/>
        <v>3.24</v>
      </c>
      <c r="V138" s="19"/>
      <c r="W138" s="20"/>
      <c r="X138" s="19"/>
      <c r="Y138" s="19"/>
      <c r="Z138" s="185">
        <f t="shared" si="29"/>
        <v>1</v>
      </c>
      <c r="AA138" s="187">
        <f t="shared" si="29"/>
        <v>3.24</v>
      </c>
      <c r="AB138" s="19"/>
      <c r="AC138" s="20"/>
      <c r="AD138" s="19"/>
      <c r="AE138" s="19"/>
      <c r="AF138" s="185">
        <f t="shared" si="30"/>
        <v>1</v>
      </c>
      <c r="AG138" s="187">
        <f t="shared" si="30"/>
        <v>3.24</v>
      </c>
      <c r="AH138" s="19"/>
      <c r="AI138" s="20"/>
      <c r="AJ138" s="19"/>
      <c r="AK138" s="19"/>
      <c r="AL138" s="185">
        <f t="shared" si="31"/>
        <v>1</v>
      </c>
      <c r="AM138" s="187">
        <f t="shared" si="31"/>
        <v>3.24</v>
      </c>
      <c r="AN138" s="19"/>
      <c r="AO138" s="20"/>
      <c r="AP138" s="19"/>
      <c r="AQ138" s="19"/>
      <c r="AR138" s="185">
        <f t="shared" si="32"/>
        <v>1</v>
      </c>
      <c r="AS138" s="187">
        <f t="shared" si="32"/>
        <v>3.24</v>
      </c>
      <c r="AT138" s="19"/>
      <c r="AU138" s="20"/>
      <c r="AV138" s="19"/>
      <c r="AW138" s="19"/>
      <c r="AX138" s="185">
        <f t="shared" si="33"/>
        <v>1</v>
      </c>
      <c r="AY138" s="187">
        <f t="shared" si="33"/>
        <v>3.24</v>
      </c>
      <c r="AZ138" s="19"/>
      <c r="BA138" s="20"/>
      <c r="BB138" s="19"/>
      <c r="BC138" s="19"/>
      <c r="BD138" s="185">
        <f t="shared" si="34"/>
        <v>1</v>
      </c>
      <c r="BE138" s="187">
        <f t="shared" si="34"/>
        <v>3.24</v>
      </c>
      <c r="BF138" s="19"/>
      <c r="BG138" s="20"/>
      <c r="BH138" s="19"/>
      <c r="BI138" s="19"/>
      <c r="BJ138" s="185">
        <f t="shared" si="35"/>
        <v>1</v>
      </c>
      <c r="BK138" s="187">
        <f t="shared" si="35"/>
        <v>3.24</v>
      </c>
      <c r="BL138" s="19"/>
      <c r="BM138" s="20"/>
      <c r="BN138" s="19"/>
      <c r="BO138" s="19"/>
      <c r="BP138" s="185">
        <f t="shared" si="36"/>
        <v>1</v>
      </c>
      <c r="BQ138" s="187">
        <f t="shared" si="36"/>
        <v>3.24</v>
      </c>
      <c r="BR138" s="19"/>
      <c r="BS138" s="20"/>
      <c r="BT138" s="19"/>
      <c r="BU138" s="19"/>
      <c r="BV138" s="185">
        <f t="shared" si="37"/>
        <v>1</v>
      </c>
      <c r="BW138" s="187">
        <f t="shared" si="37"/>
        <v>3.24</v>
      </c>
      <c r="BX138" s="19"/>
      <c r="BY138" s="20"/>
      <c r="BZ138" s="19"/>
      <c r="CA138" s="20"/>
      <c r="CB138" s="185">
        <f t="shared" si="38"/>
        <v>1</v>
      </c>
      <c r="CC138" s="117">
        <f t="shared" si="38"/>
        <v>3.24</v>
      </c>
    </row>
    <row r="139" spans="1:81" ht="15.75" x14ac:dyDescent="0.25">
      <c r="A139" s="19" t="s">
        <v>353</v>
      </c>
      <c r="B139" s="54"/>
      <c r="C139" s="8" t="s">
        <v>172</v>
      </c>
      <c r="D139" s="41" t="s">
        <v>461</v>
      </c>
      <c r="E139" s="18" t="s">
        <v>9</v>
      </c>
      <c r="F139" s="190">
        <v>5</v>
      </c>
      <c r="G139" s="63">
        <v>7.2</v>
      </c>
      <c r="H139" s="212"/>
      <c r="I139" s="36"/>
      <c r="J139" s="36"/>
      <c r="K139" s="19"/>
      <c r="L139" s="19"/>
      <c r="M139" s="19"/>
      <c r="N139" s="185">
        <f t="shared" si="26"/>
        <v>5</v>
      </c>
      <c r="O139" s="187">
        <f t="shared" si="27"/>
        <v>7.2</v>
      </c>
      <c r="P139" s="19"/>
      <c r="Q139" s="20"/>
      <c r="R139" s="19"/>
      <c r="S139" s="19"/>
      <c r="T139" s="185">
        <f t="shared" si="28"/>
        <v>5</v>
      </c>
      <c r="U139" s="187">
        <f t="shared" si="28"/>
        <v>7.2</v>
      </c>
      <c r="V139" s="19"/>
      <c r="W139" s="20"/>
      <c r="X139" s="19"/>
      <c r="Y139" s="19"/>
      <c r="Z139" s="185">
        <f t="shared" si="29"/>
        <v>5</v>
      </c>
      <c r="AA139" s="187">
        <f t="shared" si="29"/>
        <v>7.2</v>
      </c>
      <c r="AB139" s="19"/>
      <c r="AC139" s="20"/>
      <c r="AD139" s="19"/>
      <c r="AE139" s="19"/>
      <c r="AF139" s="185">
        <f t="shared" si="30"/>
        <v>5</v>
      </c>
      <c r="AG139" s="187">
        <f t="shared" si="30"/>
        <v>7.2</v>
      </c>
      <c r="AH139" s="19"/>
      <c r="AI139" s="20"/>
      <c r="AJ139" s="19"/>
      <c r="AK139" s="19"/>
      <c r="AL139" s="185">
        <f t="shared" si="31"/>
        <v>5</v>
      </c>
      <c r="AM139" s="187">
        <f t="shared" si="31"/>
        <v>7.2</v>
      </c>
      <c r="AN139" s="19"/>
      <c r="AO139" s="20"/>
      <c r="AP139" s="19"/>
      <c r="AQ139" s="19"/>
      <c r="AR139" s="185">
        <f t="shared" si="32"/>
        <v>5</v>
      </c>
      <c r="AS139" s="187">
        <f t="shared" si="32"/>
        <v>7.2</v>
      </c>
      <c r="AT139" s="19"/>
      <c r="AU139" s="20"/>
      <c r="AV139" s="19"/>
      <c r="AW139" s="19"/>
      <c r="AX139" s="185">
        <f t="shared" si="33"/>
        <v>5</v>
      </c>
      <c r="AY139" s="187">
        <f t="shared" si="33"/>
        <v>7.2</v>
      </c>
      <c r="AZ139" s="19"/>
      <c r="BA139" s="20"/>
      <c r="BB139" s="19"/>
      <c r="BC139" s="19"/>
      <c r="BD139" s="185">
        <f t="shared" si="34"/>
        <v>5</v>
      </c>
      <c r="BE139" s="187">
        <f t="shared" si="34"/>
        <v>7.2</v>
      </c>
      <c r="BF139" s="19"/>
      <c r="BG139" s="20"/>
      <c r="BH139" s="19"/>
      <c r="BI139" s="19"/>
      <c r="BJ139" s="185">
        <f t="shared" si="35"/>
        <v>5</v>
      </c>
      <c r="BK139" s="187">
        <f t="shared" si="35"/>
        <v>7.2</v>
      </c>
      <c r="BL139" s="19"/>
      <c r="BM139" s="20"/>
      <c r="BN139" s="19"/>
      <c r="BO139" s="19"/>
      <c r="BP139" s="185">
        <f t="shared" si="36"/>
        <v>5</v>
      </c>
      <c r="BQ139" s="187">
        <f t="shared" si="36"/>
        <v>7.2</v>
      </c>
      <c r="BR139" s="19"/>
      <c r="BS139" s="20"/>
      <c r="BT139" s="19"/>
      <c r="BU139" s="19"/>
      <c r="BV139" s="185">
        <f t="shared" si="37"/>
        <v>5</v>
      </c>
      <c r="BW139" s="187">
        <f t="shared" si="37"/>
        <v>7.2</v>
      </c>
      <c r="BX139" s="19"/>
      <c r="BY139" s="20"/>
      <c r="BZ139" s="19"/>
      <c r="CA139" s="20"/>
      <c r="CB139" s="185">
        <f t="shared" si="38"/>
        <v>5</v>
      </c>
      <c r="CC139" s="117">
        <f t="shared" si="38"/>
        <v>7.2</v>
      </c>
    </row>
    <row r="140" spans="1:81" ht="15.75" x14ac:dyDescent="0.25">
      <c r="A140" s="19" t="s">
        <v>353</v>
      </c>
      <c r="B140" s="54"/>
      <c r="C140" s="8" t="s">
        <v>172</v>
      </c>
      <c r="D140" s="41" t="s">
        <v>462</v>
      </c>
      <c r="E140" s="18" t="s">
        <v>9</v>
      </c>
      <c r="F140" s="190">
        <v>10</v>
      </c>
      <c r="G140" s="63">
        <v>36.200000000000003</v>
      </c>
      <c r="H140" s="212"/>
      <c r="I140" s="36"/>
      <c r="J140" s="36"/>
      <c r="K140" s="19"/>
      <c r="L140" s="19"/>
      <c r="M140" s="19"/>
      <c r="N140" s="185">
        <f t="shared" si="26"/>
        <v>10</v>
      </c>
      <c r="O140" s="187">
        <f t="shared" si="27"/>
        <v>36.200000000000003</v>
      </c>
      <c r="P140" s="19"/>
      <c r="Q140" s="20"/>
      <c r="R140" s="19"/>
      <c r="S140" s="19"/>
      <c r="T140" s="185">
        <f t="shared" si="28"/>
        <v>10</v>
      </c>
      <c r="U140" s="187">
        <f t="shared" si="28"/>
        <v>36.200000000000003</v>
      </c>
      <c r="V140" s="19"/>
      <c r="W140" s="20"/>
      <c r="X140" s="19"/>
      <c r="Y140" s="19"/>
      <c r="Z140" s="185">
        <f t="shared" si="29"/>
        <v>10</v>
      </c>
      <c r="AA140" s="187">
        <f t="shared" si="29"/>
        <v>36.200000000000003</v>
      </c>
      <c r="AB140" s="19"/>
      <c r="AC140" s="20"/>
      <c r="AD140" s="19"/>
      <c r="AE140" s="19"/>
      <c r="AF140" s="185">
        <f t="shared" si="30"/>
        <v>10</v>
      </c>
      <c r="AG140" s="187">
        <f t="shared" si="30"/>
        <v>36.200000000000003</v>
      </c>
      <c r="AH140" s="19"/>
      <c r="AI140" s="20"/>
      <c r="AJ140" s="19"/>
      <c r="AK140" s="19"/>
      <c r="AL140" s="185">
        <f t="shared" si="31"/>
        <v>10</v>
      </c>
      <c r="AM140" s="187">
        <f t="shared" si="31"/>
        <v>36.200000000000003</v>
      </c>
      <c r="AN140" s="19"/>
      <c r="AO140" s="20"/>
      <c r="AP140" s="19"/>
      <c r="AQ140" s="19"/>
      <c r="AR140" s="185">
        <f t="shared" si="32"/>
        <v>10</v>
      </c>
      <c r="AS140" s="187">
        <f t="shared" si="32"/>
        <v>36.200000000000003</v>
      </c>
      <c r="AT140" s="19"/>
      <c r="AU140" s="20"/>
      <c r="AV140" s="19"/>
      <c r="AW140" s="19"/>
      <c r="AX140" s="185">
        <f t="shared" si="33"/>
        <v>10</v>
      </c>
      <c r="AY140" s="187">
        <f t="shared" si="33"/>
        <v>36.200000000000003</v>
      </c>
      <c r="AZ140" s="19"/>
      <c r="BA140" s="20"/>
      <c r="BB140" s="19"/>
      <c r="BC140" s="19"/>
      <c r="BD140" s="185">
        <f t="shared" si="34"/>
        <v>10</v>
      </c>
      <c r="BE140" s="187">
        <f t="shared" si="34"/>
        <v>36.200000000000003</v>
      </c>
      <c r="BF140" s="19"/>
      <c r="BG140" s="20"/>
      <c r="BH140" s="19"/>
      <c r="BI140" s="19"/>
      <c r="BJ140" s="185">
        <f t="shared" si="35"/>
        <v>10</v>
      </c>
      <c r="BK140" s="187">
        <f t="shared" si="35"/>
        <v>36.200000000000003</v>
      </c>
      <c r="BL140" s="19"/>
      <c r="BM140" s="20"/>
      <c r="BN140" s="19"/>
      <c r="BO140" s="19"/>
      <c r="BP140" s="185">
        <f t="shared" si="36"/>
        <v>10</v>
      </c>
      <c r="BQ140" s="187">
        <f t="shared" si="36"/>
        <v>36.200000000000003</v>
      </c>
      <c r="BR140" s="19"/>
      <c r="BS140" s="20"/>
      <c r="BT140" s="19"/>
      <c r="BU140" s="19"/>
      <c r="BV140" s="185">
        <f t="shared" si="37"/>
        <v>10</v>
      </c>
      <c r="BW140" s="187">
        <f t="shared" si="37"/>
        <v>36.200000000000003</v>
      </c>
      <c r="BX140" s="19"/>
      <c r="BY140" s="20"/>
      <c r="BZ140" s="19"/>
      <c r="CA140" s="20"/>
      <c r="CB140" s="185">
        <f t="shared" si="38"/>
        <v>10</v>
      </c>
      <c r="CC140" s="117">
        <f t="shared" si="38"/>
        <v>36.200000000000003</v>
      </c>
    </row>
    <row r="141" spans="1:81" ht="15.75" x14ac:dyDescent="0.25">
      <c r="A141" s="19" t="s">
        <v>353</v>
      </c>
      <c r="B141" s="54"/>
      <c r="C141" s="8" t="s">
        <v>172</v>
      </c>
      <c r="D141" s="41" t="s">
        <v>463</v>
      </c>
      <c r="E141" s="18" t="s">
        <v>9</v>
      </c>
      <c r="F141" s="190">
        <v>10</v>
      </c>
      <c r="G141" s="63">
        <v>15</v>
      </c>
      <c r="H141" s="212"/>
      <c r="I141" s="36"/>
      <c r="J141" s="36"/>
      <c r="K141" s="19"/>
      <c r="L141" s="19"/>
      <c r="M141" s="19"/>
      <c r="N141" s="185">
        <f t="shared" si="26"/>
        <v>10</v>
      </c>
      <c r="O141" s="187">
        <f t="shared" si="27"/>
        <v>15</v>
      </c>
      <c r="P141" s="19"/>
      <c r="Q141" s="20"/>
      <c r="R141" s="19"/>
      <c r="S141" s="19"/>
      <c r="T141" s="185">
        <f t="shared" si="28"/>
        <v>10</v>
      </c>
      <c r="U141" s="187">
        <f t="shared" si="28"/>
        <v>15</v>
      </c>
      <c r="V141" s="19"/>
      <c r="W141" s="20"/>
      <c r="X141" s="19"/>
      <c r="Y141" s="19"/>
      <c r="Z141" s="185">
        <f t="shared" si="29"/>
        <v>10</v>
      </c>
      <c r="AA141" s="187">
        <f t="shared" si="29"/>
        <v>15</v>
      </c>
      <c r="AB141" s="19"/>
      <c r="AC141" s="20"/>
      <c r="AD141" s="19"/>
      <c r="AE141" s="19"/>
      <c r="AF141" s="185">
        <f t="shared" si="30"/>
        <v>10</v>
      </c>
      <c r="AG141" s="187">
        <f t="shared" si="30"/>
        <v>15</v>
      </c>
      <c r="AH141" s="19"/>
      <c r="AI141" s="20"/>
      <c r="AJ141" s="19"/>
      <c r="AK141" s="19"/>
      <c r="AL141" s="185">
        <f t="shared" si="31"/>
        <v>10</v>
      </c>
      <c r="AM141" s="187">
        <f t="shared" si="31"/>
        <v>15</v>
      </c>
      <c r="AN141" s="19"/>
      <c r="AO141" s="20"/>
      <c r="AP141" s="19"/>
      <c r="AQ141" s="19"/>
      <c r="AR141" s="185">
        <f t="shared" si="32"/>
        <v>10</v>
      </c>
      <c r="AS141" s="187">
        <f t="shared" si="32"/>
        <v>15</v>
      </c>
      <c r="AT141" s="19"/>
      <c r="AU141" s="20"/>
      <c r="AV141" s="19"/>
      <c r="AW141" s="19"/>
      <c r="AX141" s="185">
        <f t="shared" si="33"/>
        <v>10</v>
      </c>
      <c r="AY141" s="187">
        <f t="shared" si="33"/>
        <v>15</v>
      </c>
      <c r="AZ141" s="19"/>
      <c r="BA141" s="20"/>
      <c r="BB141" s="19"/>
      <c r="BC141" s="19"/>
      <c r="BD141" s="185">
        <f t="shared" si="34"/>
        <v>10</v>
      </c>
      <c r="BE141" s="187">
        <f t="shared" si="34"/>
        <v>15</v>
      </c>
      <c r="BF141" s="19"/>
      <c r="BG141" s="20"/>
      <c r="BH141" s="19"/>
      <c r="BI141" s="19"/>
      <c r="BJ141" s="185">
        <f t="shared" si="35"/>
        <v>10</v>
      </c>
      <c r="BK141" s="187">
        <f t="shared" si="35"/>
        <v>15</v>
      </c>
      <c r="BL141" s="19"/>
      <c r="BM141" s="20"/>
      <c r="BN141" s="19"/>
      <c r="BO141" s="19"/>
      <c r="BP141" s="185">
        <f t="shared" si="36"/>
        <v>10</v>
      </c>
      <c r="BQ141" s="187">
        <f t="shared" si="36"/>
        <v>15</v>
      </c>
      <c r="BR141" s="19"/>
      <c r="BS141" s="20"/>
      <c r="BT141" s="19"/>
      <c r="BU141" s="19"/>
      <c r="BV141" s="185">
        <f t="shared" si="37"/>
        <v>10</v>
      </c>
      <c r="BW141" s="187">
        <f t="shared" si="37"/>
        <v>15</v>
      </c>
      <c r="BX141" s="19"/>
      <c r="BY141" s="20"/>
      <c r="BZ141" s="19"/>
      <c r="CA141" s="20"/>
      <c r="CB141" s="185">
        <f t="shared" si="38"/>
        <v>10</v>
      </c>
      <c r="CC141" s="117">
        <f t="shared" si="38"/>
        <v>15</v>
      </c>
    </row>
    <row r="142" spans="1:81" ht="15.75" x14ac:dyDescent="0.25">
      <c r="A142" s="19" t="s">
        <v>353</v>
      </c>
      <c r="B142" s="54"/>
      <c r="C142" s="8" t="s">
        <v>172</v>
      </c>
      <c r="D142" s="41" t="s">
        <v>464</v>
      </c>
      <c r="E142" s="18" t="s">
        <v>9</v>
      </c>
      <c r="F142" s="190">
        <v>1</v>
      </c>
      <c r="G142" s="63">
        <v>12</v>
      </c>
      <c r="H142" s="212"/>
      <c r="I142" s="36"/>
      <c r="J142" s="36"/>
      <c r="K142" s="19"/>
      <c r="L142" s="19"/>
      <c r="M142" s="19"/>
      <c r="N142" s="185">
        <f t="shared" si="26"/>
        <v>1</v>
      </c>
      <c r="O142" s="187">
        <f t="shared" si="27"/>
        <v>12</v>
      </c>
      <c r="P142" s="19"/>
      <c r="Q142" s="20"/>
      <c r="R142" s="19"/>
      <c r="S142" s="19"/>
      <c r="T142" s="185">
        <f t="shared" si="28"/>
        <v>1</v>
      </c>
      <c r="U142" s="187">
        <f t="shared" si="28"/>
        <v>12</v>
      </c>
      <c r="V142" s="19"/>
      <c r="W142" s="20"/>
      <c r="X142" s="19"/>
      <c r="Y142" s="19"/>
      <c r="Z142" s="185">
        <f t="shared" si="29"/>
        <v>1</v>
      </c>
      <c r="AA142" s="187">
        <f t="shared" si="29"/>
        <v>12</v>
      </c>
      <c r="AB142" s="19"/>
      <c r="AC142" s="20"/>
      <c r="AD142" s="19"/>
      <c r="AE142" s="19"/>
      <c r="AF142" s="185">
        <f t="shared" si="30"/>
        <v>1</v>
      </c>
      <c r="AG142" s="187">
        <f t="shared" si="30"/>
        <v>12</v>
      </c>
      <c r="AH142" s="19"/>
      <c r="AI142" s="20"/>
      <c r="AJ142" s="19"/>
      <c r="AK142" s="19"/>
      <c r="AL142" s="185">
        <f t="shared" si="31"/>
        <v>1</v>
      </c>
      <c r="AM142" s="187">
        <f t="shared" si="31"/>
        <v>12</v>
      </c>
      <c r="AN142" s="19"/>
      <c r="AO142" s="20"/>
      <c r="AP142" s="19"/>
      <c r="AQ142" s="19"/>
      <c r="AR142" s="185">
        <f t="shared" si="32"/>
        <v>1</v>
      </c>
      <c r="AS142" s="187">
        <f t="shared" si="32"/>
        <v>12</v>
      </c>
      <c r="AT142" s="19"/>
      <c r="AU142" s="20"/>
      <c r="AV142" s="19"/>
      <c r="AW142" s="19"/>
      <c r="AX142" s="185">
        <f t="shared" si="33"/>
        <v>1</v>
      </c>
      <c r="AY142" s="187">
        <f t="shared" si="33"/>
        <v>12</v>
      </c>
      <c r="AZ142" s="19"/>
      <c r="BA142" s="20"/>
      <c r="BB142" s="19"/>
      <c r="BC142" s="19"/>
      <c r="BD142" s="185">
        <f t="shared" si="34"/>
        <v>1</v>
      </c>
      <c r="BE142" s="187">
        <f t="shared" si="34"/>
        <v>12</v>
      </c>
      <c r="BF142" s="19"/>
      <c r="BG142" s="20"/>
      <c r="BH142" s="19"/>
      <c r="BI142" s="19"/>
      <c r="BJ142" s="185">
        <f t="shared" si="35"/>
        <v>1</v>
      </c>
      <c r="BK142" s="187">
        <f t="shared" si="35"/>
        <v>12</v>
      </c>
      <c r="BL142" s="19"/>
      <c r="BM142" s="20"/>
      <c r="BN142" s="19"/>
      <c r="BO142" s="19"/>
      <c r="BP142" s="185">
        <f t="shared" si="36"/>
        <v>1</v>
      </c>
      <c r="BQ142" s="187">
        <f t="shared" si="36"/>
        <v>12</v>
      </c>
      <c r="BR142" s="19"/>
      <c r="BS142" s="20"/>
      <c r="BT142" s="19"/>
      <c r="BU142" s="19"/>
      <c r="BV142" s="185">
        <f t="shared" si="37"/>
        <v>1</v>
      </c>
      <c r="BW142" s="187">
        <f t="shared" si="37"/>
        <v>12</v>
      </c>
      <c r="BX142" s="19"/>
      <c r="BY142" s="20"/>
      <c r="BZ142" s="19"/>
      <c r="CA142" s="20"/>
      <c r="CB142" s="185">
        <f t="shared" si="38"/>
        <v>1</v>
      </c>
      <c r="CC142" s="117">
        <f t="shared" si="38"/>
        <v>12</v>
      </c>
    </row>
    <row r="143" spans="1:81" ht="15.75" x14ac:dyDescent="0.25">
      <c r="A143" s="19" t="s">
        <v>353</v>
      </c>
      <c r="B143" s="54"/>
      <c r="C143" s="8" t="s">
        <v>172</v>
      </c>
      <c r="D143" s="41" t="s">
        <v>465</v>
      </c>
      <c r="E143" s="18" t="s">
        <v>9</v>
      </c>
      <c r="F143" s="190">
        <v>1</v>
      </c>
      <c r="G143" s="63">
        <v>2.42</v>
      </c>
      <c r="H143" s="212"/>
      <c r="I143" s="36"/>
      <c r="J143" s="36"/>
      <c r="K143" s="19"/>
      <c r="L143" s="19"/>
      <c r="M143" s="19"/>
      <c r="N143" s="185">
        <f t="shared" si="26"/>
        <v>1</v>
      </c>
      <c r="O143" s="187">
        <f t="shared" si="27"/>
        <v>2.42</v>
      </c>
      <c r="P143" s="19"/>
      <c r="Q143" s="20"/>
      <c r="R143" s="19"/>
      <c r="S143" s="19"/>
      <c r="T143" s="185">
        <f t="shared" si="28"/>
        <v>1</v>
      </c>
      <c r="U143" s="187">
        <f t="shared" si="28"/>
        <v>2.42</v>
      </c>
      <c r="V143" s="19"/>
      <c r="W143" s="20"/>
      <c r="X143" s="19"/>
      <c r="Y143" s="19"/>
      <c r="Z143" s="185">
        <f t="shared" si="29"/>
        <v>1</v>
      </c>
      <c r="AA143" s="187">
        <f t="shared" si="29"/>
        <v>2.42</v>
      </c>
      <c r="AB143" s="19"/>
      <c r="AC143" s="20"/>
      <c r="AD143" s="19"/>
      <c r="AE143" s="19"/>
      <c r="AF143" s="185">
        <f t="shared" si="30"/>
        <v>1</v>
      </c>
      <c r="AG143" s="187">
        <f t="shared" si="30"/>
        <v>2.42</v>
      </c>
      <c r="AH143" s="19"/>
      <c r="AI143" s="20"/>
      <c r="AJ143" s="19"/>
      <c r="AK143" s="19"/>
      <c r="AL143" s="185">
        <f t="shared" si="31"/>
        <v>1</v>
      </c>
      <c r="AM143" s="187">
        <f t="shared" si="31"/>
        <v>2.42</v>
      </c>
      <c r="AN143" s="19"/>
      <c r="AO143" s="20"/>
      <c r="AP143" s="19"/>
      <c r="AQ143" s="19"/>
      <c r="AR143" s="185">
        <f t="shared" si="32"/>
        <v>1</v>
      </c>
      <c r="AS143" s="187">
        <f t="shared" si="32"/>
        <v>2.42</v>
      </c>
      <c r="AT143" s="19"/>
      <c r="AU143" s="20"/>
      <c r="AV143" s="19"/>
      <c r="AW143" s="19"/>
      <c r="AX143" s="185">
        <f t="shared" si="33"/>
        <v>1</v>
      </c>
      <c r="AY143" s="187">
        <f t="shared" si="33"/>
        <v>2.42</v>
      </c>
      <c r="AZ143" s="19"/>
      <c r="BA143" s="20"/>
      <c r="BB143" s="19"/>
      <c r="BC143" s="19"/>
      <c r="BD143" s="185">
        <f t="shared" si="34"/>
        <v>1</v>
      </c>
      <c r="BE143" s="187">
        <f t="shared" si="34"/>
        <v>2.42</v>
      </c>
      <c r="BF143" s="19"/>
      <c r="BG143" s="20"/>
      <c r="BH143" s="19"/>
      <c r="BI143" s="19"/>
      <c r="BJ143" s="185">
        <f t="shared" si="35"/>
        <v>1</v>
      </c>
      <c r="BK143" s="187">
        <f t="shared" si="35"/>
        <v>2.42</v>
      </c>
      <c r="BL143" s="19"/>
      <c r="BM143" s="20"/>
      <c r="BN143" s="19"/>
      <c r="BO143" s="19"/>
      <c r="BP143" s="185">
        <f t="shared" si="36"/>
        <v>1</v>
      </c>
      <c r="BQ143" s="187">
        <f t="shared" si="36"/>
        <v>2.42</v>
      </c>
      <c r="BR143" s="19"/>
      <c r="BS143" s="20"/>
      <c r="BT143" s="19"/>
      <c r="BU143" s="19"/>
      <c r="BV143" s="185">
        <f t="shared" si="37"/>
        <v>1</v>
      </c>
      <c r="BW143" s="187">
        <f t="shared" si="37"/>
        <v>2.42</v>
      </c>
      <c r="BX143" s="19"/>
      <c r="BY143" s="20"/>
      <c r="BZ143" s="19"/>
      <c r="CA143" s="20"/>
      <c r="CB143" s="185">
        <f t="shared" si="38"/>
        <v>1</v>
      </c>
      <c r="CC143" s="117">
        <f t="shared" si="38"/>
        <v>2.42</v>
      </c>
    </row>
    <row r="144" spans="1:81" ht="15.75" x14ac:dyDescent="0.25">
      <c r="A144" s="19" t="s">
        <v>353</v>
      </c>
      <c r="B144" s="54"/>
      <c r="C144" s="8" t="s">
        <v>172</v>
      </c>
      <c r="D144" s="41" t="s">
        <v>466</v>
      </c>
      <c r="E144" s="18" t="s">
        <v>9</v>
      </c>
      <c r="F144" s="190">
        <v>1</v>
      </c>
      <c r="G144" s="63">
        <v>10.58</v>
      </c>
      <c r="H144" s="212"/>
      <c r="I144" s="36"/>
      <c r="J144" s="36"/>
      <c r="K144" s="19"/>
      <c r="L144" s="19"/>
      <c r="M144" s="19"/>
      <c r="N144" s="185">
        <f t="shared" si="26"/>
        <v>1</v>
      </c>
      <c r="O144" s="187">
        <f t="shared" si="27"/>
        <v>10.58</v>
      </c>
      <c r="P144" s="19"/>
      <c r="Q144" s="20"/>
      <c r="R144" s="19"/>
      <c r="S144" s="19"/>
      <c r="T144" s="185">
        <f t="shared" si="28"/>
        <v>1</v>
      </c>
      <c r="U144" s="187">
        <f t="shared" si="28"/>
        <v>10.58</v>
      </c>
      <c r="V144" s="19"/>
      <c r="W144" s="20"/>
      <c r="X144" s="19"/>
      <c r="Y144" s="19"/>
      <c r="Z144" s="185">
        <f t="shared" si="29"/>
        <v>1</v>
      </c>
      <c r="AA144" s="187">
        <f t="shared" si="29"/>
        <v>10.58</v>
      </c>
      <c r="AB144" s="19"/>
      <c r="AC144" s="20"/>
      <c r="AD144" s="19"/>
      <c r="AE144" s="19"/>
      <c r="AF144" s="185">
        <f t="shared" si="30"/>
        <v>1</v>
      </c>
      <c r="AG144" s="187">
        <f t="shared" si="30"/>
        <v>10.58</v>
      </c>
      <c r="AH144" s="19"/>
      <c r="AI144" s="20"/>
      <c r="AJ144" s="19"/>
      <c r="AK144" s="19"/>
      <c r="AL144" s="185">
        <f t="shared" si="31"/>
        <v>1</v>
      </c>
      <c r="AM144" s="187">
        <f t="shared" si="31"/>
        <v>10.58</v>
      </c>
      <c r="AN144" s="19"/>
      <c r="AO144" s="20"/>
      <c r="AP144" s="19"/>
      <c r="AQ144" s="19"/>
      <c r="AR144" s="185">
        <f t="shared" si="32"/>
        <v>1</v>
      </c>
      <c r="AS144" s="187">
        <f t="shared" si="32"/>
        <v>10.58</v>
      </c>
      <c r="AT144" s="19"/>
      <c r="AU144" s="20"/>
      <c r="AV144" s="19"/>
      <c r="AW144" s="19"/>
      <c r="AX144" s="185">
        <f t="shared" si="33"/>
        <v>1</v>
      </c>
      <c r="AY144" s="187">
        <f t="shared" si="33"/>
        <v>10.58</v>
      </c>
      <c r="AZ144" s="19"/>
      <c r="BA144" s="20"/>
      <c r="BB144" s="19"/>
      <c r="BC144" s="19"/>
      <c r="BD144" s="185">
        <f t="shared" si="34"/>
        <v>1</v>
      </c>
      <c r="BE144" s="187">
        <f t="shared" si="34"/>
        <v>10.58</v>
      </c>
      <c r="BF144" s="19"/>
      <c r="BG144" s="20"/>
      <c r="BH144" s="19"/>
      <c r="BI144" s="19"/>
      <c r="BJ144" s="185">
        <f t="shared" si="35"/>
        <v>1</v>
      </c>
      <c r="BK144" s="187">
        <f t="shared" si="35"/>
        <v>10.58</v>
      </c>
      <c r="BL144" s="19"/>
      <c r="BM144" s="20"/>
      <c r="BN144" s="19"/>
      <c r="BO144" s="19"/>
      <c r="BP144" s="185">
        <f t="shared" si="36"/>
        <v>1</v>
      </c>
      <c r="BQ144" s="187">
        <f t="shared" si="36"/>
        <v>10.58</v>
      </c>
      <c r="BR144" s="19"/>
      <c r="BS144" s="20"/>
      <c r="BT144" s="19"/>
      <c r="BU144" s="19"/>
      <c r="BV144" s="185">
        <f t="shared" si="37"/>
        <v>1</v>
      </c>
      <c r="BW144" s="187">
        <f t="shared" si="37"/>
        <v>10.58</v>
      </c>
      <c r="BX144" s="19"/>
      <c r="BY144" s="20"/>
      <c r="BZ144" s="19"/>
      <c r="CA144" s="20"/>
      <c r="CB144" s="185">
        <f t="shared" si="38"/>
        <v>1</v>
      </c>
      <c r="CC144" s="117">
        <f t="shared" si="38"/>
        <v>10.58</v>
      </c>
    </row>
    <row r="145" spans="1:81" ht="15.75" x14ac:dyDescent="0.25">
      <c r="A145" s="19" t="s">
        <v>353</v>
      </c>
      <c r="B145" s="54"/>
      <c r="C145" s="8" t="s">
        <v>172</v>
      </c>
      <c r="D145" s="41" t="s">
        <v>467</v>
      </c>
      <c r="E145" s="18" t="s">
        <v>9</v>
      </c>
      <c r="F145" s="190">
        <v>1</v>
      </c>
      <c r="G145" s="63">
        <v>100</v>
      </c>
      <c r="H145" s="212"/>
      <c r="I145" s="36"/>
      <c r="J145" s="36"/>
      <c r="K145" s="19"/>
      <c r="L145" s="19"/>
      <c r="M145" s="19"/>
      <c r="N145" s="185">
        <f t="shared" si="26"/>
        <v>1</v>
      </c>
      <c r="O145" s="187">
        <f t="shared" si="27"/>
        <v>100</v>
      </c>
      <c r="P145" s="19"/>
      <c r="Q145" s="20"/>
      <c r="R145" s="19"/>
      <c r="S145" s="19"/>
      <c r="T145" s="185">
        <f t="shared" si="28"/>
        <v>1</v>
      </c>
      <c r="U145" s="187">
        <f t="shared" si="28"/>
        <v>100</v>
      </c>
      <c r="V145" s="19"/>
      <c r="W145" s="20"/>
      <c r="X145" s="19"/>
      <c r="Y145" s="19"/>
      <c r="Z145" s="185">
        <f t="shared" si="29"/>
        <v>1</v>
      </c>
      <c r="AA145" s="187">
        <f t="shared" si="29"/>
        <v>100</v>
      </c>
      <c r="AB145" s="19"/>
      <c r="AC145" s="20"/>
      <c r="AD145" s="19"/>
      <c r="AE145" s="19"/>
      <c r="AF145" s="185">
        <f t="shared" si="30"/>
        <v>1</v>
      </c>
      <c r="AG145" s="187">
        <f t="shared" si="30"/>
        <v>100</v>
      </c>
      <c r="AH145" s="19"/>
      <c r="AI145" s="20"/>
      <c r="AJ145" s="19"/>
      <c r="AK145" s="19"/>
      <c r="AL145" s="185">
        <f t="shared" si="31"/>
        <v>1</v>
      </c>
      <c r="AM145" s="187">
        <f t="shared" si="31"/>
        <v>100</v>
      </c>
      <c r="AN145" s="19"/>
      <c r="AO145" s="20"/>
      <c r="AP145" s="19"/>
      <c r="AQ145" s="19"/>
      <c r="AR145" s="185">
        <f t="shared" si="32"/>
        <v>1</v>
      </c>
      <c r="AS145" s="187">
        <f t="shared" si="32"/>
        <v>100</v>
      </c>
      <c r="AT145" s="19"/>
      <c r="AU145" s="20"/>
      <c r="AV145" s="19"/>
      <c r="AW145" s="19"/>
      <c r="AX145" s="185">
        <f t="shared" si="33"/>
        <v>1</v>
      </c>
      <c r="AY145" s="187">
        <f t="shared" si="33"/>
        <v>100</v>
      </c>
      <c r="AZ145" s="19"/>
      <c r="BA145" s="20"/>
      <c r="BB145" s="19"/>
      <c r="BC145" s="19"/>
      <c r="BD145" s="185">
        <f t="shared" si="34"/>
        <v>1</v>
      </c>
      <c r="BE145" s="187">
        <f t="shared" si="34"/>
        <v>100</v>
      </c>
      <c r="BF145" s="19"/>
      <c r="BG145" s="20"/>
      <c r="BH145" s="19"/>
      <c r="BI145" s="19"/>
      <c r="BJ145" s="185">
        <f t="shared" si="35"/>
        <v>1</v>
      </c>
      <c r="BK145" s="187">
        <f t="shared" si="35"/>
        <v>100</v>
      </c>
      <c r="BL145" s="19"/>
      <c r="BM145" s="20"/>
      <c r="BN145" s="19"/>
      <c r="BO145" s="19"/>
      <c r="BP145" s="185">
        <f t="shared" si="36"/>
        <v>1</v>
      </c>
      <c r="BQ145" s="187">
        <f t="shared" si="36"/>
        <v>100</v>
      </c>
      <c r="BR145" s="19"/>
      <c r="BS145" s="20"/>
      <c r="BT145" s="19"/>
      <c r="BU145" s="19"/>
      <c r="BV145" s="185">
        <f t="shared" si="37"/>
        <v>1</v>
      </c>
      <c r="BW145" s="187">
        <f t="shared" si="37"/>
        <v>100</v>
      </c>
      <c r="BX145" s="19"/>
      <c r="BY145" s="20"/>
      <c r="BZ145" s="19"/>
      <c r="CA145" s="20"/>
      <c r="CB145" s="185">
        <f t="shared" si="38"/>
        <v>1</v>
      </c>
      <c r="CC145" s="117">
        <f t="shared" si="38"/>
        <v>100</v>
      </c>
    </row>
    <row r="146" spans="1:81" ht="15.75" x14ac:dyDescent="0.25">
      <c r="A146" s="19" t="s">
        <v>353</v>
      </c>
      <c r="B146" s="54"/>
      <c r="C146" s="8" t="s">
        <v>172</v>
      </c>
      <c r="D146" s="41" t="s">
        <v>468</v>
      </c>
      <c r="E146" s="18" t="s">
        <v>9</v>
      </c>
      <c r="F146" s="190">
        <v>13</v>
      </c>
      <c r="G146" s="63">
        <v>156</v>
      </c>
      <c r="H146" s="212"/>
      <c r="I146" s="36"/>
      <c r="J146" s="36"/>
      <c r="K146" s="19"/>
      <c r="L146" s="19"/>
      <c r="M146" s="19"/>
      <c r="N146" s="185">
        <f t="shared" si="26"/>
        <v>13</v>
      </c>
      <c r="O146" s="187">
        <f t="shared" si="27"/>
        <v>156</v>
      </c>
      <c r="P146" s="19"/>
      <c r="Q146" s="20"/>
      <c r="R146" s="19"/>
      <c r="S146" s="19"/>
      <c r="T146" s="185">
        <f t="shared" si="28"/>
        <v>13</v>
      </c>
      <c r="U146" s="187">
        <f t="shared" si="28"/>
        <v>156</v>
      </c>
      <c r="V146" s="19"/>
      <c r="W146" s="20"/>
      <c r="X146" s="19"/>
      <c r="Y146" s="19"/>
      <c r="Z146" s="185">
        <f t="shared" si="29"/>
        <v>13</v>
      </c>
      <c r="AA146" s="187">
        <f t="shared" si="29"/>
        <v>156</v>
      </c>
      <c r="AB146" s="19"/>
      <c r="AC146" s="20"/>
      <c r="AD146" s="19"/>
      <c r="AE146" s="19"/>
      <c r="AF146" s="185">
        <f t="shared" si="30"/>
        <v>13</v>
      </c>
      <c r="AG146" s="187">
        <f t="shared" si="30"/>
        <v>156</v>
      </c>
      <c r="AH146" s="19"/>
      <c r="AI146" s="20"/>
      <c r="AJ146" s="19"/>
      <c r="AK146" s="19"/>
      <c r="AL146" s="185">
        <f t="shared" si="31"/>
        <v>13</v>
      </c>
      <c r="AM146" s="187">
        <f t="shared" si="31"/>
        <v>156</v>
      </c>
      <c r="AN146" s="19"/>
      <c r="AO146" s="20"/>
      <c r="AP146" s="19"/>
      <c r="AQ146" s="19"/>
      <c r="AR146" s="185">
        <f t="shared" si="32"/>
        <v>13</v>
      </c>
      <c r="AS146" s="187">
        <f t="shared" si="32"/>
        <v>156</v>
      </c>
      <c r="AT146" s="19"/>
      <c r="AU146" s="20"/>
      <c r="AV146" s="19"/>
      <c r="AW146" s="19"/>
      <c r="AX146" s="185">
        <f t="shared" si="33"/>
        <v>13</v>
      </c>
      <c r="AY146" s="187">
        <f t="shared" si="33"/>
        <v>156</v>
      </c>
      <c r="AZ146" s="19"/>
      <c r="BA146" s="20"/>
      <c r="BB146" s="19"/>
      <c r="BC146" s="19"/>
      <c r="BD146" s="185">
        <f t="shared" si="34"/>
        <v>13</v>
      </c>
      <c r="BE146" s="187">
        <f t="shared" si="34"/>
        <v>156</v>
      </c>
      <c r="BF146" s="19"/>
      <c r="BG146" s="20"/>
      <c r="BH146" s="19"/>
      <c r="BI146" s="19"/>
      <c r="BJ146" s="185">
        <f t="shared" si="35"/>
        <v>13</v>
      </c>
      <c r="BK146" s="187">
        <f t="shared" si="35"/>
        <v>156</v>
      </c>
      <c r="BL146" s="19"/>
      <c r="BM146" s="20"/>
      <c r="BN146" s="19"/>
      <c r="BO146" s="19"/>
      <c r="BP146" s="185">
        <f t="shared" si="36"/>
        <v>13</v>
      </c>
      <c r="BQ146" s="187">
        <f t="shared" si="36"/>
        <v>156</v>
      </c>
      <c r="BR146" s="19"/>
      <c r="BS146" s="20"/>
      <c r="BT146" s="19"/>
      <c r="BU146" s="19"/>
      <c r="BV146" s="185">
        <f t="shared" si="37"/>
        <v>13</v>
      </c>
      <c r="BW146" s="187">
        <f t="shared" si="37"/>
        <v>156</v>
      </c>
      <c r="BX146" s="19"/>
      <c r="BY146" s="20"/>
      <c r="BZ146" s="19"/>
      <c r="CA146" s="20"/>
      <c r="CB146" s="185">
        <f t="shared" si="38"/>
        <v>13</v>
      </c>
      <c r="CC146" s="117">
        <f t="shared" si="38"/>
        <v>156</v>
      </c>
    </row>
    <row r="147" spans="1:81" ht="15.75" x14ac:dyDescent="0.25">
      <c r="A147" s="19" t="s">
        <v>353</v>
      </c>
      <c r="B147" s="54"/>
      <c r="C147" s="8" t="s">
        <v>172</v>
      </c>
      <c r="D147" s="41" t="s">
        <v>468</v>
      </c>
      <c r="E147" s="18" t="s">
        <v>9</v>
      </c>
      <c r="F147" s="190">
        <v>22</v>
      </c>
      <c r="G147" s="63">
        <v>440</v>
      </c>
      <c r="H147" s="212"/>
      <c r="I147" s="36"/>
      <c r="J147" s="36"/>
      <c r="K147" s="19"/>
      <c r="L147" s="19"/>
      <c r="M147" s="19"/>
      <c r="N147" s="185">
        <f t="shared" ref="N147:N169" si="39">F147+H147-K147</f>
        <v>22</v>
      </c>
      <c r="O147" s="187">
        <f t="shared" ref="O147:O169" si="40">G147+J147-M147</f>
        <v>440</v>
      </c>
      <c r="P147" s="19"/>
      <c r="Q147" s="20"/>
      <c r="R147" s="19"/>
      <c r="S147" s="19"/>
      <c r="T147" s="185">
        <f t="shared" ref="T147:U169" si="41">N147+P147-R147</f>
        <v>22</v>
      </c>
      <c r="U147" s="187">
        <f t="shared" si="41"/>
        <v>440</v>
      </c>
      <c r="V147" s="19"/>
      <c r="W147" s="20"/>
      <c r="X147" s="19"/>
      <c r="Y147" s="19"/>
      <c r="Z147" s="185">
        <f t="shared" ref="Z147:AA169" si="42">T147+V147-X147</f>
        <v>22</v>
      </c>
      <c r="AA147" s="187">
        <f t="shared" si="42"/>
        <v>440</v>
      </c>
      <c r="AB147" s="19"/>
      <c r="AC147" s="20"/>
      <c r="AD147" s="19"/>
      <c r="AE147" s="19"/>
      <c r="AF147" s="185">
        <f t="shared" ref="AF147:AG169" si="43">Z147+AB147-AD147</f>
        <v>22</v>
      </c>
      <c r="AG147" s="187">
        <f t="shared" si="43"/>
        <v>440</v>
      </c>
      <c r="AH147" s="19"/>
      <c r="AI147" s="20"/>
      <c r="AJ147" s="19"/>
      <c r="AK147" s="19"/>
      <c r="AL147" s="185">
        <f t="shared" ref="AL147:AM169" si="44">AF147+AH147-AJ147</f>
        <v>22</v>
      </c>
      <c r="AM147" s="187">
        <f t="shared" si="44"/>
        <v>440</v>
      </c>
      <c r="AN147" s="19"/>
      <c r="AO147" s="20"/>
      <c r="AP147" s="19"/>
      <c r="AQ147" s="19"/>
      <c r="AR147" s="185">
        <f t="shared" ref="AR147:AS169" si="45">AL147+AN147-AP147</f>
        <v>22</v>
      </c>
      <c r="AS147" s="187">
        <f t="shared" si="45"/>
        <v>440</v>
      </c>
      <c r="AT147" s="19"/>
      <c r="AU147" s="20"/>
      <c r="AV147" s="19"/>
      <c r="AW147" s="19"/>
      <c r="AX147" s="185">
        <f t="shared" ref="AX147:AY169" si="46">AR147+AT147-AV147</f>
        <v>22</v>
      </c>
      <c r="AY147" s="187">
        <f t="shared" si="46"/>
        <v>440</v>
      </c>
      <c r="AZ147" s="19"/>
      <c r="BA147" s="20"/>
      <c r="BB147" s="19"/>
      <c r="BC147" s="19"/>
      <c r="BD147" s="185">
        <f t="shared" ref="BD147:BE169" si="47">AX147+AZ147-BB147</f>
        <v>22</v>
      </c>
      <c r="BE147" s="187">
        <f t="shared" si="47"/>
        <v>440</v>
      </c>
      <c r="BF147" s="19"/>
      <c r="BG147" s="20"/>
      <c r="BH147" s="19"/>
      <c r="BI147" s="19"/>
      <c r="BJ147" s="185">
        <f t="shared" ref="BJ147:BK169" si="48">BD147+BF147-BH147</f>
        <v>22</v>
      </c>
      <c r="BK147" s="187">
        <f t="shared" si="48"/>
        <v>440</v>
      </c>
      <c r="BL147" s="19"/>
      <c r="BM147" s="20"/>
      <c r="BN147" s="19"/>
      <c r="BO147" s="19"/>
      <c r="BP147" s="185">
        <f t="shared" ref="BP147:BQ170" si="49">BJ147+BL147-BN147</f>
        <v>22</v>
      </c>
      <c r="BQ147" s="187">
        <f t="shared" si="49"/>
        <v>440</v>
      </c>
      <c r="BR147" s="19"/>
      <c r="BS147" s="20"/>
      <c r="BT147" s="19"/>
      <c r="BU147" s="19"/>
      <c r="BV147" s="185">
        <f t="shared" ref="BV147:BW170" si="50">BP147+BR147-BT147</f>
        <v>22</v>
      </c>
      <c r="BW147" s="187">
        <f t="shared" si="50"/>
        <v>440</v>
      </c>
      <c r="BX147" s="19"/>
      <c r="BY147" s="20"/>
      <c r="BZ147" s="19"/>
      <c r="CA147" s="20"/>
      <c r="CB147" s="185">
        <f t="shared" ref="CB147:CC169" si="51">BV147+BX147-BZ147</f>
        <v>22</v>
      </c>
      <c r="CC147" s="117">
        <f t="shared" si="51"/>
        <v>440</v>
      </c>
    </row>
    <row r="148" spans="1:81" ht="15.75" x14ac:dyDescent="0.25">
      <c r="A148" s="19" t="s">
        <v>353</v>
      </c>
      <c r="B148" s="54"/>
      <c r="C148" s="8" t="s">
        <v>172</v>
      </c>
      <c r="D148" s="41" t="s">
        <v>469</v>
      </c>
      <c r="E148" s="18" t="s">
        <v>9</v>
      </c>
      <c r="F148" s="190">
        <v>1</v>
      </c>
      <c r="G148" s="63">
        <v>54</v>
      </c>
      <c r="H148" s="212"/>
      <c r="I148" s="36"/>
      <c r="J148" s="36"/>
      <c r="K148" s="19"/>
      <c r="L148" s="19"/>
      <c r="M148" s="19"/>
      <c r="N148" s="185">
        <f t="shared" si="39"/>
        <v>1</v>
      </c>
      <c r="O148" s="187">
        <f t="shared" si="40"/>
        <v>54</v>
      </c>
      <c r="P148" s="19"/>
      <c r="Q148" s="20"/>
      <c r="R148" s="19"/>
      <c r="S148" s="19"/>
      <c r="T148" s="185">
        <f t="shared" si="41"/>
        <v>1</v>
      </c>
      <c r="U148" s="187">
        <f t="shared" si="41"/>
        <v>54</v>
      </c>
      <c r="V148" s="19"/>
      <c r="W148" s="20"/>
      <c r="X148" s="19"/>
      <c r="Y148" s="19"/>
      <c r="Z148" s="185">
        <f t="shared" si="42"/>
        <v>1</v>
      </c>
      <c r="AA148" s="187">
        <f t="shared" si="42"/>
        <v>54</v>
      </c>
      <c r="AB148" s="19"/>
      <c r="AC148" s="20"/>
      <c r="AD148" s="19"/>
      <c r="AE148" s="19"/>
      <c r="AF148" s="185">
        <f t="shared" si="43"/>
        <v>1</v>
      </c>
      <c r="AG148" s="187">
        <f t="shared" si="43"/>
        <v>54</v>
      </c>
      <c r="AH148" s="19"/>
      <c r="AI148" s="20"/>
      <c r="AJ148" s="19"/>
      <c r="AK148" s="19"/>
      <c r="AL148" s="185">
        <f t="shared" si="44"/>
        <v>1</v>
      </c>
      <c r="AM148" s="187">
        <f t="shared" si="44"/>
        <v>54</v>
      </c>
      <c r="AN148" s="19"/>
      <c r="AO148" s="20"/>
      <c r="AP148" s="19"/>
      <c r="AQ148" s="19"/>
      <c r="AR148" s="185">
        <f t="shared" si="45"/>
        <v>1</v>
      </c>
      <c r="AS148" s="187">
        <f t="shared" si="45"/>
        <v>54</v>
      </c>
      <c r="AT148" s="19"/>
      <c r="AU148" s="20"/>
      <c r="AV148" s="19"/>
      <c r="AW148" s="19"/>
      <c r="AX148" s="185">
        <f t="shared" si="46"/>
        <v>1</v>
      </c>
      <c r="AY148" s="187">
        <f t="shared" si="46"/>
        <v>54</v>
      </c>
      <c r="AZ148" s="19"/>
      <c r="BA148" s="20"/>
      <c r="BB148" s="19"/>
      <c r="BC148" s="19"/>
      <c r="BD148" s="185">
        <f t="shared" si="47"/>
        <v>1</v>
      </c>
      <c r="BE148" s="187">
        <f t="shared" si="47"/>
        <v>54</v>
      </c>
      <c r="BF148" s="19"/>
      <c r="BG148" s="20"/>
      <c r="BH148" s="19"/>
      <c r="BI148" s="19"/>
      <c r="BJ148" s="185">
        <f t="shared" si="48"/>
        <v>1</v>
      </c>
      <c r="BK148" s="187">
        <f t="shared" si="48"/>
        <v>54</v>
      </c>
      <c r="BL148" s="19"/>
      <c r="BM148" s="20"/>
      <c r="BN148" s="19"/>
      <c r="BO148" s="19"/>
      <c r="BP148" s="185">
        <f t="shared" si="49"/>
        <v>1</v>
      </c>
      <c r="BQ148" s="187">
        <f t="shared" si="49"/>
        <v>54</v>
      </c>
      <c r="BR148" s="19"/>
      <c r="BS148" s="20"/>
      <c r="BT148" s="19"/>
      <c r="BU148" s="19"/>
      <c r="BV148" s="185">
        <f t="shared" si="50"/>
        <v>1</v>
      </c>
      <c r="BW148" s="187">
        <f t="shared" si="50"/>
        <v>54</v>
      </c>
      <c r="BX148" s="19"/>
      <c r="BY148" s="20"/>
      <c r="BZ148" s="19"/>
      <c r="CA148" s="20"/>
      <c r="CB148" s="185">
        <f t="shared" si="51"/>
        <v>1</v>
      </c>
      <c r="CC148" s="117">
        <f t="shared" si="51"/>
        <v>54</v>
      </c>
    </row>
    <row r="149" spans="1:81" ht="15.75" x14ac:dyDescent="0.25">
      <c r="A149" s="19" t="s">
        <v>353</v>
      </c>
      <c r="B149" s="54"/>
      <c r="C149" s="8" t="s">
        <v>172</v>
      </c>
      <c r="D149" s="41" t="s">
        <v>470</v>
      </c>
      <c r="E149" s="18" t="s">
        <v>9</v>
      </c>
      <c r="F149" s="190">
        <v>1</v>
      </c>
      <c r="G149" s="63">
        <v>60</v>
      </c>
      <c r="H149" s="212"/>
      <c r="I149" s="36"/>
      <c r="J149" s="36"/>
      <c r="K149" s="19"/>
      <c r="L149" s="19"/>
      <c r="M149" s="19"/>
      <c r="N149" s="185">
        <f t="shared" si="39"/>
        <v>1</v>
      </c>
      <c r="O149" s="187">
        <f t="shared" si="40"/>
        <v>60</v>
      </c>
      <c r="P149" s="19"/>
      <c r="Q149" s="20"/>
      <c r="R149" s="19"/>
      <c r="S149" s="19"/>
      <c r="T149" s="185">
        <f t="shared" si="41"/>
        <v>1</v>
      </c>
      <c r="U149" s="187">
        <f t="shared" si="41"/>
        <v>60</v>
      </c>
      <c r="V149" s="19"/>
      <c r="W149" s="20"/>
      <c r="X149" s="19"/>
      <c r="Y149" s="19"/>
      <c r="Z149" s="185">
        <f t="shared" si="42"/>
        <v>1</v>
      </c>
      <c r="AA149" s="187">
        <f t="shared" si="42"/>
        <v>60</v>
      </c>
      <c r="AB149" s="19"/>
      <c r="AC149" s="20"/>
      <c r="AD149" s="19"/>
      <c r="AE149" s="19"/>
      <c r="AF149" s="185">
        <f t="shared" si="43"/>
        <v>1</v>
      </c>
      <c r="AG149" s="187">
        <f t="shared" si="43"/>
        <v>60</v>
      </c>
      <c r="AH149" s="19"/>
      <c r="AI149" s="20"/>
      <c r="AJ149" s="19"/>
      <c r="AK149" s="19"/>
      <c r="AL149" s="185">
        <f t="shared" si="44"/>
        <v>1</v>
      </c>
      <c r="AM149" s="187">
        <f t="shared" si="44"/>
        <v>60</v>
      </c>
      <c r="AN149" s="19"/>
      <c r="AO149" s="20"/>
      <c r="AP149" s="19"/>
      <c r="AQ149" s="19"/>
      <c r="AR149" s="185">
        <f t="shared" si="45"/>
        <v>1</v>
      </c>
      <c r="AS149" s="187">
        <f t="shared" si="45"/>
        <v>60</v>
      </c>
      <c r="AT149" s="19"/>
      <c r="AU149" s="20"/>
      <c r="AV149" s="19"/>
      <c r="AW149" s="19"/>
      <c r="AX149" s="185">
        <f t="shared" si="46"/>
        <v>1</v>
      </c>
      <c r="AY149" s="187">
        <f t="shared" si="46"/>
        <v>60</v>
      </c>
      <c r="AZ149" s="19"/>
      <c r="BA149" s="20"/>
      <c r="BB149" s="19"/>
      <c r="BC149" s="19"/>
      <c r="BD149" s="185">
        <f t="shared" si="47"/>
        <v>1</v>
      </c>
      <c r="BE149" s="187">
        <f t="shared" si="47"/>
        <v>60</v>
      </c>
      <c r="BF149" s="19"/>
      <c r="BG149" s="20"/>
      <c r="BH149" s="19"/>
      <c r="BI149" s="19"/>
      <c r="BJ149" s="185">
        <f t="shared" si="48"/>
        <v>1</v>
      </c>
      <c r="BK149" s="187">
        <f t="shared" si="48"/>
        <v>60</v>
      </c>
      <c r="BL149" s="19"/>
      <c r="BM149" s="20"/>
      <c r="BN149" s="19"/>
      <c r="BO149" s="19"/>
      <c r="BP149" s="185">
        <f t="shared" si="49"/>
        <v>1</v>
      </c>
      <c r="BQ149" s="187">
        <f t="shared" si="49"/>
        <v>60</v>
      </c>
      <c r="BR149" s="19"/>
      <c r="BS149" s="20"/>
      <c r="BT149" s="19"/>
      <c r="BU149" s="19"/>
      <c r="BV149" s="185">
        <f t="shared" si="50"/>
        <v>1</v>
      </c>
      <c r="BW149" s="187">
        <f t="shared" si="50"/>
        <v>60</v>
      </c>
      <c r="BX149" s="19"/>
      <c r="BY149" s="20"/>
      <c r="BZ149" s="19"/>
      <c r="CA149" s="20"/>
      <c r="CB149" s="185">
        <f t="shared" si="51"/>
        <v>1</v>
      </c>
      <c r="CC149" s="117">
        <f t="shared" si="51"/>
        <v>60</v>
      </c>
    </row>
    <row r="150" spans="1:81" ht="15.75" x14ac:dyDescent="0.25">
      <c r="A150" s="19" t="s">
        <v>353</v>
      </c>
      <c r="B150" s="54"/>
      <c r="C150" s="8" t="s">
        <v>172</v>
      </c>
      <c r="D150" s="41" t="s">
        <v>471</v>
      </c>
      <c r="E150" s="18" t="s">
        <v>9</v>
      </c>
      <c r="F150" s="190">
        <v>2</v>
      </c>
      <c r="G150" s="63">
        <v>600</v>
      </c>
      <c r="H150" s="212"/>
      <c r="I150" s="36"/>
      <c r="J150" s="36"/>
      <c r="K150" s="19"/>
      <c r="L150" s="19"/>
      <c r="M150" s="19"/>
      <c r="N150" s="185">
        <f t="shared" si="39"/>
        <v>2</v>
      </c>
      <c r="O150" s="187">
        <f t="shared" si="40"/>
        <v>600</v>
      </c>
      <c r="P150" s="19"/>
      <c r="Q150" s="20"/>
      <c r="R150" s="19"/>
      <c r="S150" s="19"/>
      <c r="T150" s="185">
        <f t="shared" si="41"/>
        <v>2</v>
      </c>
      <c r="U150" s="187">
        <f t="shared" si="41"/>
        <v>600</v>
      </c>
      <c r="V150" s="19"/>
      <c r="W150" s="20"/>
      <c r="X150" s="19"/>
      <c r="Y150" s="19"/>
      <c r="Z150" s="185">
        <f t="shared" si="42"/>
        <v>2</v>
      </c>
      <c r="AA150" s="187">
        <f t="shared" si="42"/>
        <v>600</v>
      </c>
      <c r="AB150" s="19"/>
      <c r="AC150" s="20"/>
      <c r="AD150" s="19"/>
      <c r="AE150" s="19"/>
      <c r="AF150" s="185">
        <f t="shared" si="43"/>
        <v>2</v>
      </c>
      <c r="AG150" s="187">
        <f t="shared" si="43"/>
        <v>600</v>
      </c>
      <c r="AH150" s="19"/>
      <c r="AI150" s="20"/>
      <c r="AJ150" s="19"/>
      <c r="AK150" s="19"/>
      <c r="AL150" s="185">
        <f t="shared" si="44"/>
        <v>2</v>
      </c>
      <c r="AM150" s="187">
        <f t="shared" si="44"/>
        <v>600</v>
      </c>
      <c r="AN150" s="19"/>
      <c r="AO150" s="20"/>
      <c r="AP150" s="19"/>
      <c r="AQ150" s="19"/>
      <c r="AR150" s="185">
        <f t="shared" si="45"/>
        <v>2</v>
      </c>
      <c r="AS150" s="187">
        <f t="shared" si="45"/>
        <v>600</v>
      </c>
      <c r="AT150" s="19"/>
      <c r="AU150" s="20"/>
      <c r="AV150" s="19"/>
      <c r="AW150" s="19"/>
      <c r="AX150" s="185">
        <f t="shared" si="46"/>
        <v>2</v>
      </c>
      <c r="AY150" s="187">
        <f t="shared" si="46"/>
        <v>600</v>
      </c>
      <c r="AZ150" s="19"/>
      <c r="BA150" s="20"/>
      <c r="BB150" s="19"/>
      <c r="BC150" s="19"/>
      <c r="BD150" s="185">
        <f t="shared" si="47"/>
        <v>2</v>
      </c>
      <c r="BE150" s="187">
        <f t="shared" si="47"/>
        <v>600</v>
      </c>
      <c r="BF150" s="19"/>
      <c r="BG150" s="20"/>
      <c r="BH150" s="19"/>
      <c r="BI150" s="19"/>
      <c r="BJ150" s="185">
        <f t="shared" si="48"/>
        <v>2</v>
      </c>
      <c r="BK150" s="187">
        <f t="shared" si="48"/>
        <v>600</v>
      </c>
      <c r="BL150" s="19"/>
      <c r="BM150" s="20"/>
      <c r="BN150" s="19"/>
      <c r="BO150" s="19"/>
      <c r="BP150" s="185">
        <f t="shared" si="49"/>
        <v>2</v>
      </c>
      <c r="BQ150" s="187">
        <f t="shared" si="49"/>
        <v>600</v>
      </c>
      <c r="BR150" s="19"/>
      <c r="BS150" s="20"/>
      <c r="BT150" s="19"/>
      <c r="BU150" s="19"/>
      <c r="BV150" s="185">
        <f t="shared" si="50"/>
        <v>2</v>
      </c>
      <c r="BW150" s="187">
        <f t="shared" si="50"/>
        <v>600</v>
      </c>
      <c r="BX150" s="19"/>
      <c r="BY150" s="20"/>
      <c r="BZ150" s="19"/>
      <c r="CA150" s="20"/>
      <c r="CB150" s="185">
        <f t="shared" si="51"/>
        <v>2</v>
      </c>
      <c r="CC150" s="117">
        <f t="shared" si="51"/>
        <v>600</v>
      </c>
    </row>
    <row r="151" spans="1:81" ht="15.75" x14ac:dyDescent="0.25">
      <c r="A151" s="19" t="s">
        <v>353</v>
      </c>
      <c r="B151" s="54"/>
      <c r="C151" s="8" t="s">
        <v>172</v>
      </c>
      <c r="D151" s="41" t="s">
        <v>472</v>
      </c>
      <c r="E151" s="18" t="s">
        <v>9</v>
      </c>
      <c r="F151" s="190">
        <v>1</v>
      </c>
      <c r="G151" s="63">
        <v>181</v>
      </c>
      <c r="H151" s="212"/>
      <c r="I151" s="36"/>
      <c r="J151" s="36"/>
      <c r="K151" s="19"/>
      <c r="L151" s="19"/>
      <c r="M151" s="19"/>
      <c r="N151" s="185">
        <f t="shared" si="39"/>
        <v>1</v>
      </c>
      <c r="O151" s="187">
        <f t="shared" si="40"/>
        <v>181</v>
      </c>
      <c r="P151" s="19"/>
      <c r="Q151" s="20"/>
      <c r="R151" s="19"/>
      <c r="S151" s="19"/>
      <c r="T151" s="185">
        <f t="shared" si="41"/>
        <v>1</v>
      </c>
      <c r="U151" s="187">
        <f t="shared" si="41"/>
        <v>181</v>
      </c>
      <c r="V151" s="19"/>
      <c r="W151" s="20"/>
      <c r="X151" s="19"/>
      <c r="Y151" s="19"/>
      <c r="Z151" s="185">
        <f t="shared" si="42"/>
        <v>1</v>
      </c>
      <c r="AA151" s="187">
        <f t="shared" si="42"/>
        <v>181</v>
      </c>
      <c r="AB151" s="19"/>
      <c r="AC151" s="20"/>
      <c r="AD151" s="19"/>
      <c r="AE151" s="19"/>
      <c r="AF151" s="185">
        <f t="shared" si="43"/>
        <v>1</v>
      </c>
      <c r="AG151" s="187">
        <f t="shared" si="43"/>
        <v>181</v>
      </c>
      <c r="AH151" s="19"/>
      <c r="AI151" s="20"/>
      <c r="AJ151" s="19"/>
      <c r="AK151" s="19"/>
      <c r="AL151" s="185">
        <f t="shared" si="44"/>
        <v>1</v>
      </c>
      <c r="AM151" s="187">
        <f t="shared" si="44"/>
        <v>181</v>
      </c>
      <c r="AN151" s="19"/>
      <c r="AO151" s="20"/>
      <c r="AP151" s="19"/>
      <c r="AQ151" s="19"/>
      <c r="AR151" s="185">
        <f t="shared" si="45"/>
        <v>1</v>
      </c>
      <c r="AS151" s="187">
        <f t="shared" si="45"/>
        <v>181</v>
      </c>
      <c r="AT151" s="19"/>
      <c r="AU151" s="20"/>
      <c r="AV151" s="19"/>
      <c r="AW151" s="19"/>
      <c r="AX151" s="185">
        <f t="shared" si="46"/>
        <v>1</v>
      </c>
      <c r="AY151" s="187">
        <f t="shared" si="46"/>
        <v>181</v>
      </c>
      <c r="AZ151" s="19"/>
      <c r="BA151" s="20"/>
      <c r="BB151" s="19"/>
      <c r="BC151" s="19"/>
      <c r="BD151" s="185">
        <f t="shared" si="47"/>
        <v>1</v>
      </c>
      <c r="BE151" s="187">
        <f t="shared" si="47"/>
        <v>181</v>
      </c>
      <c r="BF151" s="19"/>
      <c r="BG151" s="20"/>
      <c r="BH151" s="19"/>
      <c r="BI151" s="19"/>
      <c r="BJ151" s="185">
        <f t="shared" si="48"/>
        <v>1</v>
      </c>
      <c r="BK151" s="187">
        <f t="shared" si="48"/>
        <v>181</v>
      </c>
      <c r="BL151" s="19"/>
      <c r="BM151" s="20"/>
      <c r="BN151" s="19"/>
      <c r="BO151" s="19"/>
      <c r="BP151" s="185">
        <f t="shared" si="49"/>
        <v>1</v>
      </c>
      <c r="BQ151" s="187">
        <f t="shared" si="49"/>
        <v>181</v>
      </c>
      <c r="BR151" s="19"/>
      <c r="BS151" s="20"/>
      <c r="BT151" s="19"/>
      <c r="BU151" s="19"/>
      <c r="BV151" s="185">
        <f t="shared" si="50"/>
        <v>1</v>
      </c>
      <c r="BW151" s="187">
        <f t="shared" si="50"/>
        <v>181</v>
      </c>
      <c r="BX151" s="19"/>
      <c r="BY151" s="20"/>
      <c r="BZ151" s="19"/>
      <c r="CA151" s="20"/>
      <c r="CB151" s="185">
        <f t="shared" si="51"/>
        <v>1</v>
      </c>
      <c r="CC151" s="117">
        <f t="shared" si="51"/>
        <v>181</v>
      </c>
    </row>
    <row r="152" spans="1:81" ht="15.75" x14ac:dyDescent="0.25">
      <c r="A152" s="19" t="s">
        <v>353</v>
      </c>
      <c r="B152" s="54"/>
      <c r="C152" s="8" t="s">
        <v>172</v>
      </c>
      <c r="D152" s="41" t="s">
        <v>473</v>
      </c>
      <c r="E152" s="18" t="s">
        <v>9</v>
      </c>
      <c r="F152" s="190">
        <v>2</v>
      </c>
      <c r="G152" s="63">
        <v>480</v>
      </c>
      <c r="H152" s="212"/>
      <c r="I152" s="36"/>
      <c r="J152" s="36"/>
      <c r="K152" s="19"/>
      <c r="L152" s="19"/>
      <c r="M152" s="19"/>
      <c r="N152" s="185">
        <f t="shared" si="39"/>
        <v>2</v>
      </c>
      <c r="O152" s="187">
        <f t="shared" si="40"/>
        <v>480</v>
      </c>
      <c r="P152" s="19"/>
      <c r="Q152" s="20"/>
      <c r="R152" s="19"/>
      <c r="S152" s="19"/>
      <c r="T152" s="185">
        <f t="shared" si="41"/>
        <v>2</v>
      </c>
      <c r="U152" s="187">
        <f t="shared" si="41"/>
        <v>480</v>
      </c>
      <c r="V152" s="19"/>
      <c r="W152" s="20"/>
      <c r="X152" s="19"/>
      <c r="Y152" s="19"/>
      <c r="Z152" s="185">
        <f t="shared" si="42"/>
        <v>2</v>
      </c>
      <c r="AA152" s="187">
        <f t="shared" si="42"/>
        <v>480</v>
      </c>
      <c r="AB152" s="19"/>
      <c r="AC152" s="20"/>
      <c r="AD152" s="19"/>
      <c r="AE152" s="19"/>
      <c r="AF152" s="185">
        <f t="shared" si="43"/>
        <v>2</v>
      </c>
      <c r="AG152" s="187">
        <f t="shared" si="43"/>
        <v>480</v>
      </c>
      <c r="AH152" s="19"/>
      <c r="AI152" s="20"/>
      <c r="AJ152" s="19"/>
      <c r="AK152" s="19"/>
      <c r="AL152" s="185">
        <f t="shared" si="44"/>
        <v>2</v>
      </c>
      <c r="AM152" s="187">
        <f t="shared" si="44"/>
        <v>480</v>
      </c>
      <c r="AN152" s="19"/>
      <c r="AO152" s="20"/>
      <c r="AP152" s="19"/>
      <c r="AQ152" s="19"/>
      <c r="AR152" s="185">
        <f t="shared" si="45"/>
        <v>2</v>
      </c>
      <c r="AS152" s="187">
        <f t="shared" si="45"/>
        <v>480</v>
      </c>
      <c r="AT152" s="19"/>
      <c r="AU152" s="20"/>
      <c r="AV152" s="19"/>
      <c r="AW152" s="19"/>
      <c r="AX152" s="185">
        <f t="shared" si="46"/>
        <v>2</v>
      </c>
      <c r="AY152" s="187">
        <f t="shared" si="46"/>
        <v>480</v>
      </c>
      <c r="AZ152" s="19"/>
      <c r="BA152" s="20"/>
      <c r="BB152" s="19"/>
      <c r="BC152" s="19"/>
      <c r="BD152" s="185">
        <f t="shared" si="47"/>
        <v>2</v>
      </c>
      <c r="BE152" s="187">
        <f t="shared" si="47"/>
        <v>480</v>
      </c>
      <c r="BF152" s="19"/>
      <c r="BG152" s="20"/>
      <c r="BH152" s="19"/>
      <c r="BI152" s="19"/>
      <c r="BJ152" s="185">
        <f t="shared" si="48"/>
        <v>2</v>
      </c>
      <c r="BK152" s="187">
        <f t="shared" si="48"/>
        <v>480</v>
      </c>
      <c r="BL152" s="19"/>
      <c r="BM152" s="20"/>
      <c r="BN152" s="19"/>
      <c r="BO152" s="19"/>
      <c r="BP152" s="185">
        <f t="shared" si="49"/>
        <v>2</v>
      </c>
      <c r="BQ152" s="187">
        <f t="shared" si="49"/>
        <v>480</v>
      </c>
      <c r="BR152" s="19"/>
      <c r="BS152" s="20"/>
      <c r="BT152" s="19"/>
      <c r="BU152" s="19"/>
      <c r="BV152" s="185">
        <f t="shared" si="50"/>
        <v>2</v>
      </c>
      <c r="BW152" s="187">
        <f t="shared" si="50"/>
        <v>480</v>
      </c>
      <c r="BX152" s="19"/>
      <c r="BY152" s="20"/>
      <c r="BZ152" s="19"/>
      <c r="CA152" s="20"/>
      <c r="CB152" s="185">
        <f t="shared" si="51"/>
        <v>2</v>
      </c>
      <c r="CC152" s="117">
        <f t="shared" si="51"/>
        <v>480</v>
      </c>
    </row>
    <row r="153" spans="1:81" ht="15.75" x14ac:dyDescent="0.25">
      <c r="A153" s="19" t="s">
        <v>353</v>
      </c>
      <c r="B153" s="54"/>
      <c r="C153" s="8" t="s">
        <v>172</v>
      </c>
      <c r="D153" s="41" t="s">
        <v>474</v>
      </c>
      <c r="E153" s="18" t="s">
        <v>9</v>
      </c>
      <c r="F153" s="190">
        <v>6</v>
      </c>
      <c r="G153" s="63">
        <v>600</v>
      </c>
      <c r="H153" s="212"/>
      <c r="I153" s="36"/>
      <c r="J153" s="36"/>
      <c r="K153" s="19"/>
      <c r="L153" s="19"/>
      <c r="M153" s="19"/>
      <c r="N153" s="185">
        <f t="shared" si="39"/>
        <v>6</v>
      </c>
      <c r="O153" s="187">
        <f t="shared" si="40"/>
        <v>600</v>
      </c>
      <c r="P153" s="19"/>
      <c r="Q153" s="20"/>
      <c r="R153" s="19"/>
      <c r="S153" s="19"/>
      <c r="T153" s="185">
        <f t="shared" si="41"/>
        <v>6</v>
      </c>
      <c r="U153" s="187">
        <f t="shared" si="41"/>
        <v>600</v>
      </c>
      <c r="V153" s="19"/>
      <c r="W153" s="20"/>
      <c r="X153" s="19"/>
      <c r="Y153" s="19"/>
      <c r="Z153" s="185">
        <f t="shared" si="42"/>
        <v>6</v>
      </c>
      <c r="AA153" s="187">
        <f t="shared" si="42"/>
        <v>600</v>
      </c>
      <c r="AB153" s="19"/>
      <c r="AC153" s="20"/>
      <c r="AD153" s="19"/>
      <c r="AE153" s="19"/>
      <c r="AF153" s="185">
        <f t="shared" si="43"/>
        <v>6</v>
      </c>
      <c r="AG153" s="187">
        <f t="shared" si="43"/>
        <v>600</v>
      </c>
      <c r="AH153" s="19"/>
      <c r="AI153" s="20"/>
      <c r="AJ153" s="19"/>
      <c r="AK153" s="19"/>
      <c r="AL153" s="185">
        <f t="shared" si="44"/>
        <v>6</v>
      </c>
      <c r="AM153" s="187">
        <f t="shared" si="44"/>
        <v>600</v>
      </c>
      <c r="AN153" s="19"/>
      <c r="AO153" s="20"/>
      <c r="AP153" s="19"/>
      <c r="AQ153" s="19"/>
      <c r="AR153" s="185">
        <f t="shared" si="45"/>
        <v>6</v>
      </c>
      <c r="AS153" s="187">
        <f t="shared" si="45"/>
        <v>600</v>
      </c>
      <c r="AT153" s="19"/>
      <c r="AU153" s="20"/>
      <c r="AV153" s="19"/>
      <c r="AW153" s="19"/>
      <c r="AX153" s="185">
        <f t="shared" si="46"/>
        <v>6</v>
      </c>
      <c r="AY153" s="187">
        <f t="shared" si="46"/>
        <v>600</v>
      </c>
      <c r="AZ153" s="19"/>
      <c r="BA153" s="20"/>
      <c r="BB153" s="19"/>
      <c r="BC153" s="19"/>
      <c r="BD153" s="185">
        <f t="shared" si="47"/>
        <v>6</v>
      </c>
      <c r="BE153" s="187">
        <f t="shared" si="47"/>
        <v>600</v>
      </c>
      <c r="BF153" s="19"/>
      <c r="BG153" s="20"/>
      <c r="BH153" s="19"/>
      <c r="BI153" s="19"/>
      <c r="BJ153" s="185">
        <f t="shared" si="48"/>
        <v>6</v>
      </c>
      <c r="BK153" s="187">
        <f t="shared" si="48"/>
        <v>600</v>
      </c>
      <c r="BL153" s="19"/>
      <c r="BM153" s="20"/>
      <c r="BN153" s="19"/>
      <c r="BO153" s="19"/>
      <c r="BP153" s="185">
        <f t="shared" si="49"/>
        <v>6</v>
      </c>
      <c r="BQ153" s="187">
        <f t="shared" si="49"/>
        <v>600</v>
      </c>
      <c r="BR153" s="19"/>
      <c r="BS153" s="20"/>
      <c r="BT153" s="19"/>
      <c r="BU153" s="19"/>
      <c r="BV153" s="185">
        <f t="shared" si="50"/>
        <v>6</v>
      </c>
      <c r="BW153" s="187">
        <f t="shared" si="50"/>
        <v>600</v>
      </c>
      <c r="BX153" s="19"/>
      <c r="BY153" s="20"/>
      <c r="BZ153" s="19"/>
      <c r="CA153" s="20"/>
      <c r="CB153" s="185">
        <f t="shared" si="51"/>
        <v>6</v>
      </c>
      <c r="CC153" s="117">
        <f t="shared" si="51"/>
        <v>600</v>
      </c>
    </row>
    <row r="154" spans="1:81" ht="15.75" x14ac:dyDescent="0.25">
      <c r="A154" s="19" t="s">
        <v>353</v>
      </c>
      <c r="B154" s="54"/>
      <c r="C154" s="8" t="s">
        <v>172</v>
      </c>
      <c r="D154" s="41" t="s">
        <v>475</v>
      </c>
      <c r="E154" s="18" t="s">
        <v>9</v>
      </c>
      <c r="F154" s="190">
        <v>4</v>
      </c>
      <c r="G154" s="63">
        <v>92</v>
      </c>
      <c r="H154" s="212"/>
      <c r="I154" s="36"/>
      <c r="J154" s="36"/>
      <c r="K154" s="19"/>
      <c r="L154" s="19"/>
      <c r="M154" s="19"/>
      <c r="N154" s="185">
        <f t="shared" si="39"/>
        <v>4</v>
      </c>
      <c r="O154" s="187">
        <f t="shared" si="40"/>
        <v>92</v>
      </c>
      <c r="P154" s="19"/>
      <c r="Q154" s="20"/>
      <c r="R154" s="19"/>
      <c r="S154" s="19"/>
      <c r="T154" s="185">
        <f t="shared" si="41"/>
        <v>4</v>
      </c>
      <c r="U154" s="187">
        <f t="shared" si="41"/>
        <v>92</v>
      </c>
      <c r="V154" s="19"/>
      <c r="W154" s="20"/>
      <c r="X154" s="19"/>
      <c r="Y154" s="19"/>
      <c r="Z154" s="185">
        <f t="shared" si="42"/>
        <v>4</v>
      </c>
      <c r="AA154" s="187">
        <f t="shared" si="42"/>
        <v>92</v>
      </c>
      <c r="AB154" s="19"/>
      <c r="AC154" s="20"/>
      <c r="AD154" s="19"/>
      <c r="AE154" s="19"/>
      <c r="AF154" s="185">
        <f t="shared" si="43"/>
        <v>4</v>
      </c>
      <c r="AG154" s="187">
        <f t="shared" si="43"/>
        <v>92</v>
      </c>
      <c r="AH154" s="19"/>
      <c r="AI154" s="20"/>
      <c r="AJ154" s="19"/>
      <c r="AK154" s="19"/>
      <c r="AL154" s="185">
        <f t="shared" si="44"/>
        <v>4</v>
      </c>
      <c r="AM154" s="187">
        <f t="shared" si="44"/>
        <v>92</v>
      </c>
      <c r="AN154" s="19"/>
      <c r="AO154" s="20"/>
      <c r="AP154" s="19"/>
      <c r="AQ154" s="19"/>
      <c r="AR154" s="185">
        <f t="shared" si="45"/>
        <v>4</v>
      </c>
      <c r="AS154" s="187">
        <f t="shared" si="45"/>
        <v>92</v>
      </c>
      <c r="AT154" s="19"/>
      <c r="AU154" s="20"/>
      <c r="AV154" s="19"/>
      <c r="AW154" s="19"/>
      <c r="AX154" s="185">
        <f t="shared" si="46"/>
        <v>4</v>
      </c>
      <c r="AY154" s="187">
        <f t="shared" si="46"/>
        <v>92</v>
      </c>
      <c r="AZ154" s="19"/>
      <c r="BA154" s="20"/>
      <c r="BB154" s="19"/>
      <c r="BC154" s="19"/>
      <c r="BD154" s="185">
        <f t="shared" si="47"/>
        <v>4</v>
      </c>
      <c r="BE154" s="187">
        <f t="shared" si="47"/>
        <v>92</v>
      </c>
      <c r="BF154" s="19"/>
      <c r="BG154" s="20"/>
      <c r="BH154" s="19"/>
      <c r="BI154" s="19"/>
      <c r="BJ154" s="185">
        <f t="shared" si="48"/>
        <v>4</v>
      </c>
      <c r="BK154" s="187">
        <f t="shared" si="48"/>
        <v>92</v>
      </c>
      <c r="BL154" s="19"/>
      <c r="BM154" s="20"/>
      <c r="BN154" s="19"/>
      <c r="BO154" s="19"/>
      <c r="BP154" s="185">
        <f t="shared" si="49"/>
        <v>4</v>
      </c>
      <c r="BQ154" s="187">
        <f t="shared" si="49"/>
        <v>92</v>
      </c>
      <c r="BR154" s="19"/>
      <c r="BS154" s="20"/>
      <c r="BT154" s="19"/>
      <c r="BU154" s="19"/>
      <c r="BV154" s="185">
        <f t="shared" si="50"/>
        <v>4</v>
      </c>
      <c r="BW154" s="187">
        <f t="shared" si="50"/>
        <v>92</v>
      </c>
      <c r="BX154" s="19"/>
      <c r="BY154" s="20"/>
      <c r="BZ154" s="19"/>
      <c r="CA154" s="20"/>
      <c r="CB154" s="185">
        <f t="shared" si="51"/>
        <v>4</v>
      </c>
      <c r="CC154" s="117">
        <f t="shared" si="51"/>
        <v>92</v>
      </c>
    </row>
    <row r="155" spans="1:81" ht="15.75" x14ac:dyDescent="0.25">
      <c r="A155" s="19" t="s">
        <v>353</v>
      </c>
      <c r="B155" s="54"/>
      <c r="C155" s="8" t="s">
        <v>172</v>
      </c>
      <c r="D155" s="41" t="s">
        <v>476</v>
      </c>
      <c r="E155" s="18" t="s">
        <v>9</v>
      </c>
      <c r="F155" s="190">
        <v>1</v>
      </c>
      <c r="G155" s="63">
        <v>270</v>
      </c>
      <c r="H155" s="212"/>
      <c r="I155" s="36"/>
      <c r="J155" s="36"/>
      <c r="K155" s="19"/>
      <c r="L155" s="19"/>
      <c r="M155" s="19"/>
      <c r="N155" s="185">
        <f t="shared" si="39"/>
        <v>1</v>
      </c>
      <c r="O155" s="187">
        <f t="shared" si="40"/>
        <v>270</v>
      </c>
      <c r="P155" s="19"/>
      <c r="Q155" s="20"/>
      <c r="R155" s="19"/>
      <c r="S155" s="19"/>
      <c r="T155" s="185">
        <f t="shared" si="41"/>
        <v>1</v>
      </c>
      <c r="U155" s="187">
        <f t="shared" si="41"/>
        <v>270</v>
      </c>
      <c r="V155" s="19"/>
      <c r="W155" s="20"/>
      <c r="X155" s="19"/>
      <c r="Y155" s="19"/>
      <c r="Z155" s="185">
        <f t="shared" si="42"/>
        <v>1</v>
      </c>
      <c r="AA155" s="187">
        <f t="shared" si="42"/>
        <v>270</v>
      </c>
      <c r="AB155" s="19"/>
      <c r="AC155" s="20"/>
      <c r="AD155" s="19"/>
      <c r="AE155" s="19"/>
      <c r="AF155" s="185">
        <f t="shared" si="43"/>
        <v>1</v>
      </c>
      <c r="AG155" s="187">
        <f t="shared" si="43"/>
        <v>270</v>
      </c>
      <c r="AH155" s="19"/>
      <c r="AI155" s="20"/>
      <c r="AJ155" s="19"/>
      <c r="AK155" s="19"/>
      <c r="AL155" s="185">
        <f t="shared" si="44"/>
        <v>1</v>
      </c>
      <c r="AM155" s="187">
        <f t="shared" si="44"/>
        <v>270</v>
      </c>
      <c r="AN155" s="19"/>
      <c r="AO155" s="20"/>
      <c r="AP155" s="19"/>
      <c r="AQ155" s="19"/>
      <c r="AR155" s="185">
        <f t="shared" si="45"/>
        <v>1</v>
      </c>
      <c r="AS155" s="187">
        <f t="shared" si="45"/>
        <v>270</v>
      </c>
      <c r="AT155" s="19"/>
      <c r="AU155" s="20"/>
      <c r="AV155" s="19"/>
      <c r="AW155" s="19"/>
      <c r="AX155" s="185">
        <f t="shared" si="46"/>
        <v>1</v>
      </c>
      <c r="AY155" s="187">
        <f t="shared" si="46"/>
        <v>270</v>
      </c>
      <c r="AZ155" s="19"/>
      <c r="BA155" s="20"/>
      <c r="BB155" s="19"/>
      <c r="BC155" s="19"/>
      <c r="BD155" s="185">
        <f t="shared" si="47"/>
        <v>1</v>
      </c>
      <c r="BE155" s="187">
        <f t="shared" si="47"/>
        <v>270</v>
      </c>
      <c r="BF155" s="19"/>
      <c r="BG155" s="20"/>
      <c r="BH155" s="19"/>
      <c r="BI155" s="19"/>
      <c r="BJ155" s="185">
        <f t="shared" si="48"/>
        <v>1</v>
      </c>
      <c r="BK155" s="187">
        <f t="shared" si="48"/>
        <v>270</v>
      </c>
      <c r="BL155" s="19"/>
      <c r="BM155" s="20"/>
      <c r="BN155" s="19"/>
      <c r="BO155" s="19"/>
      <c r="BP155" s="185">
        <f t="shared" si="49"/>
        <v>1</v>
      </c>
      <c r="BQ155" s="187">
        <f t="shared" si="49"/>
        <v>270</v>
      </c>
      <c r="BR155" s="19"/>
      <c r="BS155" s="20"/>
      <c r="BT155" s="19"/>
      <c r="BU155" s="19"/>
      <c r="BV155" s="185">
        <f t="shared" si="50"/>
        <v>1</v>
      </c>
      <c r="BW155" s="187">
        <f t="shared" si="50"/>
        <v>270</v>
      </c>
      <c r="BX155" s="19"/>
      <c r="BY155" s="20"/>
      <c r="BZ155" s="19"/>
      <c r="CA155" s="20"/>
      <c r="CB155" s="185">
        <f t="shared" si="51"/>
        <v>1</v>
      </c>
      <c r="CC155" s="117">
        <f t="shared" si="51"/>
        <v>270</v>
      </c>
    </row>
    <row r="156" spans="1:81" ht="15.75" x14ac:dyDescent="0.25">
      <c r="A156" s="19" t="s">
        <v>353</v>
      </c>
      <c r="B156" s="54"/>
      <c r="C156" s="8" t="s">
        <v>172</v>
      </c>
      <c r="D156" s="41" t="s">
        <v>477</v>
      </c>
      <c r="E156" s="18" t="s">
        <v>9</v>
      </c>
      <c r="F156" s="190">
        <v>100</v>
      </c>
      <c r="G156" s="63">
        <v>250</v>
      </c>
      <c r="H156" s="212"/>
      <c r="I156" s="36"/>
      <c r="J156" s="36"/>
      <c r="K156" s="19"/>
      <c r="L156" s="19"/>
      <c r="M156" s="19"/>
      <c r="N156" s="185">
        <f t="shared" si="39"/>
        <v>100</v>
      </c>
      <c r="O156" s="187">
        <f t="shared" si="40"/>
        <v>250</v>
      </c>
      <c r="P156" s="19"/>
      <c r="Q156" s="20"/>
      <c r="R156" s="19"/>
      <c r="S156" s="19"/>
      <c r="T156" s="185">
        <f t="shared" si="41"/>
        <v>100</v>
      </c>
      <c r="U156" s="187">
        <f t="shared" si="41"/>
        <v>250</v>
      </c>
      <c r="V156" s="19"/>
      <c r="W156" s="20"/>
      <c r="X156" s="19"/>
      <c r="Y156" s="19"/>
      <c r="Z156" s="185">
        <f t="shared" si="42"/>
        <v>100</v>
      </c>
      <c r="AA156" s="187">
        <f t="shared" si="42"/>
        <v>250</v>
      </c>
      <c r="AB156" s="19"/>
      <c r="AC156" s="20"/>
      <c r="AD156" s="19"/>
      <c r="AE156" s="19"/>
      <c r="AF156" s="185">
        <f t="shared" si="43"/>
        <v>100</v>
      </c>
      <c r="AG156" s="187">
        <f t="shared" si="43"/>
        <v>250</v>
      </c>
      <c r="AH156" s="19"/>
      <c r="AI156" s="20"/>
      <c r="AJ156" s="19"/>
      <c r="AK156" s="19"/>
      <c r="AL156" s="185">
        <f t="shared" si="44"/>
        <v>100</v>
      </c>
      <c r="AM156" s="187">
        <f t="shared" si="44"/>
        <v>250</v>
      </c>
      <c r="AN156" s="19"/>
      <c r="AO156" s="20"/>
      <c r="AP156" s="19"/>
      <c r="AQ156" s="19"/>
      <c r="AR156" s="185">
        <f t="shared" si="45"/>
        <v>100</v>
      </c>
      <c r="AS156" s="187">
        <f t="shared" si="45"/>
        <v>250</v>
      </c>
      <c r="AT156" s="19"/>
      <c r="AU156" s="20"/>
      <c r="AV156" s="19"/>
      <c r="AW156" s="19"/>
      <c r="AX156" s="185">
        <f t="shared" si="46"/>
        <v>100</v>
      </c>
      <c r="AY156" s="187">
        <f t="shared" si="46"/>
        <v>250</v>
      </c>
      <c r="AZ156" s="19"/>
      <c r="BA156" s="20"/>
      <c r="BB156" s="19"/>
      <c r="BC156" s="19"/>
      <c r="BD156" s="185">
        <f t="shared" si="47"/>
        <v>100</v>
      </c>
      <c r="BE156" s="187">
        <f t="shared" si="47"/>
        <v>250</v>
      </c>
      <c r="BF156" s="19"/>
      <c r="BG156" s="20"/>
      <c r="BH156" s="19"/>
      <c r="BI156" s="19"/>
      <c r="BJ156" s="185">
        <f t="shared" si="48"/>
        <v>100</v>
      </c>
      <c r="BK156" s="187">
        <f t="shared" si="48"/>
        <v>250</v>
      </c>
      <c r="BL156" s="19"/>
      <c r="BM156" s="20"/>
      <c r="BN156" s="19"/>
      <c r="BO156" s="19"/>
      <c r="BP156" s="185">
        <f t="shared" si="49"/>
        <v>100</v>
      </c>
      <c r="BQ156" s="187">
        <f t="shared" si="49"/>
        <v>250</v>
      </c>
      <c r="BR156" s="19"/>
      <c r="BS156" s="20"/>
      <c r="BT156" s="19"/>
      <c r="BU156" s="19"/>
      <c r="BV156" s="185">
        <f t="shared" si="50"/>
        <v>100</v>
      </c>
      <c r="BW156" s="187">
        <f t="shared" si="50"/>
        <v>250</v>
      </c>
      <c r="BX156" s="19"/>
      <c r="BY156" s="20"/>
      <c r="BZ156" s="19"/>
      <c r="CA156" s="20"/>
      <c r="CB156" s="185">
        <f t="shared" si="51"/>
        <v>100</v>
      </c>
      <c r="CC156" s="117">
        <f t="shared" si="51"/>
        <v>250</v>
      </c>
    </row>
    <row r="157" spans="1:81" ht="15.75" x14ac:dyDescent="0.25">
      <c r="A157" s="19" t="s">
        <v>353</v>
      </c>
      <c r="B157" s="54"/>
      <c r="C157" s="8" t="s">
        <v>172</v>
      </c>
      <c r="D157" s="41" t="s">
        <v>478</v>
      </c>
      <c r="E157" s="18" t="s">
        <v>9</v>
      </c>
      <c r="F157" s="190">
        <v>40</v>
      </c>
      <c r="G157" s="63">
        <v>240</v>
      </c>
      <c r="H157" s="212"/>
      <c r="I157" s="36"/>
      <c r="J157" s="36"/>
      <c r="K157" s="19"/>
      <c r="L157" s="19"/>
      <c r="M157" s="19"/>
      <c r="N157" s="185">
        <f t="shared" si="39"/>
        <v>40</v>
      </c>
      <c r="O157" s="187">
        <f t="shared" si="40"/>
        <v>240</v>
      </c>
      <c r="P157" s="19"/>
      <c r="Q157" s="20"/>
      <c r="R157" s="19"/>
      <c r="S157" s="19"/>
      <c r="T157" s="185">
        <f t="shared" si="41"/>
        <v>40</v>
      </c>
      <c r="U157" s="187">
        <f t="shared" si="41"/>
        <v>240</v>
      </c>
      <c r="V157" s="19"/>
      <c r="W157" s="20"/>
      <c r="X157" s="19"/>
      <c r="Y157" s="19"/>
      <c r="Z157" s="185">
        <f t="shared" si="42"/>
        <v>40</v>
      </c>
      <c r="AA157" s="187">
        <f t="shared" si="42"/>
        <v>240</v>
      </c>
      <c r="AB157" s="19"/>
      <c r="AC157" s="20"/>
      <c r="AD157" s="19"/>
      <c r="AE157" s="19"/>
      <c r="AF157" s="185">
        <f t="shared" si="43"/>
        <v>40</v>
      </c>
      <c r="AG157" s="187">
        <f t="shared" si="43"/>
        <v>240</v>
      </c>
      <c r="AH157" s="19"/>
      <c r="AI157" s="20"/>
      <c r="AJ157" s="19"/>
      <c r="AK157" s="19"/>
      <c r="AL157" s="185">
        <f t="shared" si="44"/>
        <v>40</v>
      </c>
      <c r="AM157" s="187">
        <f t="shared" si="44"/>
        <v>240</v>
      </c>
      <c r="AN157" s="19"/>
      <c r="AO157" s="20"/>
      <c r="AP157" s="19"/>
      <c r="AQ157" s="19"/>
      <c r="AR157" s="185">
        <f t="shared" si="45"/>
        <v>40</v>
      </c>
      <c r="AS157" s="187">
        <f t="shared" si="45"/>
        <v>240</v>
      </c>
      <c r="AT157" s="19"/>
      <c r="AU157" s="20"/>
      <c r="AV157" s="19"/>
      <c r="AW157" s="19"/>
      <c r="AX157" s="185">
        <f t="shared" si="46"/>
        <v>40</v>
      </c>
      <c r="AY157" s="187">
        <f t="shared" si="46"/>
        <v>240</v>
      </c>
      <c r="AZ157" s="19"/>
      <c r="BA157" s="20"/>
      <c r="BB157" s="19"/>
      <c r="BC157" s="19"/>
      <c r="BD157" s="185">
        <f t="shared" si="47"/>
        <v>40</v>
      </c>
      <c r="BE157" s="187">
        <f t="shared" si="47"/>
        <v>240</v>
      </c>
      <c r="BF157" s="19"/>
      <c r="BG157" s="20"/>
      <c r="BH157" s="19"/>
      <c r="BI157" s="19"/>
      <c r="BJ157" s="185">
        <f t="shared" si="48"/>
        <v>40</v>
      </c>
      <c r="BK157" s="187">
        <f t="shared" si="48"/>
        <v>240</v>
      </c>
      <c r="BL157" s="19"/>
      <c r="BM157" s="20"/>
      <c r="BN157" s="19"/>
      <c r="BO157" s="19"/>
      <c r="BP157" s="185">
        <f t="shared" si="49"/>
        <v>40</v>
      </c>
      <c r="BQ157" s="187">
        <f t="shared" si="49"/>
        <v>240</v>
      </c>
      <c r="BR157" s="19"/>
      <c r="BS157" s="20"/>
      <c r="BT157" s="19"/>
      <c r="BU157" s="19"/>
      <c r="BV157" s="185">
        <f t="shared" si="50"/>
        <v>40</v>
      </c>
      <c r="BW157" s="187">
        <f t="shared" si="50"/>
        <v>240</v>
      </c>
      <c r="BX157" s="19"/>
      <c r="BY157" s="20"/>
      <c r="BZ157" s="19"/>
      <c r="CA157" s="20"/>
      <c r="CB157" s="185">
        <f t="shared" si="51"/>
        <v>40</v>
      </c>
      <c r="CC157" s="117">
        <f t="shared" si="51"/>
        <v>240</v>
      </c>
    </row>
    <row r="158" spans="1:81" ht="15.75" x14ac:dyDescent="0.25">
      <c r="A158" s="19" t="s">
        <v>353</v>
      </c>
      <c r="B158" s="54"/>
      <c r="C158" s="8" t="s">
        <v>172</v>
      </c>
      <c r="D158" s="41" t="s">
        <v>479</v>
      </c>
      <c r="E158" s="18" t="s">
        <v>9</v>
      </c>
      <c r="F158" s="190">
        <v>50</v>
      </c>
      <c r="G158" s="63">
        <v>365</v>
      </c>
      <c r="H158" s="212"/>
      <c r="I158" s="36"/>
      <c r="J158" s="36"/>
      <c r="K158" s="19"/>
      <c r="L158" s="19"/>
      <c r="M158" s="19"/>
      <c r="N158" s="185">
        <f t="shared" si="39"/>
        <v>50</v>
      </c>
      <c r="O158" s="187">
        <f t="shared" si="40"/>
        <v>365</v>
      </c>
      <c r="P158" s="19"/>
      <c r="Q158" s="20"/>
      <c r="R158" s="19"/>
      <c r="S158" s="19"/>
      <c r="T158" s="185">
        <f t="shared" si="41"/>
        <v>50</v>
      </c>
      <c r="U158" s="187">
        <f t="shared" si="41"/>
        <v>365</v>
      </c>
      <c r="V158" s="19"/>
      <c r="W158" s="20"/>
      <c r="X158" s="19"/>
      <c r="Y158" s="19"/>
      <c r="Z158" s="185">
        <f t="shared" si="42"/>
        <v>50</v>
      </c>
      <c r="AA158" s="187">
        <f t="shared" si="42"/>
        <v>365</v>
      </c>
      <c r="AB158" s="19"/>
      <c r="AC158" s="20"/>
      <c r="AD158" s="19"/>
      <c r="AE158" s="19"/>
      <c r="AF158" s="185">
        <f t="shared" si="43"/>
        <v>50</v>
      </c>
      <c r="AG158" s="187">
        <f t="shared" si="43"/>
        <v>365</v>
      </c>
      <c r="AH158" s="19"/>
      <c r="AI158" s="20"/>
      <c r="AJ158" s="19"/>
      <c r="AK158" s="19"/>
      <c r="AL158" s="185">
        <f t="shared" si="44"/>
        <v>50</v>
      </c>
      <c r="AM158" s="187">
        <f t="shared" si="44"/>
        <v>365</v>
      </c>
      <c r="AN158" s="19"/>
      <c r="AO158" s="20"/>
      <c r="AP158" s="19"/>
      <c r="AQ158" s="19"/>
      <c r="AR158" s="185">
        <f t="shared" si="45"/>
        <v>50</v>
      </c>
      <c r="AS158" s="187">
        <f t="shared" si="45"/>
        <v>365</v>
      </c>
      <c r="AT158" s="19"/>
      <c r="AU158" s="20"/>
      <c r="AV158" s="19"/>
      <c r="AW158" s="19"/>
      <c r="AX158" s="185">
        <f t="shared" si="46"/>
        <v>50</v>
      </c>
      <c r="AY158" s="187">
        <f t="shared" si="46"/>
        <v>365</v>
      </c>
      <c r="AZ158" s="19"/>
      <c r="BA158" s="20"/>
      <c r="BB158" s="19"/>
      <c r="BC158" s="19"/>
      <c r="BD158" s="185">
        <f t="shared" si="47"/>
        <v>50</v>
      </c>
      <c r="BE158" s="187">
        <f t="shared" si="47"/>
        <v>365</v>
      </c>
      <c r="BF158" s="19"/>
      <c r="BG158" s="20"/>
      <c r="BH158" s="19"/>
      <c r="BI158" s="19"/>
      <c r="BJ158" s="185">
        <f t="shared" si="48"/>
        <v>50</v>
      </c>
      <c r="BK158" s="187">
        <f t="shared" si="48"/>
        <v>365</v>
      </c>
      <c r="BL158" s="19"/>
      <c r="BM158" s="20"/>
      <c r="BN158" s="19"/>
      <c r="BO158" s="19"/>
      <c r="BP158" s="185">
        <f t="shared" si="49"/>
        <v>50</v>
      </c>
      <c r="BQ158" s="187">
        <f t="shared" si="49"/>
        <v>365</v>
      </c>
      <c r="BR158" s="19"/>
      <c r="BS158" s="20"/>
      <c r="BT158" s="19"/>
      <c r="BU158" s="19"/>
      <c r="BV158" s="185">
        <f t="shared" si="50"/>
        <v>50</v>
      </c>
      <c r="BW158" s="187">
        <f t="shared" si="50"/>
        <v>365</v>
      </c>
      <c r="BX158" s="19"/>
      <c r="BY158" s="20"/>
      <c r="BZ158" s="19"/>
      <c r="CA158" s="20"/>
      <c r="CB158" s="185">
        <f t="shared" si="51"/>
        <v>50</v>
      </c>
      <c r="CC158" s="117">
        <f t="shared" si="51"/>
        <v>365</v>
      </c>
    </row>
    <row r="159" spans="1:81" ht="15.75" x14ac:dyDescent="0.25">
      <c r="A159" s="19" t="s">
        <v>353</v>
      </c>
      <c r="B159" s="54"/>
      <c r="C159" s="8" t="s">
        <v>172</v>
      </c>
      <c r="D159" s="41" t="s">
        <v>480</v>
      </c>
      <c r="E159" s="18" t="s">
        <v>9</v>
      </c>
      <c r="F159" s="190">
        <v>4</v>
      </c>
      <c r="G159" s="63">
        <v>136</v>
      </c>
      <c r="H159" s="212"/>
      <c r="I159" s="36"/>
      <c r="J159" s="36"/>
      <c r="K159" s="19"/>
      <c r="L159" s="19"/>
      <c r="M159" s="19"/>
      <c r="N159" s="185">
        <f t="shared" si="39"/>
        <v>4</v>
      </c>
      <c r="O159" s="187">
        <f t="shared" si="40"/>
        <v>136</v>
      </c>
      <c r="P159" s="19"/>
      <c r="Q159" s="20"/>
      <c r="R159" s="19"/>
      <c r="S159" s="19"/>
      <c r="T159" s="185">
        <f t="shared" si="41"/>
        <v>4</v>
      </c>
      <c r="U159" s="187">
        <f t="shared" si="41"/>
        <v>136</v>
      </c>
      <c r="V159" s="19"/>
      <c r="W159" s="20"/>
      <c r="X159" s="19"/>
      <c r="Y159" s="19"/>
      <c r="Z159" s="185">
        <f t="shared" si="42"/>
        <v>4</v>
      </c>
      <c r="AA159" s="187">
        <f t="shared" si="42"/>
        <v>136</v>
      </c>
      <c r="AB159" s="19"/>
      <c r="AC159" s="20"/>
      <c r="AD159" s="19"/>
      <c r="AE159" s="19"/>
      <c r="AF159" s="185">
        <f t="shared" si="43"/>
        <v>4</v>
      </c>
      <c r="AG159" s="187">
        <f t="shared" si="43"/>
        <v>136</v>
      </c>
      <c r="AH159" s="19"/>
      <c r="AI159" s="20"/>
      <c r="AJ159" s="19"/>
      <c r="AK159" s="19"/>
      <c r="AL159" s="185">
        <f t="shared" si="44"/>
        <v>4</v>
      </c>
      <c r="AM159" s="187">
        <f t="shared" si="44"/>
        <v>136</v>
      </c>
      <c r="AN159" s="19"/>
      <c r="AO159" s="20"/>
      <c r="AP159" s="19"/>
      <c r="AQ159" s="19"/>
      <c r="AR159" s="185">
        <f t="shared" si="45"/>
        <v>4</v>
      </c>
      <c r="AS159" s="187">
        <f t="shared" si="45"/>
        <v>136</v>
      </c>
      <c r="AT159" s="19"/>
      <c r="AU159" s="20"/>
      <c r="AV159" s="19"/>
      <c r="AW159" s="19"/>
      <c r="AX159" s="185">
        <f t="shared" si="46"/>
        <v>4</v>
      </c>
      <c r="AY159" s="187">
        <f t="shared" si="46"/>
        <v>136</v>
      </c>
      <c r="AZ159" s="19"/>
      <c r="BA159" s="20"/>
      <c r="BB159" s="19"/>
      <c r="BC159" s="19"/>
      <c r="BD159" s="185">
        <f t="shared" si="47"/>
        <v>4</v>
      </c>
      <c r="BE159" s="187">
        <f t="shared" si="47"/>
        <v>136</v>
      </c>
      <c r="BF159" s="19"/>
      <c r="BG159" s="20"/>
      <c r="BH159" s="19"/>
      <c r="BI159" s="19"/>
      <c r="BJ159" s="185">
        <f t="shared" si="48"/>
        <v>4</v>
      </c>
      <c r="BK159" s="187">
        <f t="shared" si="48"/>
        <v>136</v>
      </c>
      <c r="BL159" s="19"/>
      <c r="BM159" s="20"/>
      <c r="BN159" s="19"/>
      <c r="BO159" s="19"/>
      <c r="BP159" s="185">
        <f t="shared" si="49"/>
        <v>4</v>
      </c>
      <c r="BQ159" s="187">
        <f t="shared" si="49"/>
        <v>136</v>
      </c>
      <c r="BR159" s="19"/>
      <c r="BS159" s="20"/>
      <c r="BT159" s="19"/>
      <c r="BU159" s="19"/>
      <c r="BV159" s="185">
        <f t="shared" si="50"/>
        <v>4</v>
      </c>
      <c r="BW159" s="187">
        <f t="shared" si="50"/>
        <v>136</v>
      </c>
      <c r="BX159" s="19"/>
      <c r="BY159" s="20"/>
      <c r="BZ159" s="19"/>
      <c r="CA159" s="20"/>
      <c r="CB159" s="185">
        <f t="shared" si="51"/>
        <v>4</v>
      </c>
      <c r="CC159" s="117">
        <f t="shared" si="51"/>
        <v>136</v>
      </c>
    </row>
    <row r="160" spans="1:81" ht="15.75" x14ac:dyDescent="0.25">
      <c r="A160" s="19" t="s">
        <v>353</v>
      </c>
      <c r="B160" s="54"/>
      <c r="C160" s="8" t="s">
        <v>172</v>
      </c>
      <c r="D160" s="41" t="s">
        <v>392</v>
      </c>
      <c r="E160" s="18" t="s">
        <v>9</v>
      </c>
      <c r="F160" s="190">
        <v>1</v>
      </c>
      <c r="G160" s="63">
        <v>760</v>
      </c>
      <c r="H160" s="212"/>
      <c r="I160" s="36"/>
      <c r="J160" s="36"/>
      <c r="K160" s="19"/>
      <c r="L160" s="19"/>
      <c r="M160" s="19"/>
      <c r="N160" s="185">
        <f t="shared" si="39"/>
        <v>1</v>
      </c>
      <c r="O160" s="187">
        <f t="shared" si="40"/>
        <v>760</v>
      </c>
      <c r="P160" s="19"/>
      <c r="Q160" s="20"/>
      <c r="R160" s="19"/>
      <c r="S160" s="19"/>
      <c r="T160" s="185">
        <f t="shared" si="41"/>
        <v>1</v>
      </c>
      <c r="U160" s="187">
        <f t="shared" si="41"/>
        <v>760</v>
      </c>
      <c r="V160" s="19"/>
      <c r="W160" s="20"/>
      <c r="X160" s="19"/>
      <c r="Y160" s="19"/>
      <c r="Z160" s="185">
        <f t="shared" si="42"/>
        <v>1</v>
      </c>
      <c r="AA160" s="187">
        <f t="shared" si="42"/>
        <v>760</v>
      </c>
      <c r="AB160" s="19"/>
      <c r="AC160" s="20"/>
      <c r="AD160" s="19"/>
      <c r="AE160" s="19"/>
      <c r="AF160" s="185">
        <f t="shared" si="43"/>
        <v>1</v>
      </c>
      <c r="AG160" s="187">
        <f t="shared" si="43"/>
        <v>760</v>
      </c>
      <c r="AH160" s="19"/>
      <c r="AI160" s="20"/>
      <c r="AJ160" s="19"/>
      <c r="AK160" s="19"/>
      <c r="AL160" s="185">
        <f t="shared" si="44"/>
        <v>1</v>
      </c>
      <c r="AM160" s="187">
        <f t="shared" si="44"/>
        <v>760</v>
      </c>
      <c r="AN160" s="19"/>
      <c r="AO160" s="20"/>
      <c r="AP160" s="19"/>
      <c r="AQ160" s="19"/>
      <c r="AR160" s="185">
        <f t="shared" si="45"/>
        <v>1</v>
      </c>
      <c r="AS160" s="187">
        <f t="shared" si="45"/>
        <v>760</v>
      </c>
      <c r="AT160" s="19"/>
      <c r="AU160" s="20"/>
      <c r="AV160" s="19"/>
      <c r="AW160" s="19"/>
      <c r="AX160" s="185">
        <f t="shared" si="46"/>
        <v>1</v>
      </c>
      <c r="AY160" s="187">
        <f t="shared" si="46"/>
        <v>760</v>
      </c>
      <c r="AZ160" s="19"/>
      <c r="BA160" s="20"/>
      <c r="BB160" s="19"/>
      <c r="BC160" s="19"/>
      <c r="BD160" s="185">
        <f t="shared" si="47"/>
        <v>1</v>
      </c>
      <c r="BE160" s="187">
        <f t="shared" si="47"/>
        <v>760</v>
      </c>
      <c r="BF160" s="19"/>
      <c r="BG160" s="20"/>
      <c r="BH160" s="19"/>
      <c r="BI160" s="19"/>
      <c r="BJ160" s="185">
        <f t="shared" si="48"/>
        <v>1</v>
      </c>
      <c r="BK160" s="187">
        <f t="shared" si="48"/>
        <v>760</v>
      </c>
      <c r="BL160" s="19"/>
      <c r="BM160" s="20"/>
      <c r="BN160" s="19"/>
      <c r="BO160" s="19"/>
      <c r="BP160" s="185">
        <f t="shared" si="49"/>
        <v>1</v>
      </c>
      <c r="BQ160" s="187">
        <f t="shared" si="49"/>
        <v>760</v>
      </c>
      <c r="BR160" s="19"/>
      <c r="BS160" s="20"/>
      <c r="BT160" s="19"/>
      <c r="BU160" s="19"/>
      <c r="BV160" s="185">
        <f t="shared" si="50"/>
        <v>1</v>
      </c>
      <c r="BW160" s="187">
        <f t="shared" si="50"/>
        <v>760</v>
      </c>
      <c r="BX160" s="19"/>
      <c r="BY160" s="20"/>
      <c r="BZ160" s="19"/>
      <c r="CA160" s="20"/>
      <c r="CB160" s="185">
        <f t="shared" si="51"/>
        <v>1</v>
      </c>
      <c r="CC160" s="117">
        <f t="shared" si="51"/>
        <v>760</v>
      </c>
    </row>
    <row r="161" spans="1:81" ht="15.75" x14ac:dyDescent="0.25">
      <c r="A161" s="19" t="s">
        <v>353</v>
      </c>
      <c r="B161" s="54"/>
      <c r="C161" s="8" t="s">
        <v>172</v>
      </c>
      <c r="D161" s="41" t="s">
        <v>481</v>
      </c>
      <c r="E161" s="18" t="s">
        <v>9</v>
      </c>
      <c r="F161" s="190">
        <v>10</v>
      </c>
      <c r="G161" s="63">
        <v>2600</v>
      </c>
      <c r="H161" s="212"/>
      <c r="I161" s="36"/>
      <c r="J161" s="36"/>
      <c r="K161" s="19"/>
      <c r="L161" s="19"/>
      <c r="M161" s="19"/>
      <c r="N161" s="185">
        <f t="shared" si="39"/>
        <v>10</v>
      </c>
      <c r="O161" s="187">
        <f t="shared" si="40"/>
        <v>2600</v>
      </c>
      <c r="P161" s="19"/>
      <c r="Q161" s="20"/>
      <c r="R161" s="19"/>
      <c r="S161" s="19"/>
      <c r="T161" s="185">
        <f t="shared" si="41"/>
        <v>10</v>
      </c>
      <c r="U161" s="187">
        <f t="shared" si="41"/>
        <v>2600</v>
      </c>
      <c r="V161" s="19"/>
      <c r="W161" s="20"/>
      <c r="X161" s="19"/>
      <c r="Y161" s="19"/>
      <c r="Z161" s="185">
        <f t="shared" si="42"/>
        <v>10</v>
      </c>
      <c r="AA161" s="187">
        <f t="shared" si="42"/>
        <v>2600</v>
      </c>
      <c r="AB161" s="19"/>
      <c r="AC161" s="20"/>
      <c r="AD161" s="19"/>
      <c r="AE161" s="19"/>
      <c r="AF161" s="185">
        <f t="shared" si="43"/>
        <v>10</v>
      </c>
      <c r="AG161" s="187">
        <f t="shared" si="43"/>
        <v>2600</v>
      </c>
      <c r="AH161" s="19"/>
      <c r="AI161" s="20"/>
      <c r="AJ161" s="19"/>
      <c r="AK161" s="19"/>
      <c r="AL161" s="185">
        <f t="shared" si="44"/>
        <v>10</v>
      </c>
      <c r="AM161" s="187">
        <f t="shared" si="44"/>
        <v>2600</v>
      </c>
      <c r="AN161" s="19"/>
      <c r="AO161" s="20"/>
      <c r="AP161" s="19"/>
      <c r="AQ161" s="19"/>
      <c r="AR161" s="185">
        <f t="shared" si="45"/>
        <v>10</v>
      </c>
      <c r="AS161" s="187">
        <f t="shared" si="45"/>
        <v>2600</v>
      </c>
      <c r="AT161" s="19"/>
      <c r="AU161" s="20"/>
      <c r="AV161" s="19"/>
      <c r="AW161" s="19"/>
      <c r="AX161" s="185">
        <f t="shared" si="46"/>
        <v>10</v>
      </c>
      <c r="AY161" s="187">
        <f t="shared" si="46"/>
        <v>2600</v>
      </c>
      <c r="AZ161" s="19"/>
      <c r="BA161" s="20"/>
      <c r="BB161" s="19"/>
      <c r="BC161" s="19"/>
      <c r="BD161" s="185">
        <f t="shared" si="47"/>
        <v>10</v>
      </c>
      <c r="BE161" s="187">
        <f t="shared" si="47"/>
        <v>2600</v>
      </c>
      <c r="BF161" s="19"/>
      <c r="BG161" s="20"/>
      <c r="BH161" s="19"/>
      <c r="BI161" s="19"/>
      <c r="BJ161" s="185">
        <f t="shared" si="48"/>
        <v>10</v>
      </c>
      <c r="BK161" s="187">
        <f t="shared" si="48"/>
        <v>2600</v>
      </c>
      <c r="BL161" s="19"/>
      <c r="BM161" s="20"/>
      <c r="BN161" s="19"/>
      <c r="BO161" s="19"/>
      <c r="BP161" s="185">
        <f t="shared" si="49"/>
        <v>10</v>
      </c>
      <c r="BQ161" s="187">
        <f t="shared" si="49"/>
        <v>2600</v>
      </c>
      <c r="BR161" s="19"/>
      <c r="BS161" s="20"/>
      <c r="BT161" s="19"/>
      <c r="BU161" s="19"/>
      <c r="BV161" s="185">
        <f t="shared" si="50"/>
        <v>10</v>
      </c>
      <c r="BW161" s="187">
        <f t="shared" si="50"/>
        <v>2600</v>
      </c>
      <c r="BX161" s="19"/>
      <c r="BY161" s="20"/>
      <c r="BZ161" s="19">
        <v>5</v>
      </c>
      <c r="CA161" s="20">
        <v>1300</v>
      </c>
      <c r="CB161" s="185">
        <f t="shared" si="51"/>
        <v>5</v>
      </c>
      <c r="CC161" s="117">
        <f t="shared" si="51"/>
        <v>1300</v>
      </c>
    </row>
    <row r="162" spans="1:81" ht="15.75" x14ac:dyDescent="0.25">
      <c r="A162" s="19" t="s">
        <v>353</v>
      </c>
      <c r="B162" s="54"/>
      <c r="C162" s="8" t="s">
        <v>172</v>
      </c>
      <c r="D162" s="41" t="s">
        <v>387</v>
      </c>
      <c r="E162" s="18" t="s">
        <v>9</v>
      </c>
      <c r="F162" s="190">
        <v>10</v>
      </c>
      <c r="G162" s="63">
        <v>2500</v>
      </c>
      <c r="H162" s="212"/>
      <c r="I162" s="36"/>
      <c r="J162" s="36"/>
      <c r="K162" s="19"/>
      <c r="L162" s="19"/>
      <c r="M162" s="19"/>
      <c r="N162" s="185">
        <f t="shared" si="39"/>
        <v>10</v>
      </c>
      <c r="O162" s="187">
        <f t="shared" si="40"/>
        <v>2500</v>
      </c>
      <c r="P162" s="19"/>
      <c r="Q162" s="20"/>
      <c r="R162" s="19"/>
      <c r="S162" s="19"/>
      <c r="T162" s="185">
        <f t="shared" si="41"/>
        <v>10</v>
      </c>
      <c r="U162" s="187">
        <f t="shared" si="41"/>
        <v>2500</v>
      </c>
      <c r="V162" s="19"/>
      <c r="W162" s="20"/>
      <c r="X162" s="19"/>
      <c r="Y162" s="19"/>
      <c r="Z162" s="185">
        <f t="shared" si="42"/>
        <v>10</v>
      </c>
      <c r="AA162" s="187">
        <f t="shared" si="42"/>
        <v>2500</v>
      </c>
      <c r="AB162" s="19"/>
      <c r="AC162" s="20"/>
      <c r="AD162" s="19"/>
      <c r="AE162" s="19"/>
      <c r="AF162" s="185">
        <f t="shared" si="43"/>
        <v>10</v>
      </c>
      <c r="AG162" s="187">
        <f t="shared" si="43"/>
        <v>2500</v>
      </c>
      <c r="AH162" s="19"/>
      <c r="AI162" s="20"/>
      <c r="AJ162" s="19"/>
      <c r="AK162" s="19"/>
      <c r="AL162" s="185">
        <f t="shared" si="44"/>
        <v>10</v>
      </c>
      <c r="AM162" s="187">
        <f t="shared" si="44"/>
        <v>2500</v>
      </c>
      <c r="AN162" s="19"/>
      <c r="AO162" s="20"/>
      <c r="AP162" s="19"/>
      <c r="AQ162" s="19"/>
      <c r="AR162" s="185">
        <f t="shared" si="45"/>
        <v>10</v>
      </c>
      <c r="AS162" s="187">
        <f t="shared" si="45"/>
        <v>2500</v>
      </c>
      <c r="AT162" s="19"/>
      <c r="AU162" s="20"/>
      <c r="AV162" s="19"/>
      <c r="AW162" s="19"/>
      <c r="AX162" s="185">
        <f t="shared" si="46"/>
        <v>10</v>
      </c>
      <c r="AY162" s="187">
        <f t="shared" si="46"/>
        <v>2500</v>
      </c>
      <c r="AZ162" s="19"/>
      <c r="BA162" s="20"/>
      <c r="BB162" s="19"/>
      <c r="BC162" s="19"/>
      <c r="BD162" s="185">
        <f t="shared" si="47"/>
        <v>10</v>
      </c>
      <c r="BE162" s="187">
        <f t="shared" si="47"/>
        <v>2500</v>
      </c>
      <c r="BF162" s="19"/>
      <c r="BG162" s="20"/>
      <c r="BH162" s="19"/>
      <c r="BI162" s="19"/>
      <c r="BJ162" s="185">
        <f t="shared" si="48"/>
        <v>10</v>
      </c>
      <c r="BK162" s="187">
        <f t="shared" si="48"/>
        <v>2500</v>
      </c>
      <c r="BL162" s="19"/>
      <c r="BM162" s="20"/>
      <c r="BN162" s="19"/>
      <c r="BO162" s="19"/>
      <c r="BP162" s="185">
        <f t="shared" si="49"/>
        <v>10</v>
      </c>
      <c r="BQ162" s="187">
        <f t="shared" si="49"/>
        <v>2500</v>
      </c>
      <c r="BR162" s="19"/>
      <c r="BS162" s="20"/>
      <c r="BT162" s="19"/>
      <c r="BU162" s="19"/>
      <c r="BV162" s="185">
        <f t="shared" si="50"/>
        <v>10</v>
      </c>
      <c r="BW162" s="187">
        <f t="shared" si="50"/>
        <v>2500</v>
      </c>
      <c r="BX162" s="19"/>
      <c r="BY162" s="20"/>
      <c r="BZ162" s="19">
        <v>5</v>
      </c>
      <c r="CA162" s="20">
        <v>1250</v>
      </c>
      <c r="CB162" s="185">
        <f t="shared" si="51"/>
        <v>5</v>
      </c>
      <c r="CC162" s="117">
        <f t="shared" si="51"/>
        <v>1250</v>
      </c>
    </row>
    <row r="163" spans="1:81" ht="15.75" x14ac:dyDescent="0.25">
      <c r="A163" s="19" t="s">
        <v>353</v>
      </c>
      <c r="B163" s="37"/>
      <c r="C163" s="192" t="s">
        <v>172</v>
      </c>
      <c r="D163" s="99" t="s">
        <v>482</v>
      </c>
      <c r="E163" s="18" t="s">
        <v>9</v>
      </c>
      <c r="F163" s="190">
        <v>10</v>
      </c>
      <c r="G163" s="63">
        <v>2800</v>
      </c>
      <c r="H163" s="215"/>
      <c r="I163" s="141"/>
      <c r="J163" s="141"/>
      <c r="K163" s="61"/>
      <c r="L163" s="61"/>
      <c r="M163" s="61"/>
      <c r="N163" s="216">
        <f t="shared" si="39"/>
        <v>10</v>
      </c>
      <c r="O163" s="217">
        <f t="shared" si="40"/>
        <v>2800</v>
      </c>
      <c r="P163" s="61"/>
      <c r="Q163" s="140"/>
      <c r="R163" s="61"/>
      <c r="S163" s="61"/>
      <c r="T163" s="190">
        <f t="shared" si="41"/>
        <v>10</v>
      </c>
      <c r="U163" s="63">
        <f>O163+Q163-S163</f>
        <v>2800</v>
      </c>
      <c r="V163" s="61"/>
      <c r="W163" s="140"/>
      <c r="X163" s="61"/>
      <c r="Y163" s="61"/>
      <c r="Z163" s="190">
        <f t="shared" si="42"/>
        <v>10</v>
      </c>
      <c r="AA163" s="63">
        <f>U163+W163-Y163</f>
        <v>2800</v>
      </c>
      <c r="AB163" s="61"/>
      <c r="AC163" s="140"/>
      <c r="AD163" s="61"/>
      <c r="AE163" s="61"/>
      <c r="AF163" s="190">
        <f t="shared" si="43"/>
        <v>10</v>
      </c>
      <c r="AG163" s="63">
        <f t="shared" si="43"/>
        <v>2800</v>
      </c>
      <c r="AH163" s="61"/>
      <c r="AI163" s="140"/>
      <c r="AJ163" s="61"/>
      <c r="AK163" s="61"/>
      <c r="AL163" s="190">
        <f t="shared" si="44"/>
        <v>10</v>
      </c>
      <c r="AM163" s="63">
        <f t="shared" si="44"/>
        <v>2800</v>
      </c>
      <c r="AN163" s="61"/>
      <c r="AO163" s="140"/>
      <c r="AP163" s="61"/>
      <c r="AQ163" s="61"/>
      <c r="AR163" s="190">
        <f t="shared" si="45"/>
        <v>10</v>
      </c>
      <c r="AS163" s="63">
        <f t="shared" si="45"/>
        <v>2800</v>
      </c>
      <c r="AT163" s="19"/>
      <c r="AU163" s="20"/>
      <c r="AV163" s="19"/>
      <c r="AW163" s="19"/>
      <c r="AX163" s="185">
        <f t="shared" si="46"/>
        <v>10</v>
      </c>
      <c r="AY163" s="187">
        <f t="shared" si="46"/>
        <v>2800</v>
      </c>
      <c r="AZ163" s="19"/>
      <c r="BA163" s="20"/>
      <c r="BB163" s="19"/>
      <c r="BC163" s="19"/>
      <c r="BD163" s="185">
        <f t="shared" si="47"/>
        <v>10</v>
      </c>
      <c r="BE163" s="187">
        <f t="shared" si="47"/>
        <v>2800</v>
      </c>
      <c r="BF163" s="19"/>
      <c r="BG163" s="20"/>
      <c r="BH163" s="19"/>
      <c r="BI163" s="19"/>
      <c r="BJ163" s="190">
        <f t="shared" si="48"/>
        <v>10</v>
      </c>
      <c r="BK163" s="63">
        <f t="shared" si="48"/>
        <v>2800</v>
      </c>
      <c r="BL163" s="19"/>
      <c r="BM163" s="20"/>
      <c r="BN163" s="19"/>
      <c r="BO163" s="20"/>
      <c r="BP163" s="190">
        <f t="shared" si="49"/>
        <v>10</v>
      </c>
      <c r="BQ163" s="63">
        <f t="shared" si="49"/>
        <v>2800</v>
      </c>
      <c r="BR163" s="19"/>
      <c r="BS163" s="20"/>
      <c r="BT163" s="19"/>
      <c r="BU163" s="19"/>
      <c r="BV163" s="190">
        <f t="shared" si="50"/>
        <v>10</v>
      </c>
      <c r="BW163" s="63">
        <f t="shared" si="50"/>
        <v>2800</v>
      </c>
      <c r="BX163" s="19"/>
      <c r="BY163" s="20"/>
      <c r="BZ163" s="19">
        <v>5</v>
      </c>
      <c r="CA163" s="20">
        <v>1400</v>
      </c>
      <c r="CB163" s="190">
        <f t="shared" si="51"/>
        <v>5</v>
      </c>
      <c r="CC163" s="116">
        <f t="shared" si="51"/>
        <v>1400</v>
      </c>
    </row>
    <row r="164" spans="1:81" ht="15.75" x14ac:dyDescent="0.25">
      <c r="A164" s="19" t="s">
        <v>353</v>
      </c>
      <c r="B164" s="54"/>
      <c r="C164" s="8" t="s">
        <v>172</v>
      </c>
      <c r="D164" s="14" t="s">
        <v>483</v>
      </c>
      <c r="E164" s="7" t="s">
        <v>9</v>
      </c>
      <c r="F164" s="185">
        <v>10</v>
      </c>
      <c r="G164" s="187">
        <v>150</v>
      </c>
      <c r="H164" s="35"/>
      <c r="I164" s="36"/>
      <c r="J164" s="36"/>
      <c r="K164" s="19"/>
      <c r="L164" s="19"/>
      <c r="M164" s="19"/>
      <c r="N164" s="190">
        <f t="shared" si="39"/>
        <v>10</v>
      </c>
      <c r="O164" s="63">
        <f t="shared" si="40"/>
        <v>150</v>
      </c>
      <c r="P164" s="19"/>
      <c r="Q164" s="20"/>
      <c r="R164" s="19"/>
      <c r="S164" s="19"/>
      <c r="T164" s="190">
        <f t="shared" si="41"/>
        <v>10</v>
      </c>
      <c r="U164" s="63">
        <f t="shared" si="41"/>
        <v>150</v>
      </c>
      <c r="V164" s="19"/>
      <c r="W164" s="20"/>
      <c r="X164" s="19"/>
      <c r="Y164" s="19"/>
      <c r="Z164" s="190">
        <f t="shared" si="42"/>
        <v>10</v>
      </c>
      <c r="AA164" s="63">
        <f t="shared" si="42"/>
        <v>150</v>
      </c>
      <c r="AB164" s="19"/>
      <c r="AC164" s="20"/>
      <c r="AD164" s="19"/>
      <c r="AE164" s="19"/>
      <c r="AF164" s="190">
        <f t="shared" si="43"/>
        <v>10</v>
      </c>
      <c r="AG164" s="63">
        <f t="shared" si="43"/>
        <v>150</v>
      </c>
      <c r="AH164" s="19"/>
      <c r="AI164" s="20"/>
      <c r="AJ164" s="19"/>
      <c r="AK164" s="19"/>
      <c r="AL164" s="190">
        <f t="shared" si="44"/>
        <v>10</v>
      </c>
      <c r="AM164" s="63">
        <f t="shared" si="44"/>
        <v>150</v>
      </c>
      <c r="AN164" s="19"/>
      <c r="AO164" s="20"/>
      <c r="AP164" s="19"/>
      <c r="AQ164" s="19"/>
      <c r="AR164" s="190">
        <f t="shared" si="45"/>
        <v>10</v>
      </c>
      <c r="AS164" s="63">
        <f t="shared" si="45"/>
        <v>150</v>
      </c>
      <c r="AT164" s="19"/>
      <c r="AU164" s="20"/>
      <c r="AV164" s="19"/>
      <c r="AW164" s="19"/>
      <c r="AX164" s="185">
        <f t="shared" si="46"/>
        <v>10</v>
      </c>
      <c r="AY164" s="187">
        <f t="shared" si="46"/>
        <v>150</v>
      </c>
      <c r="AZ164" s="19"/>
      <c r="BA164" s="20"/>
      <c r="BB164" s="19"/>
      <c r="BC164" s="19"/>
      <c r="BD164" s="185">
        <f t="shared" si="47"/>
        <v>10</v>
      </c>
      <c r="BE164" s="187">
        <f t="shared" si="47"/>
        <v>150</v>
      </c>
      <c r="BF164" s="19"/>
      <c r="BG164" s="20"/>
      <c r="BH164" s="19"/>
      <c r="BI164" s="19"/>
      <c r="BJ164" s="190">
        <f t="shared" si="48"/>
        <v>10</v>
      </c>
      <c r="BK164" s="63">
        <f t="shared" si="48"/>
        <v>150</v>
      </c>
      <c r="BL164" s="19"/>
      <c r="BM164" s="20"/>
      <c r="BN164" s="19"/>
      <c r="BO164" s="20"/>
      <c r="BP164" s="190">
        <f t="shared" si="49"/>
        <v>10</v>
      </c>
      <c r="BQ164" s="63">
        <f t="shared" si="49"/>
        <v>150</v>
      </c>
      <c r="BR164" s="19"/>
      <c r="BS164" s="20"/>
      <c r="BT164" s="19"/>
      <c r="BU164" s="19"/>
      <c r="BV164" s="190">
        <f t="shared" si="50"/>
        <v>10</v>
      </c>
      <c r="BW164" s="63">
        <f t="shared" si="50"/>
        <v>150</v>
      </c>
      <c r="BX164" s="19"/>
      <c r="BY164" s="20"/>
      <c r="BZ164" s="19"/>
      <c r="CA164" s="20"/>
      <c r="CB164" s="190">
        <f t="shared" si="51"/>
        <v>10</v>
      </c>
      <c r="CC164" s="116">
        <f t="shared" si="51"/>
        <v>150</v>
      </c>
    </row>
    <row r="165" spans="1:81" ht="15.75" x14ac:dyDescent="0.25">
      <c r="A165" s="19" t="s">
        <v>353</v>
      </c>
      <c r="B165" s="54"/>
      <c r="C165" s="8" t="s">
        <v>172</v>
      </c>
      <c r="D165" s="14" t="s">
        <v>484</v>
      </c>
      <c r="E165" s="7" t="s">
        <v>9</v>
      </c>
      <c r="F165" s="190">
        <v>5</v>
      </c>
      <c r="G165" s="63">
        <v>125</v>
      </c>
      <c r="H165" s="35"/>
      <c r="I165" s="36"/>
      <c r="J165" s="36"/>
      <c r="K165" s="19"/>
      <c r="L165" s="19"/>
      <c r="M165" s="19"/>
      <c r="N165" s="190">
        <f t="shared" si="39"/>
        <v>5</v>
      </c>
      <c r="O165" s="63">
        <f t="shared" si="40"/>
        <v>125</v>
      </c>
      <c r="P165" s="19"/>
      <c r="Q165" s="20"/>
      <c r="R165" s="19"/>
      <c r="S165" s="19"/>
      <c r="T165" s="190">
        <f t="shared" si="41"/>
        <v>5</v>
      </c>
      <c r="U165" s="63">
        <f t="shared" si="41"/>
        <v>125</v>
      </c>
      <c r="V165" s="19"/>
      <c r="W165" s="20"/>
      <c r="X165" s="19"/>
      <c r="Y165" s="19"/>
      <c r="Z165" s="190">
        <f t="shared" si="42"/>
        <v>5</v>
      </c>
      <c r="AA165" s="63">
        <f>U165+W165-Y165</f>
        <v>125</v>
      </c>
      <c r="AB165" s="19"/>
      <c r="AC165" s="20"/>
      <c r="AD165" s="19"/>
      <c r="AE165" s="19"/>
      <c r="AF165" s="190">
        <f t="shared" si="43"/>
        <v>5</v>
      </c>
      <c r="AG165" s="63">
        <f t="shared" si="43"/>
        <v>125</v>
      </c>
      <c r="AH165" s="19"/>
      <c r="AI165" s="20"/>
      <c r="AJ165" s="19"/>
      <c r="AK165" s="19"/>
      <c r="AL165" s="190">
        <f t="shared" si="44"/>
        <v>5</v>
      </c>
      <c r="AM165" s="63">
        <f t="shared" si="44"/>
        <v>125</v>
      </c>
      <c r="AN165" s="19"/>
      <c r="AO165" s="20"/>
      <c r="AP165" s="19"/>
      <c r="AQ165" s="19"/>
      <c r="AR165" s="190">
        <f t="shared" si="45"/>
        <v>5</v>
      </c>
      <c r="AS165" s="63">
        <f t="shared" si="45"/>
        <v>125</v>
      </c>
      <c r="AT165" s="19"/>
      <c r="AU165" s="20"/>
      <c r="AV165" s="19"/>
      <c r="AW165" s="19"/>
      <c r="AX165" s="185">
        <f t="shared" si="46"/>
        <v>5</v>
      </c>
      <c r="AY165" s="187">
        <f t="shared" si="46"/>
        <v>125</v>
      </c>
      <c r="AZ165" s="19"/>
      <c r="BA165" s="20"/>
      <c r="BB165" s="19"/>
      <c r="BC165" s="19"/>
      <c r="BD165" s="185">
        <f t="shared" si="47"/>
        <v>5</v>
      </c>
      <c r="BE165" s="187">
        <f t="shared" si="47"/>
        <v>125</v>
      </c>
      <c r="BF165" s="19"/>
      <c r="BG165" s="20"/>
      <c r="BH165" s="19"/>
      <c r="BI165" s="19"/>
      <c r="BJ165" s="190">
        <f t="shared" si="48"/>
        <v>5</v>
      </c>
      <c r="BK165" s="63">
        <f t="shared" si="48"/>
        <v>125</v>
      </c>
      <c r="BL165" s="19"/>
      <c r="BM165" s="20"/>
      <c r="BN165" s="19"/>
      <c r="BO165" s="20"/>
      <c r="BP165" s="190">
        <f t="shared" si="49"/>
        <v>5</v>
      </c>
      <c r="BQ165" s="63">
        <f t="shared" si="49"/>
        <v>125</v>
      </c>
      <c r="BR165" s="19"/>
      <c r="BS165" s="20"/>
      <c r="BT165" s="19"/>
      <c r="BU165" s="19"/>
      <c r="BV165" s="190">
        <f t="shared" si="50"/>
        <v>5</v>
      </c>
      <c r="BW165" s="63">
        <f t="shared" si="50"/>
        <v>125</v>
      </c>
      <c r="BX165" s="19"/>
      <c r="BY165" s="20"/>
      <c r="BZ165" s="19"/>
      <c r="CA165" s="20"/>
      <c r="CB165" s="190">
        <f t="shared" si="51"/>
        <v>5</v>
      </c>
      <c r="CC165" s="116">
        <f t="shared" si="51"/>
        <v>125</v>
      </c>
    </row>
    <row r="166" spans="1:81" ht="15.75" x14ac:dyDescent="0.25">
      <c r="A166" s="19" t="s">
        <v>353</v>
      </c>
      <c r="B166" s="54"/>
      <c r="C166" s="8" t="s">
        <v>172</v>
      </c>
      <c r="D166" s="14" t="s">
        <v>485</v>
      </c>
      <c r="E166" s="7" t="s">
        <v>9</v>
      </c>
      <c r="F166" s="190">
        <v>3</v>
      </c>
      <c r="G166" s="63">
        <v>78</v>
      </c>
      <c r="H166" s="35"/>
      <c r="I166" s="36"/>
      <c r="J166" s="36"/>
      <c r="K166" s="19"/>
      <c r="L166" s="19"/>
      <c r="M166" s="19"/>
      <c r="N166" s="190">
        <f t="shared" si="39"/>
        <v>3</v>
      </c>
      <c r="O166" s="63">
        <f t="shared" si="40"/>
        <v>78</v>
      </c>
      <c r="P166" s="19"/>
      <c r="Q166" s="20"/>
      <c r="R166" s="19"/>
      <c r="S166" s="19"/>
      <c r="T166" s="190">
        <f t="shared" si="41"/>
        <v>3</v>
      </c>
      <c r="U166" s="63">
        <f t="shared" si="41"/>
        <v>78</v>
      </c>
      <c r="V166" s="19"/>
      <c r="W166" s="20"/>
      <c r="X166" s="19"/>
      <c r="Y166" s="19"/>
      <c r="Z166" s="190">
        <f t="shared" si="42"/>
        <v>3</v>
      </c>
      <c r="AA166" s="63">
        <f t="shared" si="42"/>
        <v>78</v>
      </c>
      <c r="AB166" s="19"/>
      <c r="AC166" s="20"/>
      <c r="AD166" s="19"/>
      <c r="AE166" s="19"/>
      <c r="AF166" s="190">
        <f t="shared" si="43"/>
        <v>3</v>
      </c>
      <c r="AG166" s="63">
        <f t="shared" si="43"/>
        <v>78</v>
      </c>
      <c r="AH166" s="19"/>
      <c r="AI166" s="20"/>
      <c r="AJ166" s="19"/>
      <c r="AK166" s="19"/>
      <c r="AL166" s="190">
        <f t="shared" si="44"/>
        <v>3</v>
      </c>
      <c r="AM166" s="63">
        <f t="shared" si="44"/>
        <v>78</v>
      </c>
      <c r="AN166" s="19"/>
      <c r="AO166" s="20"/>
      <c r="AP166" s="19"/>
      <c r="AQ166" s="19"/>
      <c r="AR166" s="190">
        <f t="shared" si="45"/>
        <v>3</v>
      </c>
      <c r="AS166" s="63">
        <f t="shared" si="45"/>
        <v>78</v>
      </c>
      <c r="AT166" s="19"/>
      <c r="AU166" s="20"/>
      <c r="AV166" s="19"/>
      <c r="AW166" s="19"/>
      <c r="AX166" s="185">
        <f t="shared" si="46"/>
        <v>3</v>
      </c>
      <c r="AY166" s="187">
        <f t="shared" si="46"/>
        <v>78</v>
      </c>
      <c r="AZ166" s="19"/>
      <c r="BA166" s="20"/>
      <c r="BB166" s="19"/>
      <c r="BC166" s="19"/>
      <c r="BD166" s="185">
        <f t="shared" si="47"/>
        <v>3</v>
      </c>
      <c r="BE166" s="187">
        <f t="shared" si="47"/>
        <v>78</v>
      </c>
      <c r="BF166" s="19"/>
      <c r="BG166" s="20"/>
      <c r="BH166" s="19"/>
      <c r="BI166" s="19"/>
      <c r="BJ166" s="190">
        <f t="shared" si="48"/>
        <v>3</v>
      </c>
      <c r="BK166" s="63">
        <f t="shared" si="48"/>
        <v>78</v>
      </c>
      <c r="BL166" s="19"/>
      <c r="BM166" s="20"/>
      <c r="BN166" s="19"/>
      <c r="BO166" s="20"/>
      <c r="BP166" s="190">
        <f t="shared" si="49"/>
        <v>3</v>
      </c>
      <c r="BQ166" s="63">
        <f t="shared" si="49"/>
        <v>78</v>
      </c>
      <c r="BR166" s="19"/>
      <c r="BS166" s="20"/>
      <c r="BT166" s="19"/>
      <c r="BU166" s="19"/>
      <c r="BV166" s="190">
        <f t="shared" si="50"/>
        <v>3</v>
      </c>
      <c r="BW166" s="63">
        <f t="shared" si="50"/>
        <v>78</v>
      </c>
      <c r="BX166" s="19"/>
      <c r="BY166" s="20"/>
      <c r="BZ166" s="19"/>
      <c r="CA166" s="20"/>
      <c r="CB166" s="190">
        <f t="shared" si="51"/>
        <v>3</v>
      </c>
      <c r="CC166" s="116">
        <f t="shared" si="51"/>
        <v>78</v>
      </c>
    </row>
    <row r="167" spans="1:81" ht="15.75" x14ac:dyDescent="0.25">
      <c r="A167" s="19" t="s">
        <v>353</v>
      </c>
      <c r="B167" s="54"/>
      <c r="C167" s="8" t="s">
        <v>172</v>
      </c>
      <c r="D167" s="14" t="s">
        <v>486</v>
      </c>
      <c r="E167" s="7" t="s">
        <v>9</v>
      </c>
      <c r="F167" s="190">
        <v>5</v>
      </c>
      <c r="G167" s="63">
        <v>75</v>
      </c>
      <c r="H167" s="35"/>
      <c r="I167" s="36"/>
      <c r="J167" s="36"/>
      <c r="K167" s="19"/>
      <c r="L167" s="19"/>
      <c r="M167" s="19"/>
      <c r="N167" s="190">
        <f t="shared" si="39"/>
        <v>5</v>
      </c>
      <c r="O167" s="63">
        <f t="shared" si="40"/>
        <v>75</v>
      </c>
      <c r="P167" s="19"/>
      <c r="Q167" s="20"/>
      <c r="R167" s="19"/>
      <c r="S167" s="19"/>
      <c r="T167" s="190">
        <f t="shared" si="41"/>
        <v>5</v>
      </c>
      <c r="U167" s="63">
        <f t="shared" si="41"/>
        <v>75</v>
      </c>
      <c r="V167" s="19"/>
      <c r="W167" s="20"/>
      <c r="X167" s="19"/>
      <c r="Y167" s="19"/>
      <c r="Z167" s="190">
        <f t="shared" si="42"/>
        <v>5</v>
      </c>
      <c r="AA167" s="63">
        <f t="shared" si="42"/>
        <v>75</v>
      </c>
      <c r="AB167" s="19"/>
      <c r="AC167" s="20"/>
      <c r="AD167" s="19"/>
      <c r="AE167" s="19"/>
      <c r="AF167" s="190">
        <f t="shared" si="43"/>
        <v>5</v>
      </c>
      <c r="AG167" s="63">
        <f t="shared" si="43"/>
        <v>75</v>
      </c>
      <c r="AH167" s="19"/>
      <c r="AI167" s="20"/>
      <c r="AJ167" s="19"/>
      <c r="AK167" s="19"/>
      <c r="AL167" s="190">
        <f t="shared" si="44"/>
        <v>5</v>
      </c>
      <c r="AM167" s="63">
        <f t="shared" si="44"/>
        <v>75</v>
      </c>
      <c r="AN167" s="19"/>
      <c r="AO167" s="20"/>
      <c r="AP167" s="19"/>
      <c r="AQ167" s="19"/>
      <c r="AR167" s="190">
        <f t="shared" si="45"/>
        <v>5</v>
      </c>
      <c r="AS167" s="63">
        <f t="shared" si="45"/>
        <v>75</v>
      </c>
      <c r="AT167" s="19"/>
      <c r="AU167" s="20"/>
      <c r="AV167" s="19"/>
      <c r="AW167" s="19"/>
      <c r="AX167" s="185">
        <f t="shared" si="46"/>
        <v>5</v>
      </c>
      <c r="AY167" s="187">
        <f t="shared" si="46"/>
        <v>75</v>
      </c>
      <c r="AZ167" s="19"/>
      <c r="BA167" s="20"/>
      <c r="BB167" s="19"/>
      <c r="BC167" s="19"/>
      <c r="BD167" s="185">
        <f t="shared" si="47"/>
        <v>5</v>
      </c>
      <c r="BE167" s="187">
        <f t="shared" si="47"/>
        <v>75</v>
      </c>
      <c r="BF167" s="19"/>
      <c r="BG167" s="20"/>
      <c r="BH167" s="19"/>
      <c r="BI167" s="19"/>
      <c r="BJ167" s="190">
        <f t="shared" si="48"/>
        <v>5</v>
      </c>
      <c r="BK167" s="63">
        <f t="shared" si="48"/>
        <v>75</v>
      </c>
      <c r="BL167" s="19"/>
      <c r="BM167" s="20"/>
      <c r="BN167" s="19"/>
      <c r="BO167" s="20"/>
      <c r="BP167" s="190">
        <f t="shared" si="49"/>
        <v>5</v>
      </c>
      <c r="BQ167" s="63">
        <f t="shared" si="49"/>
        <v>75</v>
      </c>
      <c r="BR167" s="19"/>
      <c r="BS167" s="20"/>
      <c r="BT167" s="19"/>
      <c r="BU167" s="19"/>
      <c r="BV167" s="190">
        <f t="shared" si="50"/>
        <v>5</v>
      </c>
      <c r="BW167" s="63">
        <f t="shared" si="50"/>
        <v>75</v>
      </c>
      <c r="BX167" s="19"/>
      <c r="BY167" s="20"/>
      <c r="BZ167" s="19"/>
      <c r="CA167" s="20"/>
      <c r="CB167" s="190">
        <f t="shared" si="51"/>
        <v>5</v>
      </c>
      <c r="CC167" s="116">
        <f t="shared" si="51"/>
        <v>75</v>
      </c>
    </row>
    <row r="168" spans="1:81" ht="15.75" x14ac:dyDescent="0.25">
      <c r="A168" s="19" t="s">
        <v>353</v>
      </c>
      <c r="B168" s="54"/>
      <c r="C168" s="8" t="s">
        <v>172</v>
      </c>
      <c r="D168" s="14" t="s">
        <v>487</v>
      </c>
      <c r="E168" s="7" t="s">
        <v>9</v>
      </c>
      <c r="F168" s="190">
        <v>6</v>
      </c>
      <c r="G168" s="63">
        <v>60</v>
      </c>
      <c r="H168" s="35"/>
      <c r="I168" s="36"/>
      <c r="J168" s="36"/>
      <c r="K168" s="19"/>
      <c r="L168" s="19"/>
      <c r="M168" s="19"/>
      <c r="N168" s="190">
        <f t="shared" si="39"/>
        <v>6</v>
      </c>
      <c r="O168" s="63">
        <f t="shared" si="40"/>
        <v>60</v>
      </c>
      <c r="P168" s="19"/>
      <c r="Q168" s="20"/>
      <c r="R168" s="19"/>
      <c r="S168" s="19"/>
      <c r="T168" s="190">
        <f t="shared" si="41"/>
        <v>6</v>
      </c>
      <c r="U168" s="63">
        <f t="shared" si="41"/>
        <v>60</v>
      </c>
      <c r="V168" s="19"/>
      <c r="W168" s="20"/>
      <c r="X168" s="19"/>
      <c r="Y168" s="19"/>
      <c r="Z168" s="190">
        <f t="shared" si="42"/>
        <v>6</v>
      </c>
      <c r="AA168" s="63">
        <f t="shared" si="42"/>
        <v>60</v>
      </c>
      <c r="AB168" s="19"/>
      <c r="AC168" s="20"/>
      <c r="AD168" s="19"/>
      <c r="AE168" s="19"/>
      <c r="AF168" s="190">
        <f t="shared" si="43"/>
        <v>6</v>
      </c>
      <c r="AG168" s="63">
        <f t="shared" si="43"/>
        <v>60</v>
      </c>
      <c r="AH168" s="19"/>
      <c r="AI168" s="20"/>
      <c r="AJ168" s="19"/>
      <c r="AK168" s="19"/>
      <c r="AL168" s="190">
        <f t="shared" si="44"/>
        <v>6</v>
      </c>
      <c r="AM168" s="63">
        <f t="shared" si="44"/>
        <v>60</v>
      </c>
      <c r="AN168" s="19"/>
      <c r="AO168" s="20"/>
      <c r="AP168" s="19"/>
      <c r="AQ168" s="19"/>
      <c r="AR168" s="190">
        <f t="shared" si="45"/>
        <v>6</v>
      </c>
      <c r="AS168" s="63">
        <f t="shared" si="45"/>
        <v>60</v>
      </c>
      <c r="AT168" s="19"/>
      <c r="AU168" s="20"/>
      <c r="AV168" s="19"/>
      <c r="AW168" s="19"/>
      <c r="AX168" s="185">
        <f t="shared" si="46"/>
        <v>6</v>
      </c>
      <c r="AY168" s="187">
        <f t="shared" si="46"/>
        <v>60</v>
      </c>
      <c r="AZ168" s="19"/>
      <c r="BA168" s="20"/>
      <c r="BB168" s="19"/>
      <c r="BC168" s="19"/>
      <c r="BD168" s="185">
        <f t="shared" si="47"/>
        <v>6</v>
      </c>
      <c r="BE168" s="187">
        <f t="shared" si="47"/>
        <v>60</v>
      </c>
      <c r="BF168" s="19"/>
      <c r="BG168" s="20"/>
      <c r="BH168" s="19"/>
      <c r="BI168" s="19"/>
      <c r="BJ168" s="190">
        <f t="shared" si="48"/>
        <v>6</v>
      </c>
      <c r="BK168" s="63">
        <f t="shared" si="48"/>
        <v>60</v>
      </c>
      <c r="BL168" s="19"/>
      <c r="BM168" s="20"/>
      <c r="BN168" s="19"/>
      <c r="BO168" s="20"/>
      <c r="BP168" s="190">
        <f t="shared" si="49"/>
        <v>6</v>
      </c>
      <c r="BQ168" s="63">
        <f t="shared" si="49"/>
        <v>60</v>
      </c>
      <c r="BR168" s="19"/>
      <c r="BS168" s="20"/>
      <c r="BT168" s="19"/>
      <c r="BU168" s="19"/>
      <c r="BV168" s="190">
        <f t="shared" si="50"/>
        <v>6</v>
      </c>
      <c r="BW168" s="63">
        <f t="shared" si="50"/>
        <v>60</v>
      </c>
      <c r="BX168" s="19"/>
      <c r="BY168" s="20"/>
      <c r="BZ168" s="19"/>
      <c r="CA168" s="20"/>
      <c r="CB168" s="190">
        <f t="shared" si="51"/>
        <v>6</v>
      </c>
      <c r="CC168" s="116">
        <f t="shared" si="51"/>
        <v>60</v>
      </c>
    </row>
    <row r="169" spans="1:81" ht="15.75" x14ac:dyDescent="0.25">
      <c r="A169" s="19" t="s">
        <v>353</v>
      </c>
      <c r="B169" s="54"/>
      <c r="C169" s="8" t="s">
        <v>172</v>
      </c>
      <c r="D169" s="14" t="s">
        <v>488</v>
      </c>
      <c r="E169" s="7" t="s">
        <v>9</v>
      </c>
      <c r="F169" s="190">
        <v>9</v>
      </c>
      <c r="G169" s="63">
        <v>126</v>
      </c>
      <c r="H169" s="35"/>
      <c r="I169" s="36"/>
      <c r="J169" s="36"/>
      <c r="K169" s="19"/>
      <c r="L169" s="19"/>
      <c r="M169" s="19"/>
      <c r="N169" s="190">
        <f t="shared" si="39"/>
        <v>9</v>
      </c>
      <c r="O169" s="63">
        <f t="shared" si="40"/>
        <v>126</v>
      </c>
      <c r="P169" s="19"/>
      <c r="Q169" s="20"/>
      <c r="R169" s="19"/>
      <c r="S169" s="19"/>
      <c r="T169" s="190">
        <f t="shared" si="41"/>
        <v>9</v>
      </c>
      <c r="U169" s="63">
        <f t="shared" si="41"/>
        <v>126</v>
      </c>
      <c r="V169" s="19"/>
      <c r="W169" s="20"/>
      <c r="X169" s="19"/>
      <c r="Y169" s="19"/>
      <c r="Z169" s="190">
        <f t="shared" si="42"/>
        <v>9</v>
      </c>
      <c r="AA169" s="63">
        <f t="shared" si="42"/>
        <v>126</v>
      </c>
      <c r="AB169" s="19"/>
      <c r="AC169" s="20"/>
      <c r="AD169" s="19"/>
      <c r="AE169" s="19"/>
      <c r="AF169" s="190">
        <f t="shared" si="43"/>
        <v>9</v>
      </c>
      <c r="AG169" s="63">
        <f t="shared" si="43"/>
        <v>126</v>
      </c>
      <c r="AH169" s="19"/>
      <c r="AI169" s="20"/>
      <c r="AJ169" s="19"/>
      <c r="AK169" s="19"/>
      <c r="AL169" s="190">
        <f t="shared" si="44"/>
        <v>9</v>
      </c>
      <c r="AM169" s="63">
        <f t="shared" si="44"/>
        <v>126</v>
      </c>
      <c r="AN169" s="19"/>
      <c r="AO169" s="20"/>
      <c r="AP169" s="19"/>
      <c r="AQ169" s="19"/>
      <c r="AR169" s="190">
        <f t="shared" si="45"/>
        <v>9</v>
      </c>
      <c r="AS169" s="63">
        <f t="shared" si="45"/>
        <v>126</v>
      </c>
      <c r="AT169" s="19"/>
      <c r="AU169" s="20"/>
      <c r="AV169" s="19"/>
      <c r="AW169" s="19"/>
      <c r="AX169" s="185">
        <f t="shared" si="46"/>
        <v>9</v>
      </c>
      <c r="AY169" s="187">
        <f t="shared" si="46"/>
        <v>126</v>
      </c>
      <c r="AZ169" s="19"/>
      <c r="BA169" s="20"/>
      <c r="BB169" s="19"/>
      <c r="BC169" s="19"/>
      <c r="BD169" s="185">
        <f t="shared" si="47"/>
        <v>9</v>
      </c>
      <c r="BE169" s="187">
        <f t="shared" si="47"/>
        <v>126</v>
      </c>
      <c r="BF169" s="19"/>
      <c r="BG169" s="20"/>
      <c r="BH169" s="19"/>
      <c r="BI169" s="19"/>
      <c r="BJ169" s="190">
        <f t="shared" si="48"/>
        <v>9</v>
      </c>
      <c r="BK169" s="63">
        <f t="shared" si="48"/>
        <v>126</v>
      </c>
      <c r="BL169" s="19"/>
      <c r="BM169" s="20"/>
      <c r="BN169" s="19"/>
      <c r="BO169" s="20"/>
      <c r="BP169" s="190">
        <f t="shared" si="49"/>
        <v>9</v>
      </c>
      <c r="BQ169" s="63">
        <f t="shared" si="49"/>
        <v>126</v>
      </c>
      <c r="BR169" s="19"/>
      <c r="BS169" s="20"/>
      <c r="BT169" s="19"/>
      <c r="BU169" s="19"/>
      <c r="BV169" s="190">
        <f t="shared" si="50"/>
        <v>9</v>
      </c>
      <c r="BW169" s="63">
        <f t="shared" si="50"/>
        <v>126</v>
      </c>
      <c r="BX169" s="19"/>
      <c r="BY169" s="20"/>
      <c r="BZ169" s="19"/>
      <c r="CA169" s="20"/>
      <c r="CB169" s="190">
        <f t="shared" si="51"/>
        <v>9</v>
      </c>
      <c r="CC169" s="116">
        <f t="shared" si="51"/>
        <v>126</v>
      </c>
    </row>
    <row r="170" spans="1:81" ht="16.5" thickBot="1" x14ac:dyDescent="0.3">
      <c r="A170" s="218"/>
      <c r="B170" s="218"/>
      <c r="C170" s="219"/>
      <c r="D170" s="220"/>
      <c r="E170" s="146"/>
      <c r="F170" s="216"/>
      <c r="G170" s="217"/>
      <c r="H170" s="221"/>
      <c r="I170" s="222"/>
      <c r="J170" s="222"/>
      <c r="K170" s="109"/>
      <c r="L170" s="109"/>
      <c r="M170" s="109"/>
      <c r="N170" s="216"/>
      <c r="O170" s="223"/>
      <c r="P170" s="152"/>
      <c r="Q170" s="162"/>
      <c r="R170" s="109"/>
      <c r="S170" s="109"/>
      <c r="T170" s="216"/>
      <c r="U170" s="217"/>
      <c r="V170" s="109"/>
      <c r="W170" s="162"/>
      <c r="X170" s="109"/>
      <c r="Y170" s="109"/>
      <c r="Z170" s="216"/>
      <c r="AA170" s="217"/>
      <c r="AB170" s="109"/>
      <c r="AC170" s="162"/>
      <c r="AD170" s="109"/>
      <c r="AE170" s="109"/>
      <c r="AF170" s="216"/>
      <c r="AG170" s="217"/>
      <c r="AH170" s="109"/>
      <c r="AI170" s="162"/>
      <c r="AJ170" s="109"/>
      <c r="AK170" s="109"/>
      <c r="AL170" s="216"/>
      <c r="AM170" s="217"/>
      <c r="AN170" s="109"/>
      <c r="AO170" s="162"/>
      <c r="AP170" s="109"/>
      <c r="AQ170" s="109"/>
      <c r="AR170" s="216"/>
      <c r="AS170" s="217"/>
      <c r="AT170" s="109"/>
      <c r="AU170" s="162"/>
      <c r="AV170" s="109"/>
      <c r="AW170" s="109"/>
      <c r="AX170" s="216"/>
      <c r="AY170" s="217"/>
      <c r="AZ170" s="109"/>
      <c r="BA170" s="162"/>
      <c r="BB170" s="109"/>
      <c r="BC170" s="109"/>
      <c r="BD170" s="216"/>
      <c r="BE170" s="217"/>
      <c r="BF170" s="109"/>
      <c r="BG170" s="162"/>
      <c r="BH170" s="109"/>
      <c r="BI170" s="109"/>
      <c r="BJ170" s="216"/>
      <c r="BK170" s="217"/>
      <c r="BL170" s="109"/>
      <c r="BM170" s="162"/>
      <c r="BN170" s="109"/>
      <c r="BO170" s="162"/>
      <c r="BP170" s="190">
        <f t="shared" si="49"/>
        <v>0</v>
      </c>
      <c r="BQ170" s="63">
        <f t="shared" si="49"/>
        <v>0</v>
      </c>
      <c r="BR170" s="109"/>
      <c r="BS170" s="162"/>
      <c r="BT170" s="109"/>
      <c r="BU170" s="109"/>
      <c r="BV170" s="190">
        <f t="shared" si="50"/>
        <v>0</v>
      </c>
      <c r="BW170" s="63">
        <f t="shared" si="50"/>
        <v>0</v>
      </c>
      <c r="BX170" s="109"/>
      <c r="BY170" s="162"/>
      <c r="BZ170" s="109"/>
      <c r="CA170" s="109"/>
      <c r="CB170" s="190"/>
      <c r="CC170" s="63"/>
    </row>
    <row r="171" spans="1:81" ht="19.5" thickBot="1" x14ac:dyDescent="0.35">
      <c r="A171" s="225" t="s">
        <v>353</v>
      </c>
      <c r="B171" s="224"/>
      <c r="C171" s="321" t="s">
        <v>156</v>
      </c>
      <c r="D171" s="318"/>
      <c r="E171" s="204"/>
      <c r="F171" s="204"/>
      <c r="G171" s="207">
        <f>SUM(G11:G169)</f>
        <v>33264.120000000003</v>
      </c>
      <c r="H171" s="206"/>
      <c r="I171" s="206"/>
      <c r="J171" s="207">
        <f>SUM(J11:J163)</f>
        <v>0</v>
      </c>
      <c r="K171" s="206"/>
      <c r="L171" s="206"/>
      <c r="M171" s="207">
        <f>SUM(M11:M163)</f>
        <v>0</v>
      </c>
      <c r="N171" s="204"/>
      <c r="O171" s="210">
        <f>SUM(O11:O169)</f>
        <v>33264.120000000003</v>
      </c>
      <c r="P171" s="227"/>
      <c r="Q171" s="207">
        <f>SUM(Q11:Q163)</f>
        <v>0</v>
      </c>
      <c r="R171" s="206"/>
      <c r="S171" s="207">
        <f>SUM(S11:S163)</f>
        <v>0</v>
      </c>
      <c r="T171" s="204"/>
      <c r="U171" s="209">
        <f>SUM(U11:U169)</f>
        <v>33264.120000000003</v>
      </c>
      <c r="V171" s="206"/>
      <c r="W171" s="207">
        <f>SUM(W11:W163)</f>
        <v>0</v>
      </c>
      <c r="X171" s="206"/>
      <c r="Y171" s="207">
        <f>SUM(Y11:Y163)</f>
        <v>0</v>
      </c>
      <c r="Z171" s="204"/>
      <c r="AA171" s="209">
        <f>SUM(AA11:AA169)</f>
        <v>33264.120000000003</v>
      </c>
      <c r="AB171" s="206"/>
      <c r="AC171" s="207">
        <f>SUM(AC11:AC163)</f>
        <v>0</v>
      </c>
      <c r="AD171" s="206"/>
      <c r="AE171" s="207">
        <f>SUM(AE11:AE163)</f>
        <v>0</v>
      </c>
      <c r="AF171" s="204"/>
      <c r="AG171" s="209">
        <f>SUM(AG11:AG169)</f>
        <v>33264.120000000003</v>
      </c>
      <c r="AH171" s="206"/>
      <c r="AI171" s="207">
        <f>SUM(AI11:AI163)</f>
        <v>0</v>
      </c>
      <c r="AJ171" s="206"/>
      <c r="AK171" s="207">
        <f>SUM(AK11:AK163)</f>
        <v>0</v>
      </c>
      <c r="AL171" s="204"/>
      <c r="AM171" s="209">
        <f>SUM(AM11:AM169)</f>
        <v>33264.120000000003</v>
      </c>
      <c r="AN171" s="206"/>
      <c r="AO171" s="207">
        <f>SUM(AO11:AO163)</f>
        <v>0</v>
      </c>
      <c r="AP171" s="206"/>
      <c r="AQ171" s="207">
        <f>SUM(AQ11:AQ163)</f>
        <v>0</v>
      </c>
      <c r="AR171" s="204"/>
      <c r="AS171" s="209">
        <f>SUM(AS11:AS169)</f>
        <v>33264.120000000003</v>
      </c>
      <c r="AT171" s="206"/>
      <c r="AU171" s="207">
        <f>SUM(AU11:AU163)</f>
        <v>0</v>
      </c>
      <c r="AV171" s="206"/>
      <c r="AW171" s="207">
        <f>SUM(AW11:AW163)</f>
        <v>0</v>
      </c>
      <c r="AX171" s="204"/>
      <c r="AY171" s="209">
        <f>SUM(AY11:AY169)</f>
        <v>33264.120000000003</v>
      </c>
      <c r="AZ171" s="206"/>
      <c r="BA171" s="207">
        <f>SUM(BA11:BA163)</f>
        <v>0</v>
      </c>
      <c r="BB171" s="206"/>
      <c r="BC171" s="207">
        <f>SUM(BC11:BC163)</f>
        <v>0</v>
      </c>
      <c r="BD171" s="204"/>
      <c r="BE171" s="209">
        <f>SUM(BE11:BE169)</f>
        <v>33264.120000000003</v>
      </c>
      <c r="BF171" s="206"/>
      <c r="BG171" s="207">
        <f>SUM(BG11:BG163)</f>
        <v>0</v>
      </c>
      <c r="BH171" s="206"/>
      <c r="BI171" s="207">
        <f>SUM(BI11:BI163)</f>
        <v>0</v>
      </c>
      <c r="BJ171" s="204"/>
      <c r="BK171" s="209">
        <f>SUM(BK11:BK169)</f>
        <v>33264.120000000003</v>
      </c>
      <c r="BL171" s="206"/>
      <c r="BM171" s="207">
        <f>SUM(BM11:BM163)</f>
        <v>0</v>
      </c>
      <c r="BN171" s="206"/>
      <c r="BO171" s="207">
        <f>SUM(BO11:BO163)</f>
        <v>0</v>
      </c>
      <c r="BP171" s="204"/>
      <c r="BQ171" s="209">
        <f>SUM(BQ11:BQ170)</f>
        <v>33264.120000000003</v>
      </c>
      <c r="BR171" s="206"/>
      <c r="BS171" s="207">
        <f>SUM(BS11:BS163)</f>
        <v>0</v>
      </c>
      <c r="BT171" s="206"/>
      <c r="BU171" s="207">
        <f>SUM(BU11:BU163)</f>
        <v>0</v>
      </c>
      <c r="BV171" s="204"/>
      <c r="BW171" s="209">
        <f>SUM(BW11:BW170)</f>
        <v>33264.120000000003</v>
      </c>
      <c r="BX171" s="206"/>
      <c r="BY171" s="207">
        <f>SUM(BY11:BY163)</f>
        <v>0</v>
      </c>
      <c r="BZ171" s="206"/>
      <c r="CA171" s="207">
        <f>SUM(CA11:CA163)</f>
        <v>4047.35</v>
      </c>
      <c r="CB171" s="204"/>
      <c r="CC171" s="210">
        <f>SUM(CC11:CC170)</f>
        <v>29216.770000000004</v>
      </c>
    </row>
  </sheetData>
  <mergeCells count="33">
    <mergeCell ref="BX9:CA9"/>
    <mergeCell ref="CB9:CC9"/>
    <mergeCell ref="BF9:BI9"/>
    <mergeCell ref="BJ9:BK9"/>
    <mergeCell ref="BL9:BO9"/>
    <mergeCell ref="BP9:BQ9"/>
    <mergeCell ref="BR9:BU9"/>
    <mergeCell ref="BV9:BW9"/>
    <mergeCell ref="BD9:BE9"/>
    <mergeCell ref="V9:Y9"/>
    <mergeCell ref="Z9:AA9"/>
    <mergeCell ref="AB9:AE9"/>
    <mergeCell ref="AF9:AG9"/>
    <mergeCell ref="AH9:AK9"/>
    <mergeCell ref="AL9:AM9"/>
    <mergeCell ref="AN9:AQ9"/>
    <mergeCell ref="AR9:AS9"/>
    <mergeCell ref="AT9:AW9"/>
    <mergeCell ref="AX9:AY9"/>
    <mergeCell ref="AZ9:BC9"/>
    <mergeCell ref="T9:U9"/>
    <mergeCell ref="C171:D171"/>
    <mergeCell ref="A9:A10"/>
    <mergeCell ref="B9:B10"/>
    <mergeCell ref="C9:C10"/>
    <mergeCell ref="D9:D10"/>
    <mergeCell ref="E9:E10"/>
    <mergeCell ref="F9:G9"/>
    <mergeCell ref="H9:M9"/>
    <mergeCell ref="N9:O9"/>
    <mergeCell ref="P9:S9"/>
    <mergeCell ref="A5:CC5"/>
    <mergeCell ref="CB2:CC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D9"/>
  <sheetViews>
    <sheetView workbookViewId="0">
      <selection activeCell="D10" sqref="D10"/>
    </sheetView>
  </sheetViews>
  <sheetFormatPr defaultRowHeight="15" x14ac:dyDescent="0.25"/>
  <cols>
    <col min="3" max="4" width="10.42578125" bestFit="1" customWidth="1"/>
  </cols>
  <sheetData>
    <row r="9" spans="3:4" x14ac:dyDescent="0.25">
      <c r="C9" s="42">
        <f>'1011'!CA11+'1013'!CB12+'1014'!CC65+'1016'!CC35+'1017'!CB10+'1018'!CB9+'1112'!CA17+'1113'!CD138+'1114'!CC19+'1216'!CA11+'1513'!CD27+'1812'!CC171</f>
        <v>5424322.7599999998</v>
      </c>
      <c r="D9" s="42">
        <f>'1011'!CB11+'1013'!CC12+'1014'!CD65+'1016'!CD35+'1017'!CC10+'1018'!CC9+'1112'!CB17+'1113'!CE138+'1114'!CD19+'1216'!CB11</f>
        <v>4577545.7500000009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L58"/>
  <sheetViews>
    <sheetView topLeftCell="C3" zoomScaleNormal="100" zoomScaleSheetLayoutView="100" workbookViewId="0">
      <selection activeCell="CA15" sqref="CA15"/>
    </sheetView>
  </sheetViews>
  <sheetFormatPr defaultRowHeight="15" x14ac:dyDescent="0.25"/>
  <cols>
    <col min="1" max="1" width="11.28515625" customWidth="1"/>
    <col min="2" max="2" width="12.42578125" customWidth="1"/>
    <col min="3" max="3" width="14.42578125" customWidth="1"/>
    <col min="4" max="4" width="11.85546875" customWidth="1"/>
    <col min="5" max="5" width="40.5703125" customWidth="1"/>
    <col min="6" max="6" width="8.85546875" customWidth="1"/>
    <col min="7" max="7" width="8.85546875" hidden="1" customWidth="1"/>
    <col min="8" max="8" width="16.140625" hidden="1" customWidth="1"/>
    <col min="9" max="9" width="9.140625" hidden="1" customWidth="1"/>
    <col min="10" max="10" width="12.7109375" hidden="1" customWidth="1"/>
    <col min="11" max="12" width="9.140625" hidden="1" customWidth="1"/>
    <col min="13" max="13" width="8.85546875" hidden="1" customWidth="1"/>
    <col min="14" max="14" width="16.28515625" hidden="1" customWidth="1"/>
    <col min="15" max="18" width="9.140625" hidden="1" customWidth="1"/>
    <col min="19" max="19" width="8.85546875" hidden="1" customWidth="1"/>
    <col min="20" max="20" width="15" hidden="1" customWidth="1"/>
    <col min="21" max="24" width="9.140625" hidden="1" customWidth="1"/>
    <col min="25" max="25" width="8.85546875" hidden="1" customWidth="1"/>
    <col min="26" max="26" width="13.7109375" hidden="1" customWidth="1"/>
    <col min="27" max="29" width="9.140625" hidden="1" customWidth="1"/>
    <col min="30" max="30" width="13.5703125" hidden="1" customWidth="1"/>
    <col min="31" max="31" width="8.85546875" hidden="1" customWidth="1"/>
    <col min="32" max="32" width="13.7109375" hidden="1" customWidth="1"/>
    <col min="33" max="33" width="9.140625" hidden="1" customWidth="1"/>
    <col min="34" max="34" width="9.5703125" hidden="1" customWidth="1"/>
    <col min="35" max="36" width="9.140625" hidden="1" customWidth="1"/>
    <col min="37" max="37" width="8.85546875" hidden="1" customWidth="1"/>
    <col min="38" max="38" width="13.7109375" hidden="1" customWidth="1"/>
    <col min="39" max="42" width="9.140625" hidden="1" customWidth="1"/>
    <col min="43" max="43" width="8.85546875" hidden="1" customWidth="1"/>
    <col min="44" max="44" width="13.7109375" hidden="1" customWidth="1"/>
    <col min="45" max="48" width="9.140625" hidden="1" customWidth="1"/>
    <col min="49" max="49" width="9" hidden="1" customWidth="1"/>
    <col min="50" max="50" width="13.7109375" hidden="1" customWidth="1"/>
    <col min="51" max="54" width="9.140625" hidden="1" customWidth="1"/>
    <col min="55" max="55" width="8.85546875" hidden="1" customWidth="1"/>
    <col min="56" max="56" width="15" hidden="1" customWidth="1"/>
    <col min="57" max="60" width="9.140625" hidden="1" customWidth="1"/>
    <col min="61" max="61" width="8.85546875" hidden="1" customWidth="1"/>
    <col min="62" max="62" width="13.7109375" hidden="1" customWidth="1"/>
    <col min="63" max="66" width="9.140625" hidden="1" customWidth="1"/>
    <col min="67" max="67" width="8.85546875" hidden="1" customWidth="1"/>
    <col min="68" max="68" width="13.7109375" hidden="1" customWidth="1"/>
    <col min="69" max="72" width="9.140625" hidden="1" customWidth="1"/>
    <col min="73" max="73" width="8.85546875" hidden="1" customWidth="1"/>
    <col min="74" max="74" width="13.7109375" hidden="1" customWidth="1"/>
    <col min="75" max="75" width="9.140625" hidden="1" customWidth="1"/>
    <col min="76" max="76" width="12.140625" hidden="1" customWidth="1"/>
    <col min="77" max="78" width="9.140625" hidden="1" customWidth="1"/>
    <col min="79" max="79" width="8.85546875" customWidth="1"/>
    <col min="80" max="80" width="16.140625" customWidth="1"/>
    <col min="81" max="81" width="22.7109375" customWidth="1"/>
  </cols>
  <sheetData>
    <row r="1" spans="1:1338" ht="19.5" x14ac:dyDescent="0.25">
      <c r="A1" s="65"/>
      <c r="B1" s="70"/>
      <c r="C1" s="119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</row>
    <row r="2" spans="1:1338" ht="19.5" x14ac:dyDescent="0.25">
      <c r="A2" s="265" t="s">
        <v>23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</row>
    <row r="3" spans="1:1338" ht="19.5" x14ac:dyDescent="0.2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  <c r="BC3" s="264"/>
    </row>
    <row r="4" spans="1:1338" ht="19.5" x14ac:dyDescent="0.25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CC4" s="322" t="s">
        <v>495</v>
      </c>
      <c r="CD4" s="322"/>
    </row>
    <row r="5" spans="1:1338" ht="19.5" x14ac:dyDescent="0.25">
      <c r="A5" s="65"/>
      <c r="B5" s="70"/>
      <c r="C5" s="119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</row>
    <row r="6" spans="1:1338" ht="19.5" customHeight="1" x14ac:dyDescent="0.25">
      <c r="A6" s="65"/>
      <c r="B6" s="70"/>
      <c r="C6" s="265" t="s">
        <v>496</v>
      </c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  <c r="AU6" s="265"/>
      <c r="AV6" s="265"/>
      <c r="AW6" s="265"/>
      <c r="AX6" s="265"/>
      <c r="AY6" s="265"/>
      <c r="AZ6" s="265"/>
      <c r="BA6" s="265"/>
      <c r="BB6" s="265"/>
      <c r="BC6" s="265"/>
      <c r="BD6" s="265"/>
      <c r="BE6" s="265"/>
      <c r="BF6" s="265"/>
      <c r="BG6" s="265"/>
      <c r="BH6" s="265"/>
      <c r="BI6" s="265"/>
      <c r="BJ6" s="265"/>
      <c r="BK6" s="265"/>
      <c r="BL6" s="265"/>
      <c r="BM6" s="265"/>
      <c r="BN6" s="265"/>
      <c r="BO6" s="265"/>
      <c r="BP6" s="265"/>
      <c r="BQ6" s="265"/>
      <c r="BR6" s="265"/>
      <c r="BS6" s="265"/>
      <c r="BT6" s="265"/>
      <c r="BU6" s="265"/>
      <c r="BV6" s="265"/>
      <c r="BW6" s="265"/>
      <c r="BX6" s="265"/>
      <c r="BY6" s="265"/>
      <c r="BZ6" s="265"/>
      <c r="CA6" s="265"/>
      <c r="CB6" s="265"/>
      <c r="CC6" s="265"/>
      <c r="CD6" s="265"/>
    </row>
    <row r="7" spans="1:1338" ht="19.5" x14ac:dyDescent="0.25">
      <c r="A7" s="1"/>
      <c r="B7" s="70"/>
      <c r="C7" s="119"/>
      <c r="D7" s="15"/>
      <c r="E7" s="1"/>
      <c r="F7" s="1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1338" ht="62.45" customHeight="1" x14ac:dyDescent="0.25">
      <c r="A8" s="269" t="s">
        <v>0</v>
      </c>
      <c r="B8" s="269" t="s">
        <v>166</v>
      </c>
      <c r="C8" s="271" t="s">
        <v>186</v>
      </c>
      <c r="D8" s="271" t="s">
        <v>1</v>
      </c>
      <c r="E8" s="273" t="s">
        <v>2</v>
      </c>
      <c r="F8" s="271" t="s">
        <v>3</v>
      </c>
      <c r="G8" s="275" t="s">
        <v>279</v>
      </c>
      <c r="H8" s="276"/>
      <c r="I8" s="283" t="s">
        <v>10</v>
      </c>
      <c r="J8" s="283"/>
      <c r="K8" s="283"/>
      <c r="L8" s="283"/>
      <c r="M8" s="275" t="s">
        <v>276</v>
      </c>
      <c r="N8" s="276"/>
      <c r="O8" s="283" t="s">
        <v>11</v>
      </c>
      <c r="P8" s="283"/>
      <c r="Q8" s="283"/>
      <c r="R8" s="283"/>
      <c r="S8" s="275" t="s">
        <v>277</v>
      </c>
      <c r="T8" s="276"/>
      <c r="U8" s="283" t="s">
        <v>12</v>
      </c>
      <c r="V8" s="283"/>
      <c r="W8" s="283"/>
      <c r="X8" s="283"/>
      <c r="Y8" s="275" t="s">
        <v>289</v>
      </c>
      <c r="Z8" s="276"/>
      <c r="AA8" s="283" t="s">
        <v>21</v>
      </c>
      <c r="AB8" s="283"/>
      <c r="AC8" s="283"/>
      <c r="AD8" s="283"/>
      <c r="AE8" s="275" t="s">
        <v>280</v>
      </c>
      <c r="AF8" s="276"/>
      <c r="AG8" s="283" t="s">
        <v>13</v>
      </c>
      <c r="AH8" s="283"/>
      <c r="AI8" s="283"/>
      <c r="AJ8" s="283"/>
      <c r="AK8" s="275" t="s">
        <v>281</v>
      </c>
      <c r="AL8" s="276"/>
      <c r="AM8" s="283" t="s">
        <v>14</v>
      </c>
      <c r="AN8" s="283"/>
      <c r="AO8" s="283"/>
      <c r="AP8" s="283"/>
      <c r="AQ8" s="275" t="s">
        <v>282</v>
      </c>
      <c r="AR8" s="276"/>
      <c r="AS8" s="283" t="s">
        <v>15</v>
      </c>
      <c r="AT8" s="283"/>
      <c r="AU8" s="283"/>
      <c r="AV8" s="283"/>
      <c r="AW8" s="275" t="s">
        <v>283</v>
      </c>
      <c r="AX8" s="276"/>
      <c r="AY8" s="283" t="s">
        <v>16</v>
      </c>
      <c r="AZ8" s="283"/>
      <c r="BA8" s="283"/>
      <c r="BB8" s="283"/>
      <c r="BC8" s="275" t="s">
        <v>284</v>
      </c>
      <c r="BD8" s="286"/>
      <c r="BE8" s="283" t="s">
        <v>17</v>
      </c>
      <c r="BF8" s="283"/>
      <c r="BG8" s="283"/>
      <c r="BH8" s="283"/>
      <c r="BI8" s="275" t="s">
        <v>285</v>
      </c>
      <c r="BJ8" s="276"/>
      <c r="BK8" s="283" t="s">
        <v>18</v>
      </c>
      <c r="BL8" s="283"/>
      <c r="BM8" s="283"/>
      <c r="BN8" s="283"/>
      <c r="BO8" s="275" t="s">
        <v>286</v>
      </c>
      <c r="BP8" s="276"/>
      <c r="BQ8" s="283" t="s">
        <v>19</v>
      </c>
      <c r="BR8" s="283"/>
      <c r="BS8" s="283"/>
      <c r="BT8" s="283"/>
      <c r="BU8" s="275" t="s">
        <v>287</v>
      </c>
      <c r="BV8" s="276"/>
      <c r="BW8" s="283" t="s">
        <v>20</v>
      </c>
      <c r="BX8" s="283"/>
      <c r="BY8" s="283"/>
      <c r="BZ8" s="283"/>
      <c r="CA8" s="275" t="s">
        <v>288</v>
      </c>
      <c r="CB8" s="276"/>
      <c r="CC8" s="238" t="s">
        <v>489</v>
      </c>
      <c r="CD8" s="284" t="s">
        <v>491</v>
      </c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  <c r="IW8" s="43"/>
      <c r="IX8" s="43"/>
      <c r="IY8" s="43"/>
      <c r="IZ8" s="43"/>
      <c r="JA8" s="43"/>
      <c r="JB8" s="43"/>
      <c r="JC8" s="43"/>
      <c r="JD8" s="43"/>
      <c r="JE8" s="43"/>
      <c r="JF8" s="43"/>
      <c r="JG8" s="43"/>
      <c r="JH8" s="43"/>
      <c r="JI8" s="43"/>
      <c r="JJ8" s="43"/>
      <c r="JK8" s="43"/>
      <c r="JL8" s="43"/>
      <c r="JM8" s="43"/>
      <c r="JN8" s="43"/>
      <c r="JO8" s="43"/>
      <c r="JP8" s="43"/>
      <c r="JQ8" s="43"/>
      <c r="JR8" s="43"/>
      <c r="JS8" s="43"/>
      <c r="JT8" s="43"/>
      <c r="JU8" s="43"/>
      <c r="JV8" s="43"/>
      <c r="JW8" s="43"/>
      <c r="JX8" s="43"/>
      <c r="JY8" s="43"/>
      <c r="JZ8" s="43"/>
      <c r="KA8" s="43"/>
      <c r="KB8" s="43"/>
      <c r="KC8" s="43"/>
      <c r="KD8" s="43"/>
      <c r="KE8" s="43"/>
      <c r="KF8" s="43"/>
      <c r="KG8" s="43"/>
      <c r="KH8" s="43"/>
      <c r="KI8" s="43"/>
      <c r="KJ8" s="43"/>
      <c r="KK8" s="43"/>
      <c r="KL8" s="43"/>
      <c r="KM8" s="43"/>
      <c r="KN8" s="43"/>
      <c r="KO8" s="43"/>
      <c r="KP8" s="43"/>
      <c r="KQ8" s="43"/>
      <c r="KR8" s="43"/>
      <c r="KS8" s="43"/>
      <c r="KT8" s="43"/>
      <c r="KU8" s="43"/>
      <c r="KV8" s="43"/>
      <c r="KW8" s="43"/>
      <c r="KX8" s="43"/>
      <c r="KY8" s="43"/>
      <c r="KZ8" s="43"/>
      <c r="LA8" s="43"/>
      <c r="LB8" s="43"/>
      <c r="LC8" s="43"/>
      <c r="LD8" s="43"/>
      <c r="LE8" s="43"/>
      <c r="LF8" s="43"/>
      <c r="LG8" s="43"/>
      <c r="LH8" s="43"/>
      <c r="LI8" s="43"/>
      <c r="LJ8" s="43"/>
      <c r="LK8" s="43"/>
      <c r="LL8" s="43"/>
      <c r="LM8" s="43"/>
      <c r="LN8" s="43"/>
      <c r="LO8" s="43"/>
      <c r="LP8" s="43"/>
      <c r="LQ8" s="43"/>
      <c r="LR8" s="43"/>
      <c r="LS8" s="43"/>
      <c r="LT8" s="43"/>
      <c r="LU8" s="43"/>
      <c r="LV8" s="43"/>
      <c r="LW8" s="43"/>
      <c r="LX8" s="43"/>
      <c r="LY8" s="43"/>
      <c r="LZ8" s="43"/>
      <c r="MA8" s="43"/>
      <c r="MB8" s="43"/>
      <c r="MC8" s="43"/>
      <c r="MD8" s="43"/>
      <c r="ME8" s="43"/>
      <c r="MF8" s="43"/>
      <c r="MG8" s="43"/>
      <c r="MH8" s="43"/>
      <c r="MI8" s="43"/>
      <c r="MJ8" s="43"/>
      <c r="MK8" s="43"/>
      <c r="ML8" s="43"/>
      <c r="MM8" s="43"/>
      <c r="MN8" s="43"/>
      <c r="MO8" s="43"/>
      <c r="MP8" s="43"/>
      <c r="MQ8" s="43"/>
      <c r="MR8" s="43"/>
      <c r="MS8" s="43"/>
      <c r="MT8" s="43"/>
      <c r="MU8" s="43"/>
      <c r="MV8" s="43"/>
      <c r="MW8" s="43"/>
      <c r="MX8" s="43"/>
      <c r="MY8" s="43"/>
      <c r="MZ8" s="43"/>
      <c r="NA8" s="43"/>
      <c r="NB8" s="43"/>
      <c r="NC8" s="43"/>
      <c r="ND8" s="43"/>
      <c r="NE8" s="43"/>
      <c r="NF8" s="43"/>
      <c r="NG8" s="43"/>
      <c r="NH8" s="43"/>
      <c r="NI8" s="43"/>
      <c r="NJ8" s="43"/>
      <c r="NK8" s="43"/>
      <c r="NL8" s="43"/>
      <c r="NM8" s="43"/>
      <c r="NN8" s="43"/>
      <c r="NO8" s="43"/>
      <c r="NP8" s="43"/>
      <c r="NQ8" s="43"/>
      <c r="NR8" s="43"/>
      <c r="NS8" s="43"/>
      <c r="NT8" s="43"/>
      <c r="NU8" s="43"/>
      <c r="NV8" s="43"/>
      <c r="NW8" s="43"/>
      <c r="NX8" s="43"/>
      <c r="NY8" s="43"/>
      <c r="NZ8" s="43"/>
      <c r="OA8" s="43"/>
      <c r="OB8" s="43"/>
      <c r="OC8" s="43"/>
      <c r="OD8" s="43"/>
      <c r="OE8" s="43"/>
      <c r="OF8" s="43"/>
      <c r="OG8" s="43"/>
      <c r="OH8" s="43"/>
      <c r="OI8" s="43"/>
      <c r="OJ8" s="43"/>
      <c r="OK8" s="43"/>
      <c r="OL8" s="43"/>
      <c r="OM8" s="43"/>
      <c r="ON8" s="43"/>
      <c r="OO8" s="43"/>
      <c r="OP8" s="43"/>
      <c r="OQ8" s="43"/>
      <c r="OR8" s="43"/>
      <c r="OS8" s="43"/>
      <c r="OT8" s="43"/>
      <c r="OU8" s="43"/>
      <c r="OV8" s="43"/>
      <c r="OW8" s="43"/>
      <c r="OX8" s="43"/>
      <c r="OY8" s="43"/>
      <c r="OZ8" s="43"/>
      <c r="PA8" s="43"/>
      <c r="PB8" s="43"/>
      <c r="PC8" s="43"/>
      <c r="PD8" s="43"/>
      <c r="PE8" s="43"/>
      <c r="PF8" s="43"/>
      <c r="PG8" s="43"/>
      <c r="PH8" s="43"/>
      <c r="PI8" s="43"/>
      <c r="PJ8" s="43"/>
      <c r="PK8" s="43"/>
      <c r="PL8" s="43"/>
      <c r="PM8" s="43"/>
      <c r="PN8" s="43"/>
      <c r="PO8" s="43"/>
      <c r="PP8" s="43"/>
      <c r="PQ8" s="43"/>
      <c r="PR8" s="43"/>
      <c r="PS8" s="43"/>
      <c r="PT8" s="43"/>
      <c r="PU8" s="43"/>
      <c r="PV8" s="43"/>
      <c r="PW8" s="43"/>
      <c r="PX8" s="43"/>
      <c r="PY8" s="43"/>
      <c r="PZ8" s="43"/>
      <c r="QA8" s="43"/>
      <c r="QB8" s="43"/>
      <c r="QC8" s="43"/>
      <c r="QD8" s="43"/>
      <c r="QE8" s="43"/>
      <c r="QF8" s="43"/>
      <c r="QG8" s="43"/>
      <c r="QH8" s="43"/>
      <c r="QI8" s="43"/>
      <c r="QJ8" s="43"/>
      <c r="QK8" s="43"/>
      <c r="QL8" s="43"/>
      <c r="QM8" s="43"/>
      <c r="QN8" s="43"/>
      <c r="QO8" s="43"/>
      <c r="QP8" s="43"/>
      <c r="QQ8" s="43"/>
      <c r="QR8" s="43"/>
      <c r="QS8" s="43"/>
      <c r="QT8" s="43"/>
      <c r="QU8" s="43"/>
      <c r="QV8" s="43"/>
      <c r="QW8" s="43"/>
      <c r="QX8" s="43"/>
      <c r="QY8" s="43"/>
      <c r="QZ8" s="43"/>
      <c r="RA8" s="43"/>
      <c r="RB8" s="43"/>
      <c r="RC8" s="43"/>
      <c r="RD8" s="43"/>
      <c r="RE8" s="43"/>
      <c r="RF8" s="43"/>
      <c r="RG8" s="43"/>
      <c r="RH8" s="43"/>
      <c r="RI8" s="43"/>
      <c r="RJ8" s="43"/>
      <c r="RK8" s="43"/>
      <c r="RL8" s="43"/>
      <c r="RM8" s="43"/>
      <c r="RN8" s="43"/>
      <c r="RO8" s="43"/>
      <c r="RP8" s="43"/>
      <c r="RQ8" s="43"/>
      <c r="RR8" s="43"/>
      <c r="RS8" s="43"/>
      <c r="RT8" s="43"/>
      <c r="RU8" s="43"/>
      <c r="RV8" s="43"/>
      <c r="RW8" s="43"/>
      <c r="RX8" s="43"/>
      <c r="RY8" s="43"/>
      <c r="RZ8" s="43"/>
      <c r="SA8" s="43"/>
      <c r="SB8" s="43"/>
      <c r="SC8" s="43"/>
      <c r="SD8" s="43"/>
      <c r="SE8" s="43"/>
      <c r="SF8" s="43"/>
      <c r="SG8" s="43"/>
      <c r="SH8" s="43"/>
      <c r="SI8" s="43"/>
      <c r="SJ8" s="43"/>
      <c r="SK8" s="43"/>
      <c r="SL8" s="43"/>
      <c r="SM8" s="43"/>
      <c r="SN8" s="43"/>
      <c r="SO8" s="43"/>
      <c r="SP8" s="43"/>
      <c r="SQ8" s="43"/>
      <c r="SR8" s="43"/>
      <c r="SS8" s="43"/>
      <c r="ST8" s="43"/>
      <c r="SU8" s="43"/>
      <c r="SV8" s="43"/>
      <c r="SW8" s="43"/>
      <c r="SX8" s="43"/>
      <c r="SY8" s="43"/>
      <c r="SZ8" s="43"/>
      <c r="TA8" s="43"/>
      <c r="TB8" s="43"/>
      <c r="TC8" s="43"/>
      <c r="TD8" s="43"/>
      <c r="TE8" s="43"/>
      <c r="TF8" s="43"/>
      <c r="TG8" s="43"/>
      <c r="TH8" s="43"/>
      <c r="TI8" s="43"/>
      <c r="TJ8" s="43"/>
      <c r="TK8" s="43"/>
      <c r="TL8" s="43"/>
      <c r="TM8" s="43"/>
      <c r="TN8" s="43"/>
      <c r="TO8" s="43"/>
      <c r="TP8" s="43"/>
      <c r="TQ8" s="43"/>
      <c r="TR8" s="43"/>
      <c r="TS8" s="43"/>
      <c r="TT8" s="43"/>
      <c r="TU8" s="43"/>
      <c r="TV8" s="43"/>
      <c r="TW8" s="43"/>
      <c r="TX8" s="43"/>
      <c r="TY8" s="43"/>
      <c r="TZ8" s="43"/>
      <c r="UA8" s="43"/>
      <c r="UB8" s="43"/>
      <c r="UC8" s="43"/>
      <c r="UD8" s="43"/>
      <c r="UE8" s="43"/>
      <c r="UF8" s="43"/>
      <c r="UG8" s="43"/>
      <c r="UH8" s="43"/>
      <c r="UI8" s="43"/>
      <c r="UJ8" s="43"/>
      <c r="UK8" s="43"/>
      <c r="UL8" s="43"/>
      <c r="UM8" s="43"/>
      <c r="UN8" s="43"/>
      <c r="UO8" s="43"/>
      <c r="UP8" s="43"/>
      <c r="UQ8" s="43"/>
      <c r="UR8" s="43"/>
      <c r="US8" s="43"/>
      <c r="UT8" s="43"/>
      <c r="UU8" s="43"/>
      <c r="UV8" s="43"/>
      <c r="UW8" s="43"/>
      <c r="UX8" s="43"/>
      <c r="UY8" s="43"/>
      <c r="UZ8" s="43"/>
      <c r="VA8" s="43"/>
      <c r="VB8" s="43"/>
      <c r="VC8" s="43"/>
      <c r="VD8" s="43"/>
      <c r="VE8" s="43"/>
      <c r="VF8" s="43"/>
      <c r="VG8" s="43"/>
      <c r="VH8" s="43"/>
      <c r="VI8" s="43"/>
      <c r="VJ8" s="43"/>
      <c r="VK8" s="43"/>
      <c r="VL8" s="43"/>
      <c r="VM8" s="43"/>
      <c r="VN8" s="43"/>
      <c r="VO8" s="43"/>
      <c r="VP8" s="43"/>
      <c r="VQ8" s="43"/>
      <c r="VR8" s="43"/>
      <c r="VS8" s="43"/>
      <c r="VT8" s="43"/>
      <c r="VU8" s="43"/>
      <c r="VV8" s="43"/>
      <c r="VW8" s="43"/>
      <c r="VX8" s="43"/>
      <c r="VY8" s="43"/>
      <c r="VZ8" s="43"/>
      <c r="WA8" s="43"/>
      <c r="WB8" s="43"/>
      <c r="WC8" s="43"/>
      <c r="WD8" s="43"/>
      <c r="WE8" s="43"/>
      <c r="WF8" s="43"/>
      <c r="WG8" s="43"/>
      <c r="WH8" s="43"/>
      <c r="WI8" s="43"/>
      <c r="WJ8" s="43"/>
      <c r="WK8" s="43"/>
      <c r="WL8" s="43"/>
      <c r="WM8" s="43"/>
      <c r="WN8" s="43"/>
      <c r="WO8" s="43"/>
      <c r="WP8" s="43"/>
      <c r="WQ8" s="43"/>
      <c r="WR8" s="43"/>
      <c r="WS8" s="43"/>
      <c r="WT8" s="43"/>
      <c r="WU8" s="43"/>
      <c r="WV8" s="43"/>
      <c r="WW8" s="43"/>
      <c r="WX8" s="43"/>
      <c r="WY8" s="43"/>
      <c r="WZ8" s="43"/>
      <c r="XA8" s="43"/>
      <c r="XB8" s="43"/>
      <c r="XC8" s="43"/>
      <c r="XD8" s="43"/>
      <c r="XE8" s="43"/>
      <c r="XF8" s="43"/>
      <c r="XG8" s="43"/>
      <c r="XH8" s="43"/>
      <c r="XI8" s="43"/>
      <c r="XJ8" s="43"/>
      <c r="XK8" s="43"/>
      <c r="XL8" s="43"/>
      <c r="XM8" s="43"/>
      <c r="XN8" s="43"/>
      <c r="XO8" s="43"/>
      <c r="XP8" s="43"/>
      <c r="XQ8" s="43"/>
      <c r="XR8" s="43"/>
      <c r="XS8" s="43"/>
      <c r="XT8" s="43"/>
      <c r="XU8" s="43"/>
      <c r="XV8" s="43"/>
      <c r="XW8" s="43"/>
      <c r="XX8" s="43"/>
      <c r="XY8" s="43"/>
      <c r="XZ8" s="43"/>
      <c r="YA8" s="43"/>
      <c r="YB8" s="43"/>
      <c r="YC8" s="43"/>
      <c r="YD8" s="43"/>
      <c r="YE8" s="43"/>
      <c r="YF8" s="43"/>
      <c r="YG8" s="43"/>
      <c r="YH8" s="43"/>
      <c r="YI8" s="43"/>
      <c r="YJ8" s="43"/>
      <c r="YK8" s="43"/>
      <c r="YL8" s="43"/>
      <c r="YM8" s="43"/>
      <c r="YN8" s="43"/>
      <c r="YO8" s="43"/>
      <c r="YP8" s="43"/>
      <c r="YQ8" s="43"/>
      <c r="YR8" s="43"/>
      <c r="YS8" s="43"/>
      <c r="YT8" s="43"/>
      <c r="YU8" s="43"/>
      <c r="YV8" s="43"/>
      <c r="YW8" s="43"/>
      <c r="YX8" s="43"/>
      <c r="YY8" s="43"/>
      <c r="YZ8" s="43"/>
      <c r="ZA8" s="43"/>
      <c r="ZB8" s="43"/>
      <c r="ZC8" s="43"/>
      <c r="ZD8" s="43"/>
      <c r="ZE8" s="43"/>
      <c r="ZF8" s="43"/>
      <c r="ZG8" s="43"/>
      <c r="ZH8" s="43"/>
      <c r="ZI8" s="43"/>
      <c r="ZJ8" s="43"/>
      <c r="ZK8" s="43"/>
      <c r="ZL8" s="43"/>
      <c r="ZM8" s="43"/>
      <c r="ZN8" s="43"/>
      <c r="ZO8" s="43"/>
      <c r="ZP8" s="43"/>
      <c r="ZQ8" s="43"/>
      <c r="ZR8" s="43"/>
      <c r="ZS8" s="43"/>
      <c r="ZT8" s="43"/>
      <c r="ZU8" s="43"/>
      <c r="ZV8" s="43"/>
      <c r="ZW8" s="43"/>
      <c r="ZX8" s="43"/>
      <c r="ZY8" s="43"/>
      <c r="ZZ8" s="43"/>
      <c r="AAA8" s="43"/>
      <c r="AAB8" s="43"/>
      <c r="AAC8" s="43"/>
      <c r="AAD8" s="43"/>
      <c r="AAE8" s="43"/>
      <c r="AAF8" s="43"/>
      <c r="AAG8" s="43"/>
      <c r="AAH8" s="43"/>
      <c r="AAI8" s="43"/>
      <c r="AAJ8" s="43"/>
      <c r="AAK8" s="43"/>
      <c r="AAL8" s="43"/>
      <c r="AAM8" s="43"/>
      <c r="AAN8" s="43"/>
      <c r="AAO8" s="43"/>
      <c r="AAP8" s="43"/>
      <c r="AAQ8" s="43"/>
      <c r="AAR8" s="43"/>
      <c r="AAS8" s="43"/>
      <c r="AAT8" s="43"/>
      <c r="AAU8" s="43"/>
      <c r="AAV8" s="43"/>
      <c r="AAW8" s="43"/>
      <c r="AAX8" s="43"/>
      <c r="AAY8" s="43"/>
      <c r="AAZ8" s="43"/>
      <c r="ABA8" s="43"/>
      <c r="ABB8" s="43"/>
      <c r="ABC8" s="43"/>
      <c r="ABD8" s="43"/>
      <c r="ABE8" s="43"/>
      <c r="ABF8" s="43"/>
      <c r="ABG8" s="43"/>
      <c r="ABH8" s="43"/>
      <c r="ABI8" s="43"/>
      <c r="ABJ8" s="43"/>
      <c r="ABK8" s="43"/>
      <c r="ABL8" s="43"/>
      <c r="ABM8" s="43"/>
      <c r="ABN8" s="43"/>
      <c r="ABO8" s="43"/>
      <c r="ABP8" s="43"/>
      <c r="ABQ8" s="43"/>
      <c r="ABR8" s="43"/>
      <c r="ABS8" s="43"/>
      <c r="ABT8" s="43"/>
      <c r="ABU8" s="43"/>
      <c r="ABV8" s="43"/>
      <c r="ABW8" s="43"/>
      <c r="ABX8" s="43"/>
      <c r="ABY8" s="43"/>
      <c r="ABZ8" s="43"/>
      <c r="ACA8" s="43"/>
      <c r="ACB8" s="43"/>
      <c r="ACC8" s="43"/>
      <c r="ACD8" s="43"/>
      <c r="ACE8" s="43"/>
      <c r="ACF8" s="43"/>
      <c r="ACG8" s="43"/>
      <c r="ACH8" s="43"/>
      <c r="ACI8" s="43"/>
      <c r="ACJ8" s="43"/>
      <c r="ACK8" s="43"/>
      <c r="ACL8" s="43"/>
      <c r="ACM8" s="43"/>
      <c r="ACN8" s="43"/>
      <c r="ACO8" s="43"/>
      <c r="ACP8" s="43"/>
      <c r="ACQ8" s="43"/>
      <c r="ACR8" s="43"/>
      <c r="ACS8" s="43"/>
      <c r="ACT8" s="43"/>
      <c r="ACU8" s="43"/>
      <c r="ACV8" s="43"/>
      <c r="ACW8" s="43"/>
      <c r="ACX8" s="43"/>
      <c r="ACY8" s="43"/>
      <c r="ACZ8" s="43"/>
      <c r="ADA8" s="43"/>
      <c r="ADB8" s="43"/>
      <c r="ADC8" s="43"/>
      <c r="ADD8" s="43"/>
      <c r="ADE8" s="43"/>
      <c r="ADF8" s="43"/>
      <c r="ADG8" s="43"/>
      <c r="ADH8" s="43"/>
      <c r="ADI8" s="43"/>
      <c r="ADJ8" s="43"/>
      <c r="ADK8" s="43"/>
      <c r="ADL8" s="43"/>
      <c r="ADM8" s="43"/>
      <c r="ADN8" s="43"/>
      <c r="ADO8" s="43"/>
      <c r="ADP8" s="43"/>
      <c r="ADQ8" s="43"/>
      <c r="ADR8" s="43"/>
      <c r="ADS8" s="43"/>
      <c r="ADT8" s="43"/>
      <c r="ADU8" s="43"/>
      <c r="ADV8" s="43"/>
      <c r="ADW8" s="43"/>
      <c r="ADX8" s="43"/>
      <c r="ADY8" s="43"/>
      <c r="ADZ8" s="43"/>
      <c r="AEA8" s="43"/>
      <c r="AEB8" s="43"/>
      <c r="AEC8" s="43"/>
      <c r="AED8" s="43"/>
      <c r="AEE8" s="43"/>
      <c r="AEF8" s="43"/>
      <c r="AEG8" s="43"/>
      <c r="AEH8" s="43"/>
      <c r="AEI8" s="43"/>
      <c r="AEJ8" s="43"/>
      <c r="AEK8" s="43"/>
      <c r="AEL8" s="43"/>
      <c r="AEM8" s="43"/>
      <c r="AEN8" s="43"/>
      <c r="AEO8" s="43"/>
      <c r="AEP8" s="43"/>
      <c r="AEQ8" s="43"/>
      <c r="AER8" s="43"/>
      <c r="AES8" s="43"/>
      <c r="AET8" s="43"/>
      <c r="AEU8" s="43"/>
      <c r="AEV8" s="43"/>
      <c r="AEW8" s="43"/>
      <c r="AEX8" s="43"/>
      <c r="AEY8" s="43"/>
      <c r="AEZ8" s="43"/>
      <c r="AFA8" s="43"/>
      <c r="AFB8" s="43"/>
      <c r="AFC8" s="43"/>
      <c r="AFD8" s="43"/>
      <c r="AFE8" s="43"/>
      <c r="AFF8" s="43"/>
      <c r="AFG8" s="43"/>
      <c r="AFH8" s="43"/>
      <c r="AFI8" s="43"/>
      <c r="AFJ8" s="43"/>
      <c r="AFK8" s="43"/>
      <c r="AFL8" s="43"/>
      <c r="AFM8" s="43"/>
      <c r="AFN8" s="43"/>
      <c r="AFO8" s="43"/>
      <c r="AFP8" s="43"/>
      <c r="AFQ8" s="43"/>
      <c r="AFR8" s="43"/>
      <c r="AFS8" s="43"/>
      <c r="AFT8" s="43"/>
      <c r="AFU8" s="43"/>
      <c r="AFV8" s="43"/>
      <c r="AFW8" s="43"/>
      <c r="AFX8" s="43"/>
      <c r="AFY8" s="43"/>
      <c r="AFZ8" s="43"/>
      <c r="AGA8" s="43"/>
      <c r="AGB8" s="43"/>
      <c r="AGC8" s="43"/>
      <c r="AGD8" s="43"/>
      <c r="AGE8" s="43"/>
      <c r="AGF8" s="43"/>
      <c r="AGG8" s="43"/>
      <c r="AGH8" s="43"/>
      <c r="AGI8" s="43"/>
      <c r="AGJ8" s="43"/>
      <c r="AGK8" s="43"/>
      <c r="AGL8" s="43"/>
      <c r="AGM8" s="43"/>
      <c r="AGN8" s="43"/>
      <c r="AGO8" s="43"/>
      <c r="AGP8" s="43"/>
      <c r="AGQ8" s="43"/>
      <c r="AGR8" s="43"/>
      <c r="AGS8" s="43"/>
      <c r="AGT8" s="43"/>
      <c r="AGU8" s="43"/>
      <c r="AGV8" s="43"/>
      <c r="AGW8" s="43"/>
      <c r="AGX8" s="43"/>
      <c r="AGY8" s="43"/>
      <c r="AGZ8" s="43"/>
      <c r="AHA8" s="43"/>
      <c r="AHB8" s="43"/>
      <c r="AHC8" s="43"/>
      <c r="AHD8" s="43"/>
      <c r="AHE8" s="43"/>
      <c r="AHF8" s="43"/>
      <c r="AHG8" s="43"/>
      <c r="AHH8" s="43"/>
      <c r="AHI8" s="43"/>
      <c r="AHJ8" s="43"/>
      <c r="AHK8" s="43"/>
      <c r="AHL8" s="43"/>
      <c r="AHM8" s="43"/>
      <c r="AHN8" s="43"/>
      <c r="AHO8" s="43"/>
      <c r="AHP8" s="43"/>
      <c r="AHQ8" s="43"/>
      <c r="AHR8" s="43"/>
      <c r="AHS8" s="43"/>
      <c r="AHT8" s="43"/>
      <c r="AHU8" s="43"/>
      <c r="AHV8" s="43"/>
      <c r="AHW8" s="43"/>
      <c r="AHX8" s="43"/>
      <c r="AHY8" s="43"/>
      <c r="AHZ8" s="43"/>
      <c r="AIA8" s="43"/>
      <c r="AIB8" s="43"/>
      <c r="AIC8" s="43"/>
      <c r="AID8" s="43"/>
      <c r="AIE8" s="43"/>
      <c r="AIF8" s="43"/>
      <c r="AIG8" s="43"/>
      <c r="AIH8" s="43"/>
      <c r="AII8" s="43"/>
      <c r="AIJ8" s="43"/>
      <c r="AIK8" s="43"/>
      <c r="AIL8" s="43"/>
      <c r="AIM8" s="43"/>
      <c r="AIN8" s="43"/>
      <c r="AIO8" s="43"/>
      <c r="AIP8" s="43"/>
      <c r="AIQ8" s="43"/>
      <c r="AIR8" s="43"/>
      <c r="AIS8" s="43"/>
      <c r="AIT8" s="43"/>
      <c r="AIU8" s="43"/>
      <c r="AIV8" s="43"/>
      <c r="AIW8" s="43"/>
      <c r="AIX8" s="43"/>
      <c r="AIY8" s="43"/>
      <c r="AIZ8" s="43"/>
      <c r="AJA8" s="43"/>
      <c r="AJB8" s="43"/>
      <c r="AJC8" s="43"/>
      <c r="AJD8" s="43"/>
      <c r="AJE8" s="43"/>
      <c r="AJF8" s="43"/>
      <c r="AJG8" s="43"/>
      <c r="AJH8" s="43"/>
      <c r="AJI8" s="43"/>
      <c r="AJJ8" s="43"/>
      <c r="AJK8" s="43"/>
      <c r="AJL8" s="43"/>
      <c r="AJM8" s="43"/>
      <c r="AJN8" s="43"/>
      <c r="AJO8" s="43"/>
      <c r="AJP8" s="43"/>
      <c r="AJQ8" s="43"/>
      <c r="AJR8" s="43"/>
      <c r="AJS8" s="43"/>
      <c r="AJT8" s="43"/>
      <c r="AJU8" s="43"/>
      <c r="AJV8" s="43"/>
      <c r="AJW8" s="43"/>
      <c r="AJX8" s="43"/>
      <c r="AJY8" s="43"/>
      <c r="AJZ8" s="43"/>
      <c r="AKA8" s="43"/>
      <c r="AKB8" s="43"/>
      <c r="AKC8" s="43"/>
      <c r="AKD8" s="43"/>
      <c r="AKE8" s="43"/>
      <c r="AKF8" s="43"/>
      <c r="AKG8" s="43"/>
      <c r="AKH8" s="43"/>
      <c r="AKI8" s="43"/>
      <c r="AKJ8" s="43"/>
      <c r="AKK8" s="43"/>
      <c r="AKL8" s="43"/>
      <c r="AKM8" s="43"/>
      <c r="AKN8" s="43"/>
      <c r="AKO8" s="43"/>
      <c r="AKP8" s="43"/>
      <c r="AKQ8" s="43"/>
      <c r="AKR8" s="43"/>
      <c r="AKS8" s="43"/>
      <c r="AKT8" s="43"/>
      <c r="AKU8" s="43"/>
      <c r="AKV8" s="43"/>
      <c r="AKW8" s="43"/>
      <c r="AKX8" s="43"/>
      <c r="AKY8" s="43"/>
      <c r="AKZ8" s="43"/>
      <c r="ALA8" s="43"/>
      <c r="ALB8" s="43"/>
      <c r="ALC8" s="43"/>
      <c r="ALD8" s="43"/>
      <c r="ALE8" s="43"/>
      <c r="ALF8" s="43"/>
      <c r="ALG8" s="43"/>
      <c r="ALH8" s="43"/>
      <c r="ALI8" s="43"/>
      <c r="ALJ8" s="43"/>
      <c r="ALK8" s="43"/>
      <c r="ALL8" s="43"/>
      <c r="ALM8" s="43"/>
      <c r="ALN8" s="43"/>
      <c r="ALO8" s="43"/>
      <c r="ALP8" s="43"/>
      <c r="ALQ8" s="43"/>
      <c r="ALR8" s="43"/>
      <c r="ALS8" s="43"/>
      <c r="ALT8" s="43"/>
      <c r="ALU8" s="43"/>
      <c r="ALV8" s="43"/>
      <c r="ALW8" s="43"/>
      <c r="ALX8" s="43"/>
      <c r="ALY8" s="43"/>
      <c r="ALZ8" s="43"/>
      <c r="AMA8" s="43"/>
      <c r="AMB8" s="43"/>
      <c r="AMC8" s="43"/>
      <c r="AMD8" s="43"/>
      <c r="AME8" s="43"/>
      <c r="AMF8" s="43"/>
      <c r="AMG8" s="43"/>
      <c r="AMH8" s="43"/>
      <c r="AMI8" s="43"/>
      <c r="AMJ8" s="43"/>
      <c r="AMK8" s="43"/>
      <c r="AML8" s="43"/>
      <c r="AMM8" s="43"/>
      <c r="AMN8" s="43"/>
      <c r="AMO8" s="43"/>
      <c r="AMP8" s="43"/>
      <c r="AMQ8" s="43"/>
      <c r="AMR8" s="43"/>
      <c r="AMS8" s="43"/>
      <c r="AMT8" s="43"/>
      <c r="AMU8" s="43"/>
      <c r="AMV8" s="43"/>
      <c r="AMW8" s="43"/>
      <c r="AMX8" s="43"/>
      <c r="AMY8" s="43"/>
      <c r="AMZ8" s="43"/>
      <c r="ANA8" s="43"/>
      <c r="ANB8" s="43"/>
      <c r="ANC8" s="43"/>
      <c r="AND8" s="43"/>
      <c r="ANE8" s="43"/>
      <c r="ANF8" s="43"/>
      <c r="ANG8" s="43"/>
      <c r="ANH8" s="43"/>
      <c r="ANI8" s="43"/>
      <c r="ANJ8" s="43"/>
      <c r="ANK8" s="43"/>
      <c r="ANL8" s="43"/>
      <c r="ANM8" s="43"/>
      <c r="ANN8" s="43"/>
      <c r="ANO8" s="43"/>
      <c r="ANP8" s="43"/>
      <c r="ANQ8" s="43"/>
      <c r="ANR8" s="43"/>
      <c r="ANS8" s="43"/>
      <c r="ANT8" s="43"/>
      <c r="ANU8" s="43"/>
      <c r="ANV8" s="43"/>
      <c r="ANW8" s="43"/>
      <c r="ANX8" s="43"/>
      <c r="ANY8" s="43"/>
      <c r="ANZ8" s="43"/>
      <c r="AOA8" s="43"/>
      <c r="AOB8" s="43"/>
      <c r="AOC8" s="43"/>
      <c r="AOD8" s="43"/>
      <c r="AOE8" s="43"/>
      <c r="AOF8" s="43"/>
      <c r="AOG8" s="43"/>
      <c r="AOH8" s="43"/>
      <c r="AOI8" s="43"/>
      <c r="AOJ8" s="43"/>
      <c r="AOK8" s="43"/>
      <c r="AOL8" s="43"/>
      <c r="AOM8" s="43"/>
      <c r="AON8" s="43"/>
      <c r="AOO8" s="43"/>
      <c r="AOP8" s="43"/>
      <c r="AOQ8" s="43"/>
      <c r="AOR8" s="43"/>
      <c r="AOS8" s="43"/>
      <c r="AOT8" s="43"/>
      <c r="AOU8" s="43"/>
      <c r="AOV8" s="43"/>
      <c r="AOW8" s="43"/>
      <c r="AOX8" s="43"/>
      <c r="AOY8" s="43"/>
      <c r="AOZ8" s="43"/>
      <c r="APA8" s="43"/>
      <c r="APB8" s="43"/>
      <c r="APC8" s="43"/>
      <c r="APD8" s="43"/>
      <c r="APE8" s="43"/>
      <c r="APF8" s="43"/>
      <c r="APG8" s="43"/>
      <c r="APH8" s="43"/>
      <c r="API8" s="43"/>
      <c r="APJ8" s="43"/>
      <c r="APK8" s="43"/>
      <c r="APL8" s="43"/>
      <c r="APM8" s="43"/>
      <c r="APN8" s="43"/>
      <c r="APO8" s="43"/>
      <c r="APP8" s="43"/>
      <c r="APQ8" s="43"/>
      <c r="APR8" s="43"/>
      <c r="APS8" s="43"/>
      <c r="APT8" s="43"/>
      <c r="APU8" s="43"/>
      <c r="APV8" s="43"/>
      <c r="APW8" s="43"/>
      <c r="APX8" s="43"/>
      <c r="APY8" s="43"/>
      <c r="APZ8" s="43"/>
      <c r="AQA8" s="43"/>
      <c r="AQB8" s="43"/>
      <c r="AQC8" s="43"/>
      <c r="AQD8" s="43"/>
      <c r="AQE8" s="43"/>
      <c r="AQF8" s="43"/>
      <c r="AQG8" s="43"/>
      <c r="AQH8" s="43"/>
      <c r="AQI8" s="43"/>
      <c r="AQJ8" s="43"/>
      <c r="AQK8" s="43"/>
      <c r="AQL8" s="43"/>
      <c r="AQM8" s="43"/>
      <c r="AQN8" s="43"/>
      <c r="AQO8" s="43"/>
      <c r="AQP8" s="43"/>
      <c r="AQQ8" s="43"/>
      <c r="AQR8" s="43"/>
      <c r="AQS8" s="43"/>
      <c r="AQT8" s="43"/>
      <c r="AQU8" s="43"/>
      <c r="AQV8" s="43"/>
      <c r="AQW8" s="43"/>
      <c r="AQX8" s="43"/>
      <c r="AQY8" s="43"/>
      <c r="AQZ8" s="43"/>
      <c r="ARA8" s="43"/>
      <c r="ARB8" s="43"/>
      <c r="ARC8" s="43"/>
      <c r="ARD8" s="43"/>
      <c r="ARE8" s="43"/>
      <c r="ARF8" s="43"/>
      <c r="ARG8" s="43"/>
      <c r="ARH8" s="43"/>
      <c r="ARI8" s="43"/>
      <c r="ARJ8" s="43"/>
      <c r="ARK8" s="43"/>
      <c r="ARL8" s="43"/>
      <c r="ARM8" s="43"/>
      <c r="ARN8" s="43"/>
      <c r="ARO8" s="43"/>
      <c r="ARP8" s="43"/>
      <c r="ARQ8" s="43"/>
      <c r="ARR8" s="43"/>
      <c r="ARS8" s="43"/>
      <c r="ART8" s="43"/>
      <c r="ARU8" s="43"/>
      <c r="ARV8" s="43"/>
      <c r="ARW8" s="43"/>
      <c r="ARX8" s="43"/>
      <c r="ARY8" s="43"/>
      <c r="ARZ8" s="43"/>
      <c r="ASA8" s="43"/>
      <c r="ASB8" s="43"/>
      <c r="ASC8" s="43"/>
      <c r="ASD8" s="43"/>
      <c r="ASE8" s="43"/>
      <c r="ASF8" s="43"/>
      <c r="ASG8" s="43"/>
      <c r="ASH8" s="43"/>
      <c r="ASI8" s="43"/>
      <c r="ASJ8" s="43"/>
      <c r="ASK8" s="43"/>
      <c r="ASL8" s="43"/>
      <c r="ASM8" s="43"/>
      <c r="ASN8" s="43"/>
      <c r="ASO8" s="43"/>
      <c r="ASP8" s="43"/>
      <c r="ASQ8" s="43"/>
      <c r="ASR8" s="43"/>
      <c r="ASS8" s="43"/>
      <c r="AST8" s="43"/>
      <c r="ASU8" s="43"/>
      <c r="ASV8" s="43"/>
      <c r="ASW8" s="43"/>
      <c r="ASX8" s="43"/>
      <c r="ASY8" s="43"/>
      <c r="ASZ8" s="43"/>
      <c r="ATA8" s="43"/>
      <c r="ATB8" s="43"/>
      <c r="ATC8" s="43"/>
      <c r="ATD8" s="43"/>
      <c r="ATE8" s="43"/>
      <c r="ATF8" s="43"/>
      <c r="ATG8" s="43"/>
      <c r="ATH8" s="43"/>
      <c r="ATI8" s="43"/>
      <c r="ATJ8" s="43"/>
      <c r="ATK8" s="43"/>
      <c r="ATL8" s="43"/>
      <c r="ATM8" s="43"/>
      <c r="ATN8" s="43"/>
      <c r="ATO8" s="43"/>
      <c r="ATP8" s="43"/>
      <c r="ATQ8" s="43"/>
      <c r="ATR8" s="43"/>
      <c r="ATS8" s="43"/>
      <c r="ATT8" s="43"/>
      <c r="ATU8" s="43"/>
      <c r="ATV8" s="43"/>
      <c r="ATW8" s="43"/>
      <c r="ATX8" s="43"/>
      <c r="ATY8" s="43"/>
      <c r="ATZ8" s="43"/>
      <c r="AUA8" s="43"/>
      <c r="AUB8" s="43"/>
      <c r="AUC8" s="43"/>
      <c r="AUD8" s="43"/>
      <c r="AUE8" s="43"/>
      <c r="AUF8" s="43"/>
      <c r="AUG8" s="43"/>
      <c r="AUH8" s="43"/>
      <c r="AUI8" s="43"/>
      <c r="AUJ8" s="43"/>
      <c r="AUK8" s="43"/>
      <c r="AUL8" s="43"/>
      <c r="AUM8" s="43"/>
      <c r="AUN8" s="43"/>
      <c r="AUO8" s="43"/>
      <c r="AUP8" s="43"/>
      <c r="AUQ8" s="43"/>
      <c r="AUR8" s="43"/>
      <c r="AUS8" s="43"/>
      <c r="AUT8" s="43"/>
      <c r="AUU8" s="43"/>
      <c r="AUV8" s="43"/>
      <c r="AUW8" s="43"/>
      <c r="AUX8" s="43"/>
      <c r="AUY8" s="43"/>
      <c r="AUZ8" s="43"/>
      <c r="AVA8" s="43"/>
      <c r="AVB8" s="43"/>
      <c r="AVC8" s="43"/>
      <c r="AVD8" s="43"/>
      <c r="AVE8" s="43"/>
      <c r="AVF8" s="43"/>
      <c r="AVG8" s="43"/>
      <c r="AVH8" s="43"/>
      <c r="AVI8" s="43"/>
      <c r="AVJ8" s="43"/>
      <c r="AVK8" s="43"/>
      <c r="AVL8" s="43"/>
      <c r="AVM8" s="43"/>
      <c r="AVN8" s="43"/>
      <c r="AVO8" s="43"/>
      <c r="AVP8" s="43"/>
      <c r="AVQ8" s="43"/>
      <c r="AVR8" s="43"/>
      <c r="AVS8" s="43"/>
      <c r="AVT8" s="43"/>
      <c r="AVU8" s="43"/>
      <c r="AVV8" s="43"/>
      <c r="AVW8" s="43"/>
      <c r="AVX8" s="43"/>
      <c r="AVY8" s="43"/>
      <c r="AVZ8" s="43"/>
      <c r="AWA8" s="43"/>
      <c r="AWB8" s="43"/>
      <c r="AWC8" s="43"/>
      <c r="AWD8" s="43"/>
      <c r="AWE8" s="43"/>
      <c r="AWF8" s="43"/>
      <c r="AWG8" s="43"/>
      <c r="AWH8" s="43"/>
      <c r="AWI8" s="43"/>
      <c r="AWJ8" s="43"/>
      <c r="AWK8" s="43"/>
      <c r="AWL8" s="43"/>
      <c r="AWM8" s="43"/>
      <c r="AWN8" s="43"/>
      <c r="AWO8" s="43"/>
      <c r="AWP8" s="43"/>
      <c r="AWQ8" s="43"/>
      <c r="AWR8" s="43"/>
      <c r="AWS8" s="43"/>
      <c r="AWT8" s="43"/>
      <c r="AWU8" s="43"/>
      <c r="AWV8" s="43"/>
      <c r="AWW8" s="43"/>
      <c r="AWX8" s="43"/>
      <c r="AWY8" s="43"/>
      <c r="AWZ8" s="43"/>
      <c r="AXA8" s="43"/>
      <c r="AXB8" s="43"/>
      <c r="AXC8" s="43"/>
      <c r="AXD8" s="43"/>
      <c r="AXE8" s="43"/>
      <c r="AXF8" s="43"/>
      <c r="AXG8" s="43"/>
      <c r="AXH8" s="43"/>
      <c r="AXI8" s="43"/>
      <c r="AXJ8" s="43"/>
      <c r="AXK8" s="43"/>
      <c r="AXL8" s="43"/>
      <c r="AXM8" s="43"/>
      <c r="AXN8" s="43"/>
      <c r="AXO8" s="43"/>
      <c r="AXP8" s="43"/>
      <c r="AXQ8" s="43"/>
      <c r="AXR8" s="43"/>
      <c r="AXS8" s="43"/>
      <c r="AXT8" s="43"/>
      <c r="AXU8" s="43"/>
      <c r="AXV8" s="43"/>
      <c r="AXW8" s="43"/>
      <c r="AXX8" s="43"/>
      <c r="AXY8" s="43"/>
      <c r="AXZ8" s="43"/>
      <c r="AYA8" s="43"/>
      <c r="AYB8" s="43"/>
      <c r="AYC8" s="43"/>
      <c r="AYD8" s="43"/>
      <c r="AYE8" s="43"/>
      <c r="AYF8" s="43"/>
      <c r="AYG8" s="43"/>
      <c r="AYH8" s="43"/>
      <c r="AYI8" s="43"/>
      <c r="AYJ8" s="43"/>
      <c r="AYK8" s="43"/>
      <c r="AYL8" s="43"/>
    </row>
    <row r="9" spans="1:1338" ht="42.75" customHeight="1" x14ac:dyDescent="0.3">
      <c r="A9" s="270"/>
      <c r="B9" s="288"/>
      <c r="C9" s="280"/>
      <c r="D9" s="272"/>
      <c r="E9" s="274"/>
      <c r="F9" s="272"/>
      <c r="G9" s="2" t="s">
        <v>4</v>
      </c>
      <c r="H9" s="2" t="s">
        <v>5</v>
      </c>
      <c r="I9" s="2" t="s">
        <v>4</v>
      </c>
      <c r="J9" s="2" t="s">
        <v>5</v>
      </c>
      <c r="K9" s="2" t="s">
        <v>4</v>
      </c>
      <c r="L9" s="2" t="s">
        <v>5</v>
      </c>
      <c r="M9" s="2" t="s">
        <v>4</v>
      </c>
      <c r="N9" s="2" t="s">
        <v>5</v>
      </c>
      <c r="O9" s="2" t="s">
        <v>4</v>
      </c>
      <c r="P9" s="2" t="s">
        <v>5</v>
      </c>
      <c r="Q9" s="2" t="s">
        <v>4</v>
      </c>
      <c r="R9" s="2" t="s">
        <v>5</v>
      </c>
      <c r="S9" s="2" t="s">
        <v>4</v>
      </c>
      <c r="T9" s="2" t="s">
        <v>5</v>
      </c>
      <c r="U9" s="2" t="s">
        <v>4</v>
      </c>
      <c r="V9" s="2" t="s">
        <v>5</v>
      </c>
      <c r="W9" s="2" t="s">
        <v>4</v>
      </c>
      <c r="X9" s="2" t="s">
        <v>5</v>
      </c>
      <c r="Y9" s="2" t="s">
        <v>4</v>
      </c>
      <c r="Z9" s="2" t="s">
        <v>5</v>
      </c>
      <c r="AA9" s="2" t="s">
        <v>4</v>
      </c>
      <c r="AB9" s="2" t="s">
        <v>5</v>
      </c>
      <c r="AC9" s="2" t="s">
        <v>4</v>
      </c>
      <c r="AD9" s="2" t="s">
        <v>5</v>
      </c>
      <c r="AE9" s="2" t="s">
        <v>4</v>
      </c>
      <c r="AF9" s="2" t="s">
        <v>5</v>
      </c>
      <c r="AG9" s="2" t="s">
        <v>4</v>
      </c>
      <c r="AH9" s="2" t="s">
        <v>5</v>
      </c>
      <c r="AI9" s="2" t="s">
        <v>4</v>
      </c>
      <c r="AJ9" s="2" t="s">
        <v>5</v>
      </c>
      <c r="AK9" s="2" t="s">
        <v>4</v>
      </c>
      <c r="AL9" s="2" t="s">
        <v>5</v>
      </c>
      <c r="AM9" s="2" t="s">
        <v>4</v>
      </c>
      <c r="AN9" s="2" t="s">
        <v>5</v>
      </c>
      <c r="AO9" s="2" t="s">
        <v>4</v>
      </c>
      <c r="AP9" s="2" t="s">
        <v>5</v>
      </c>
      <c r="AQ9" s="2" t="s">
        <v>4</v>
      </c>
      <c r="AR9" s="2" t="s">
        <v>5</v>
      </c>
      <c r="AS9" s="2" t="s">
        <v>4</v>
      </c>
      <c r="AT9" s="2" t="s">
        <v>5</v>
      </c>
      <c r="AU9" s="2" t="s">
        <v>4</v>
      </c>
      <c r="AV9" s="2" t="s">
        <v>5</v>
      </c>
      <c r="AW9" s="2" t="s">
        <v>4</v>
      </c>
      <c r="AX9" s="2" t="s">
        <v>5</v>
      </c>
      <c r="AY9" s="2" t="s">
        <v>4</v>
      </c>
      <c r="AZ9" s="2" t="s">
        <v>5</v>
      </c>
      <c r="BA9" s="2" t="s">
        <v>4</v>
      </c>
      <c r="BB9" s="2" t="s">
        <v>5</v>
      </c>
      <c r="BC9" s="2" t="s">
        <v>4</v>
      </c>
      <c r="BD9" s="2" t="s">
        <v>5</v>
      </c>
      <c r="BE9" s="2" t="s">
        <v>4</v>
      </c>
      <c r="BF9" s="2" t="s">
        <v>5</v>
      </c>
      <c r="BG9" s="2" t="s">
        <v>4</v>
      </c>
      <c r="BH9" s="2" t="s">
        <v>5</v>
      </c>
      <c r="BI9" s="2" t="s">
        <v>4</v>
      </c>
      <c r="BJ9" s="2" t="s">
        <v>5</v>
      </c>
      <c r="BK9" s="2" t="s">
        <v>4</v>
      </c>
      <c r="BL9" s="2" t="s">
        <v>5</v>
      </c>
      <c r="BM9" s="2" t="s">
        <v>4</v>
      </c>
      <c r="BN9" s="2" t="s">
        <v>5</v>
      </c>
      <c r="BO9" s="2" t="s">
        <v>4</v>
      </c>
      <c r="BP9" s="2" t="s">
        <v>5</v>
      </c>
      <c r="BQ9" s="2" t="s">
        <v>4</v>
      </c>
      <c r="BR9" s="2" t="s">
        <v>5</v>
      </c>
      <c r="BS9" s="2" t="s">
        <v>4</v>
      </c>
      <c r="BT9" s="2" t="s">
        <v>5</v>
      </c>
      <c r="BU9" s="2" t="s">
        <v>4</v>
      </c>
      <c r="BV9" s="2" t="s">
        <v>5</v>
      </c>
      <c r="BW9" s="2" t="s">
        <v>4</v>
      </c>
      <c r="BX9" s="2" t="s">
        <v>5</v>
      </c>
      <c r="BY9" s="2" t="s">
        <v>4</v>
      </c>
      <c r="BZ9" s="2" t="s">
        <v>5</v>
      </c>
      <c r="CA9" s="229" t="s">
        <v>4</v>
      </c>
      <c r="CB9" s="229" t="s">
        <v>5</v>
      </c>
      <c r="CC9" s="229" t="s">
        <v>5</v>
      </c>
      <c r="CD9" s="285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  <c r="IT9" s="43"/>
      <c r="IU9" s="43"/>
      <c r="IV9" s="43"/>
      <c r="IW9" s="43"/>
      <c r="IX9" s="43"/>
      <c r="IY9" s="43"/>
      <c r="IZ9" s="43"/>
      <c r="JA9" s="43"/>
      <c r="JB9" s="43"/>
      <c r="JC9" s="43"/>
      <c r="JD9" s="43"/>
      <c r="JE9" s="43"/>
      <c r="JF9" s="43"/>
      <c r="JG9" s="43"/>
      <c r="JH9" s="43"/>
      <c r="JI9" s="43"/>
      <c r="JJ9" s="43"/>
      <c r="JK9" s="43"/>
      <c r="JL9" s="43"/>
      <c r="JM9" s="43"/>
      <c r="JN9" s="43"/>
      <c r="JO9" s="43"/>
      <c r="JP9" s="43"/>
      <c r="JQ9" s="43"/>
      <c r="JR9" s="43"/>
      <c r="JS9" s="43"/>
      <c r="JT9" s="43"/>
      <c r="JU9" s="43"/>
      <c r="JV9" s="43"/>
      <c r="JW9" s="43"/>
      <c r="JX9" s="43"/>
      <c r="JY9" s="43"/>
      <c r="JZ9" s="43"/>
      <c r="KA9" s="43"/>
      <c r="KB9" s="43"/>
      <c r="KC9" s="43"/>
      <c r="KD9" s="43"/>
      <c r="KE9" s="43"/>
      <c r="KF9" s="43"/>
      <c r="KG9" s="43"/>
      <c r="KH9" s="43"/>
      <c r="KI9" s="43"/>
      <c r="KJ9" s="43"/>
      <c r="KK9" s="43"/>
      <c r="KL9" s="43"/>
      <c r="KM9" s="43"/>
      <c r="KN9" s="43"/>
      <c r="KO9" s="43"/>
      <c r="KP9" s="43"/>
      <c r="KQ9" s="43"/>
      <c r="KR9" s="43"/>
      <c r="KS9" s="43"/>
      <c r="KT9" s="43"/>
      <c r="KU9" s="43"/>
      <c r="KV9" s="43"/>
      <c r="KW9" s="43"/>
      <c r="KX9" s="43"/>
      <c r="KY9" s="43"/>
      <c r="KZ9" s="43"/>
      <c r="LA9" s="43"/>
      <c r="LB9" s="43"/>
      <c r="LC9" s="43"/>
      <c r="LD9" s="43"/>
      <c r="LE9" s="43"/>
      <c r="LF9" s="43"/>
      <c r="LG9" s="43"/>
      <c r="LH9" s="43"/>
      <c r="LI9" s="43"/>
      <c r="LJ9" s="43"/>
      <c r="LK9" s="43"/>
      <c r="LL9" s="43"/>
      <c r="LM9" s="43"/>
      <c r="LN9" s="43"/>
      <c r="LO9" s="43"/>
      <c r="LP9" s="43"/>
      <c r="LQ9" s="43"/>
      <c r="LR9" s="43"/>
      <c r="LS9" s="43"/>
      <c r="LT9" s="43"/>
      <c r="LU9" s="43"/>
      <c r="LV9" s="43"/>
      <c r="LW9" s="43"/>
      <c r="LX9" s="43"/>
      <c r="LY9" s="43"/>
      <c r="LZ9" s="43"/>
      <c r="MA9" s="43"/>
      <c r="MB9" s="43"/>
      <c r="MC9" s="43"/>
      <c r="MD9" s="43"/>
      <c r="ME9" s="43"/>
      <c r="MF9" s="43"/>
      <c r="MG9" s="43"/>
      <c r="MH9" s="43"/>
      <c r="MI9" s="43"/>
      <c r="MJ9" s="43"/>
      <c r="MK9" s="43"/>
      <c r="ML9" s="43"/>
      <c r="MM9" s="43"/>
      <c r="MN9" s="43"/>
      <c r="MO9" s="43"/>
      <c r="MP9" s="43"/>
      <c r="MQ9" s="43"/>
      <c r="MR9" s="43"/>
      <c r="MS9" s="43"/>
      <c r="MT9" s="43"/>
      <c r="MU9" s="43"/>
      <c r="MV9" s="43"/>
      <c r="MW9" s="43"/>
      <c r="MX9" s="43"/>
      <c r="MY9" s="43"/>
      <c r="MZ9" s="43"/>
      <c r="NA9" s="43"/>
      <c r="NB9" s="43"/>
      <c r="NC9" s="43"/>
      <c r="ND9" s="43"/>
      <c r="NE9" s="43"/>
      <c r="NF9" s="43"/>
      <c r="NG9" s="43"/>
      <c r="NH9" s="43"/>
      <c r="NI9" s="43"/>
      <c r="NJ9" s="43"/>
      <c r="NK9" s="43"/>
      <c r="NL9" s="43"/>
      <c r="NM9" s="43"/>
      <c r="NN9" s="43"/>
      <c r="NO9" s="43"/>
      <c r="NP9" s="43"/>
      <c r="NQ9" s="43"/>
      <c r="NR9" s="43"/>
      <c r="NS9" s="43"/>
      <c r="NT9" s="43"/>
      <c r="NU9" s="43"/>
      <c r="NV9" s="43"/>
      <c r="NW9" s="43"/>
      <c r="NX9" s="43"/>
      <c r="NY9" s="43"/>
      <c r="NZ9" s="43"/>
      <c r="OA9" s="43"/>
      <c r="OB9" s="43"/>
      <c r="OC9" s="43"/>
      <c r="OD9" s="43"/>
      <c r="OE9" s="43"/>
      <c r="OF9" s="43"/>
      <c r="OG9" s="43"/>
      <c r="OH9" s="43"/>
      <c r="OI9" s="43"/>
      <c r="OJ9" s="43"/>
      <c r="OK9" s="43"/>
      <c r="OL9" s="43"/>
      <c r="OM9" s="43"/>
      <c r="ON9" s="43"/>
      <c r="OO9" s="43"/>
      <c r="OP9" s="43"/>
      <c r="OQ9" s="43"/>
      <c r="OR9" s="43"/>
      <c r="OS9" s="43"/>
      <c r="OT9" s="43"/>
      <c r="OU9" s="43"/>
      <c r="OV9" s="43"/>
      <c r="OW9" s="43"/>
      <c r="OX9" s="43"/>
      <c r="OY9" s="43"/>
      <c r="OZ9" s="43"/>
      <c r="PA9" s="43"/>
      <c r="PB9" s="43"/>
      <c r="PC9" s="43"/>
      <c r="PD9" s="43"/>
      <c r="PE9" s="43"/>
      <c r="PF9" s="43"/>
      <c r="PG9" s="43"/>
      <c r="PH9" s="43"/>
      <c r="PI9" s="43"/>
      <c r="PJ9" s="43"/>
      <c r="PK9" s="43"/>
      <c r="PL9" s="43"/>
      <c r="PM9" s="43"/>
      <c r="PN9" s="43"/>
      <c r="PO9" s="43"/>
      <c r="PP9" s="43"/>
      <c r="PQ9" s="43"/>
      <c r="PR9" s="43"/>
      <c r="PS9" s="43"/>
      <c r="PT9" s="43"/>
      <c r="PU9" s="43"/>
      <c r="PV9" s="43"/>
      <c r="PW9" s="43"/>
      <c r="PX9" s="43"/>
      <c r="PY9" s="43"/>
      <c r="PZ9" s="43"/>
      <c r="QA9" s="43"/>
      <c r="QB9" s="43"/>
      <c r="QC9" s="43"/>
      <c r="QD9" s="43"/>
      <c r="QE9" s="43"/>
      <c r="QF9" s="43"/>
      <c r="QG9" s="43"/>
      <c r="QH9" s="43"/>
      <c r="QI9" s="43"/>
      <c r="QJ9" s="43"/>
      <c r="QK9" s="43"/>
      <c r="QL9" s="43"/>
      <c r="QM9" s="43"/>
      <c r="QN9" s="43"/>
      <c r="QO9" s="43"/>
      <c r="QP9" s="43"/>
      <c r="QQ9" s="43"/>
      <c r="QR9" s="43"/>
      <c r="QS9" s="43"/>
      <c r="QT9" s="43"/>
      <c r="QU9" s="43"/>
      <c r="QV9" s="43"/>
      <c r="QW9" s="43"/>
      <c r="QX9" s="43"/>
      <c r="QY9" s="43"/>
      <c r="QZ9" s="43"/>
      <c r="RA9" s="43"/>
      <c r="RB9" s="43"/>
      <c r="RC9" s="43"/>
      <c r="RD9" s="43"/>
      <c r="RE9" s="43"/>
      <c r="RF9" s="43"/>
      <c r="RG9" s="43"/>
      <c r="RH9" s="43"/>
      <c r="RI9" s="43"/>
      <c r="RJ9" s="43"/>
      <c r="RK9" s="43"/>
      <c r="RL9" s="43"/>
      <c r="RM9" s="43"/>
      <c r="RN9" s="43"/>
      <c r="RO9" s="43"/>
      <c r="RP9" s="43"/>
      <c r="RQ9" s="43"/>
      <c r="RR9" s="43"/>
      <c r="RS9" s="43"/>
      <c r="RT9" s="43"/>
      <c r="RU9" s="43"/>
      <c r="RV9" s="43"/>
      <c r="RW9" s="43"/>
      <c r="RX9" s="43"/>
      <c r="RY9" s="43"/>
      <c r="RZ9" s="43"/>
      <c r="SA9" s="43"/>
      <c r="SB9" s="43"/>
      <c r="SC9" s="43"/>
      <c r="SD9" s="43"/>
      <c r="SE9" s="43"/>
      <c r="SF9" s="43"/>
      <c r="SG9" s="43"/>
      <c r="SH9" s="43"/>
      <c r="SI9" s="43"/>
      <c r="SJ9" s="43"/>
      <c r="SK9" s="43"/>
      <c r="SL9" s="43"/>
      <c r="SM9" s="43"/>
      <c r="SN9" s="43"/>
      <c r="SO9" s="43"/>
      <c r="SP9" s="43"/>
      <c r="SQ9" s="43"/>
      <c r="SR9" s="43"/>
      <c r="SS9" s="43"/>
      <c r="ST9" s="43"/>
      <c r="SU9" s="43"/>
      <c r="SV9" s="43"/>
      <c r="SW9" s="43"/>
      <c r="SX9" s="43"/>
      <c r="SY9" s="43"/>
      <c r="SZ9" s="43"/>
      <c r="TA9" s="43"/>
      <c r="TB9" s="43"/>
      <c r="TC9" s="43"/>
      <c r="TD9" s="43"/>
      <c r="TE9" s="43"/>
      <c r="TF9" s="43"/>
      <c r="TG9" s="43"/>
      <c r="TH9" s="43"/>
      <c r="TI9" s="43"/>
      <c r="TJ9" s="43"/>
      <c r="TK9" s="43"/>
      <c r="TL9" s="43"/>
      <c r="TM9" s="43"/>
      <c r="TN9" s="43"/>
      <c r="TO9" s="43"/>
      <c r="TP9" s="43"/>
      <c r="TQ9" s="43"/>
      <c r="TR9" s="43"/>
      <c r="TS9" s="43"/>
      <c r="TT9" s="43"/>
      <c r="TU9" s="43"/>
      <c r="TV9" s="43"/>
      <c r="TW9" s="43"/>
      <c r="TX9" s="43"/>
      <c r="TY9" s="43"/>
      <c r="TZ9" s="43"/>
      <c r="UA9" s="43"/>
      <c r="UB9" s="43"/>
      <c r="UC9" s="43"/>
      <c r="UD9" s="43"/>
      <c r="UE9" s="43"/>
      <c r="UF9" s="43"/>
      <c r="UG9" s="43"/>
      <c r="UH9" s="43"/>
      <c r="UI9" s="43"/>
      <c r="UJ9" s="43"/>
      <c r="UK9" s="43"/>
      <c r="UL9" s="43"/>
      <c r="UM9" s="43"/>
      <c r="UN9" s="43"/>
      <c r="UO9" s="43"/>
      <c r="UP9" s="43"/>
      <c r="UQ9" s="43"/>
      <c r="UR9" s="43"/>
      <c r="US9" s="43"/>
      <c r="UT9" s="43"/>
      <c r="UU9" s="43"/>
      <c r="UV9" s="43"/>
      <c r="UW9" s="43"/>
      <c r="UX9" s="43"/>
      <c r="UY9" s="43"/>
      <c r="UZ9" s="43"/>
      <c r="VA9" s="43"/>
      <c r="VB9" s="43"/>
      <c r="VC9" s="43"/>
      <c r="VD9" s="43"/>
      <c r="VE9" s="43"/>
      <c r="VF9" s="43"/>
      <c r="VG9" s="43"/>
      <c r="VH9" s="43"/>
      <c r="VI9" s="43"/>
      <c r="VJ9" s="43"/>
      <c r="VK9" s="43"/>
      <c r="VL9" s="43"/>
      <c r="VM9" s="43"/>
      <c r="VN9" s="43"/>
      <c r="VO9" s="43"/>
      <c r="VP9" s="43"/>
      <c r="VQ9" s="43"/>
      <c r="VR9" s="43"/>
      <c r="VS9" s="43"/>
      <c r="VT9" s="43"/>
      <c r="VU9" s="43"/>
      <c r="VV9" s="43"/>
      <c r="VW9" s="43"/>
      <c r="VX9" s="43"/>
      <c r="VY9" s="43"/>
      <c r="VZ9" s="43"/>
      <c r="WA9" s="43"/>
      <c r="WB9" s="43"/>
      <c r="WC9" s="43"/>
      <c r="WD9" s="43"/>
      <c r="WE9" s="43"/>
      <c r="WF9" s="43"/>
      <c r="WG9" s="43"/>
      <c r="WH9" s="43"/>
      <c r="WI9" s="43"/>
      <c r="WJ9" s="43"/>
      <c r="WK9" s="43"/>
      <c r="WL9" s="43"/>
      <c r="WM9" s="43"/>
      <c r="WN9" s="43"/>
      <c r="WO9" s="43"/>
      <c r="WP9" s="43"/>
      <c r="WQ9" s="43"/>
      <c r="WR9" s="43"/>
      <c r="WS9" s="43"/>
      <c r="WT9" s="43"/>
      <c r="WU9" s="43"/>
      <c r="WV9" s="43"/>
      <c r="WW9" s="43"/>
      <c r="WX9" s="43"/>
      <c r="WY9" s="43"/>
      <c r="WZ9" s="43"/>
      <c r="XA9" s="43"/>
      <c r="XB9" s="43"/>
      <c r="XC9" s="43"/>
      <c r="XD9" s="43"/>
      <c r="XE9" s="43"/>
      <c r="XF9" s="43"/>
      <c r="XG9" s="43"/>
      <c r="XH9" s="43"/>
      <c r="XI9" s="43"/>
      <c r="XJ9" s="43"/>
      <c r="XK9" s="43"/>
      <c r="XL9" s="43"/>
      <c r="XM9" s="43"/>
      <c r="XN9" s="43"/>
      <c r="XO9" s="43"/>
      <c r="XP9" s="43"/>
      <c r="XQ9" s="43"/>
      <c r="XR9" s="43"/>
      <c r="XS9" s="43"/>
      <c r="XT9" s="43"/>
      <c r="XU9" s="43"/>
      <c r="XV9" s="43"/>
      <c r="XW9" s="43"/>
      <c r="XX9" s="43"/>
      <c r="XY9" s="43"/>
      <c r="XZ9" s="43"/>
      <c r="YA9" s="43"/>
      <c r="YB9" s="43"/>
      <c r="YC9" s="43"/>
      <c r="YD9" s="43"/>
      <c r="YE9" s="43"/>
      <c r="YF9" s="43"/>
      <c r="YG9" s="43"/>
      <c r="YH9" s="43"/>
      <c r="YI9" s="43"/>
      <c r="YJ9" s="43"/>
      <c r="YK9" s="43"/>
      <c r="YL9" s="43"/>
      <c r="YM9" s="43"/>
      <c r="YN9" s="43"/>
      <c r="YO9" s="43"/>
      <c r="YP9" s="43"/>
      <c r="YQ9" s="43"/>
      <c r="YR9" s="43"/>
      <c r="YS9" s="43"/>
      <c r="YT9" s="43"/>
      <c r="YU9" s="43"/>
      <c r="YV9" s="43"/>
      <c r="YW9" s="43"/>
      <c r="YX9" s="43"/>
      <c r="YY9" s="43"/>
      <c r="YZ9" s="43"/>
      <c r="ZA9" s="43"/>
      <c r="ZB9" s="43"/>
      <c r="ZC9" s="43"/>
      <c r="ZD9" s="43"/>
      <c r="ZE9" s="43"/>
      <c r="ZF9" s="43"/>
      <c r="ZG9" s="43"/>
      <c r="ZH9" s="43"/>
      <c r="ZI9" s="43"/>
      <c r="ZJ9" s="43"/>
      <c r="ZK9" s="43"/>
      <c r="ZL9" s="43"/>
      <c r="ZM9" s="43"/>
      <c r="ZN9" s="43"/>
      <c r="ZO9" s="43"/>
      <c r="ZP9" s="43"/>
      <c r="ZQ9" s="43"/>
      <c r="ZR9" s="43"/>
      <c r="ZS9" s="43"/>
      <c r="ZT9" s="43"/>
      <c r="ZU9" s="43"/>
      <c r="ZV9" s="43"/>
      <c r="ZW9" s="43"/>
      <c r="ZX9" s="43"/>
      <c r="ZY9" s="43"/>
      <c r="ZZ9" s="43"/>
      <c r="AAA9" s="43"/>
      <c r="AAB9" s="43"/>
      <c r="AAC9" s="43"/>
      <c r="AAD9" s="43"/>
      <c r="AAE9" s="43"/>
      <c r="AAF9" s="43"/>
      <c r="AAG9" s="43"/>
      <c r="AAH9" s="43"/>
      <c r="AAI9" s="43"/>
      <c r="AAJ9" s="43"/>
      <c r="AAK9" s="43"/>
      <c r="AAL9" s="43"/>
      <c r="AAM9" s="43"/>
      <c r="AAN9" s="43"/>
      <c r="AAO9" s="43"/>
      <c r="AAP9" s="43"/>
      <c r="AAQ9" s="43"/>
      <c r="AAR9" s="43"/>
      <c r="AAS9" s="43"/>
      <c r="AAT9" s="43"/>
      <c r="AAU9" s="43"/>
      <c r="AAV9" s="43"/>
      <c r="AAW9" s="43"/>
      <c r="AAX9" s="43"/>
      <c r="AAY9" s="43"/>
      <c r="AAZ9" s="43"/>
      <c r="ABA9" s="43"/>
      <c r="ABB9" s="43"/>
      <c r="ABC9" s="43"/>
      <c r="ABD9" s="43"/>
      <c r="ABE9" s="43"/>
      <c r="ABF9" s="43"/>
      <c r="ABG9" s="43"/>
      <c r="ABH9" s="43"/>
      <c r="ABI9" s="43"/>
      <c r="ABJ9" s="43"/>
      <c r="ABK9" s="43"/>
      <c r="ABL9" s="43"/>
      <c r="ABM9" s="43"/>
      <c r="ABN9" s="43"/>
      <c r="ABO9" s="43"/>
      <c r="ABP9" s="43"/>
      <c r="ABQ9" s="43"/>
      <c r="ABR9" s="43"/>
      <c r="ABS9" s="43"/>
      <c r="ABT9" s="43"/>
      <c r="ABU9" s="43"/>
      <c r="ABV9" s="43"/>
      <c r="ABW9" s="43"/>
      <c r="ABX9" s="43"/>
      <c r="ABY9" s="43"/>
      <c r="ABZ9" s="43"/>
      <c r="ACA9" s="43"/>
      <c r="ACB9" s="43"/>
      <c r="ACC9" s="43"/>
      <c r="ACD9" s="43"/>
      <c r="ACE9" s="43"/>
      <c r="ACF9" s="43"/>
      <c r="ACG9" s="43"/>
      <c r="ACH9" s="43"/>
      <c r="ACI9" s="43"/>
      <c r="ACJ9" s="43"/>
      <c r="ACK9" s="43"/>
      <c r="ACL9" s="43"/>
      <c r="ACM9" s="43"/>
      <c r="ACN9" s="43"/>
      <c r="ACO9" s="43"/>
      <c r="ACP9" s="43"/>
      <c r="ACQ9" s="43"/>
      <c r="ACR9" s="43"/>
      <c r="ACS9" s="43"/>
      <c r="ACT9" s="43"/>
      <c r="ACU9" s="43"/>
      <c r="ACV9" s="43"/>
      <c r="ACW9" s="43"/>
      <c r="ACX9" s="43"/>
      <c r="ACY9" s="43"/>
      <c r="ACZ9" s="43"/>
      <c r="ADA9" s="43"/>
      <c r="ADB9" s="43"/>
      <c r="ADC9" s="43"/>
      <c r="ADD9" s="43"/>
      <c r="ADE9" s="43"/>
      <c r="ADF9" s="43"/>
      <c r="ADG9" s="43"/>
      <c r="ADH9" s="43"/>
      <c r="ADI9" s="43"/>
      <c r="ADJ9" s="43"/>
      <c r="ADK9" s="43"/>
      <c r="ADL9" s="43"/>
      <c r="ADM9" s="43"/>
      <c r="ADN9" s="43"/>
      <c r="ADO9" s="43"/>
      <c r="ADP9" s="43"/>
      <c r="ADQ9" s="43"/>
      <c r="ADR9" s="43"/>
      <c r="ADS9" s="43"/>
      <c r="ADT9" s="43"/>
      <c r="ADU9" s="43"/>
      <c r="ADV9" s="43"/>
      <c r="ADW9" s="43"/>
      <c r="ADX9" s="43"/>
      <c r="ADY9" s="43"/>
      <c r="ADZ9" s="43"/>
      <c r="AEA9" s="43"/>
      <c r="AEB9" s="43"/>
      <c r="AEC9" s="43"/>
      <c r="AED9" s="43"/>
      <c r="AEE9" s="43"/>
      <c r="AEF9" s="43"/>
      <c r="AEG9" s="43"/>
      <c r="AEH9" s="43"/>
      <c r="AEI9" s="43"/>
      <c r="AEJ9" s="43"/>
      <c r="AEK9" s="43"/>
      <c r="AEL9" s="43"/>
      <c r="AEM9" s="43"/>
      <c r="AEN9" s="43"/>
      <c r="AEO9" s="43"/>
      <c r="AEP9" s="43"/>
      <c r="AEQ9" s="43"/>
      <c r="AER9" s="43"/>
      <c r="AES9" s="43"/>
      <c r="AET9" s="43"/>
      <c r="AEU9" s="43"/>
      <c r="AEV9" s="43"/>
      <c r="AEW9" s="43"/>
      <c r="AEX9" s="43"/>
      <c r="AEY9" s="43"/>
      <c r="AEZ9" s="43"/>
      <c r="AFA9" s="43"/>
      <c r="AFB9" s="43"/>
      <c r="AFC9" s="43"/>
      <c r="AFD9" s="43"/>
      <c r="AFE9" s="43"/>
      <c r="AFF9" s="43"/>
      <c r="AFG9" s="43"/>
      <c r="AFH9" s="43"/>
      <c r="AFI9" s="43"/>
      <c r="AFJ9" s="43"/>
      <c r="AFK9" s="43"/>
      <c r="AFL9" s="43"/>
      <c r="AFM9" s="43"/>
      <c r="AFN9" s="43"/>
      <c r="AFO9" s="43"/>
      <c r="AFP9" s="43"/>
      <c r="AFQ9" s="43"/>
      <c r="AFR9" s="43"/>
      <c r="AFS9" s="43"/>
      <c r="AFT9" s="43"/>
      <c r="AFU9" s="43"/>
      <c r="AFV9" s="43"/>
      <c r="AFW9" s="43"/>
      <c r="AFX9" s="43"/>
      <c r="AFY9" s="43"/>
      <c r="AFZ9" s="43"/>
      <c r="AGA9" s="43"/>
      <c r="AGB9" s="43"/>
      <c r="AGC9" s="43"/>
      <c r="AGD9" s="43"/>
      <c r="AGE9" s="43"/>
      <c r="AGF9" s="43"/>
      <c r="AGG9" s="43"/>
      <c r="AGH9" s="43"/>
      <c r="AGI9" s="43"/>
      <c r="AGJ9" s="43"/>
      <c r="AGK9" s="43"/>
      <c r="AGL9" s="43"/>
      <c r="AGM9" s="43"/>
      <c r="AGN9" s="43"/>
      <c r="AGO9" s="43"/>
      <c r="AGP9" s="43"/>
      <c r="AGQ9" s="43"/>
      <c r="AGR9" s="43"/>
      <c r="AGS9" s="43"/>
      <c r="AGT9" s="43"/>
      <c r="AGU9" s="43"/>
      <c r="AGV9" s="43"/>
      <c r="AGW9" s="43"/>
      <c r="AGX9" s="43"/>
      <c r="AGY9" s="43"/>
      <c r="AGZ9" s="43"/>
      <c r="AHA9" s="43"/>
      <c r="AHB9" s="43"/>
      <c r="AHC9" s="43"/>
      <c r="AHD9" s="43"/>
      <c r="AHE9" s="43"/>
      <c r="AHF9" s="43"/>
      <c r="AHG9" s="43"/>
      <c r="AHH9" s="43"/>
      <c r="AHI9" s="43"/>
      <c r="AHJ9" s="43"/>
      <c r="AHK9" s="43"/>
      <c r="AHL9" s="43"/>
      <c r="AHM9" s="43"/>
      <c r="AHN9" s="43"/>
      <c r="AHO9" s="43"/>
      <c r="AHP9" s="43"/>
      <c r="AHQ9" s="43"/>
      <c r="AHR9" s="43"/>
      <c r="AHS9" s="43"/>
      <c r="AHT9" s="43"/>
      <c r="AHU9" s="43"/>
      <c r="AHV9" s="43"/>
      <c r="AHW9" s="43"/>
      <c r="AHX9" s="43"/>
      <c r="AHY9" s="43"/>
      <c r="AHZ9" s="43"/>
      <c r="AIA9" s="43"/>
      <c r="AIB9" s="43"/>
      <c r="AIC9" s="43"/>
      <c r="AID9" s="43"/>
      <c r="AIE9" s="43"/>
      <c r="AIF9" s="43"/>
      <c r="AIG9" s="43"/>
      <c r="AIH9" s="43"/>
      <c r="AII9" s="43"/>
      <c r="AIJ9" s="43"/>
      <c r="AIK9" s="43"/>
      <c r="AIL9" s="43"/>
      <c r="AIM9" s="43"/>
      <c r="AIN9" s="43"/>
      <c r="AIO9" s="43"/>
      <c r="AIP9" s="43"/>
      <c r="AIQ9" s="43"/>
      <c r="AIR9" s="43"/>
      <c r="AIS9" s="43"/>
      <c r="AIT9" s="43"/>
      <c r="AIU9" s="43"/>
      <c r="AIV9" s="43"/>
      <c r="AIW9" s="43"/>
      <c r="AIX9" s="43"/>
      <c r="AIY9" s="43"/>
      <c r="AIZ9" s="43"/>
      <c r="AJA9" s="43"/>
      <c r="AJB9" s="43"/>
      <c r="AJC9" s="43"/>
      <c r="AJD9" s="43"/>
      <c r="AJE9" s="43"/>
      <c r="AJF9" s="43"/>
      <c r="AJG9" s="43"/>
      <c r="AJH9" s="43"/>
      <c r="AJI9" s="43"/>
      <c r="AJJ9" s="43"/>
      <c r="AJK9" s="43"/>
      <c r="AJL9" s="43"/>
      <c r="AJM9" s="43"/>
      <c r="AJN9" s="43"/>
      <c r="AJO9" s="43"/>
      <c r="AJP9" s="43"/>
      <c r="AJQ9" s="43"/>
      <c r="AJR9" s="43"/>
      <c r="AJS9" s="43"/>
      <c r="AJT9" s="43"/>
      <c r="AJU9" s="43"/>
      <c r="AJV9" s="43"/>
      <c r="AJW9" s="43"/>
      <c r="AJX9" s="43"/>
      <c r="AJY9" s="43"/>
      <c r="AJZ9" s="43"/>
      <c r="AKA9" s="43"/>
      <c r="AKB9" s="43"/>
      <c r="AKC9" s="43"/>
      <c r="AKD9" s="43"/>
      <c r="AKE9" s="43"/>
      <c r="AKF9" s="43"/>
      <c r="AKG9" s="43"/>
      <c r="AKH9" s="43"/>
      <c r="AKI9" s="43"/>
      <c r="AKJ9" s="43"/>
      <c r="AKK9" s="43"/>
      <c r="AKL9" s="43"/>
      <c r="AKM9" s="43"/>
      <c r="AKN9" s="43"/>
      <c r="AKO9" s="43"/>
      <c r="AKP9" s="43"/>
      <c r="AKQ9" s="43"/>
      <c r="AKR9" s="43"/>
      <c r="AKS9" s="43"/>
      <c r="AKT9" s="43"/>
      <c r="AKU9" s="43"/>
      <c r="AKV9" s="43"/>
      <c r="AKW9" s="43"/>
      <c r="AKX9" s="43"/>
      <c r="AKY9" s="43"/>
      <c r="AKZ9" s="43"/>
      <c r="ALA9" s="43"/>
      <c r="ALB9" s="43"/>
      <c r="ALC9" s="43"/>
      <c r="ALD9" s="43"/>
      <c r="ALE9" s="43"/>
      <c r="ALF9" s="43"/>
      <c r="ALG9" s="43"/>
      <c r="ALH9" s="43"/>
      <c r="ALI9" s="43"/>
      <c r="ALJ9" s="43"/>
      <c r="ALK9" s="43"/>
      <c r="ALL9" s="43"/>
      <c r="ALM9" s="43"/>
      <c r="ALN9" s="43"/>
      <c r="ALO9" s="43"/>
      <c r="ALP9" s="43"/>
      <c r="ALQ9" s="43"/>
      <c r="ALR9" s="43"/>
      <c r="ALS9" s="43"/>
      <c r="ALT9" s="43"/>
      <c r="ALU9" s="43"/>
      <c r="ALV9" s="43"/>
      <c r="ALW9" s="43"/>
      <c r="ALX9" s="43"/>
      <c r="ALY9" s="43"/>
      <c r="ALZ9" s="43"/>
      <c r="AMA9" s="43"/>
      <c r="AMB9" s="43"/>
      <c r="AMC9" s="43"/>
      <c r="AMD9" s="43"/>
      <c r="AME9" s="43"/>
      <c r="AMF9" s="43"/>
      <c r="AMG9" s="43"/>
      <c r="AMH9" s="43"/>
      <c r="AMI9" s="43"/>
      <c r="AMJ9" s="43"/>
      <c r="AMK9" s="43"/>
      <c r="AML9" s="43"/>
      <c r="AMM9" s="43"/>
      <c r="AMN9" s="43"/>
      <c r="AMO9" s="43"/>
      <c r="AMP9" s="43"/>
      <c r="AMQ9" s="43"/>
      <c r="AMR9" s="43"/>
      <c r="AMS9" s="43"/>
      <c r="AMT9" s="43"/>
      <c r="AMU9" s="43"/>
      <c r="AMV9" s="43"/>
      <c r="AMW9" s="43"/>
      <c r="AMX9" s="43"/>
      <c r="AMY9" s="43"/>
      <c r="AMZ9" s="43"/>
      <c r="ANA9" s="43"/>
      <c r="ANB9" s="43"/>
      <c r="ANC9" s="43"/>
      <c r="AND9" s="43"/>
      <c r="ANE9" s="43"/>
      <c r="ANF9" s="43"/>
      <c r="ANG9" s="43"/>
      <c r="ANH9" s="43"/>
      <c r="ANI9" s="43"/>
      <c r="ANJ9" s="43"/>
      <c r="ANK9" s="43"/>
      <c r="ANL9" s="43"/>
      <c r="ANM9" s="43"/>
      <c r="ANN9" s="43"/>
      <c r="ANO9" s="43"/>
      <c r="ANP9" s="43"/>
      <c r="ANQ9" s="43"/>
      <c r="ANR9" s="43"/>
      <c r="ANS9" s="43"/>
      <c r="ANT9" s="43"/>
      <c r="ANU9" s="43"/>
      <c r="ANV9" s="43"/>
      <c r="ANW9" s="43"/>
      <c r="ANX9" s="43"/>
      <c r="ANY9" s="43"/>
      <c r="ANZ9" s="43"/>
      <c r="AOA9" s="43"/>
      <c r="AOB9" s="43"/>
      <c r="AOC9" s="43"/>
      <c r="AOD9" s="43"/>
      <c r="AOE9" s="43"/>
      <c r="AOF9" s="43"/>
      <c r="AOG9" s="43"/>
      <c r="AOH9" s="43"/>
      <c r="AOI9" s="43"/>
      <c r="AOJ9" s="43"/>
      <c r="AOK9" s="43"/>
      <c r="AOL9" s="43"/>
      <c r="AOM9" s="43"/>
      <c r="AON9" s="43"/>
      <c r="AOO9" s="43"/>
      <c r="AOP9" s="43"/>
      <c r="AOQ9" s="43"/>
      <c r="AOR9" s="43"/>
      <c r="AOS9" s="43"/>
      <c r="AOT9" s="43"/>
      <c r="AOU9" s="43"/>
      <c r="AOV9" s="43"/>
      <c r="AOW9" s="43"/>
      <c r="AOX9" s="43"/>
      <c r="AOY9" s="43"/>
      <c r="AOZ9" s="43"/>
      <c r="APA9" s="43"/>
      <c r="APB9" s="43"/>
      <c r="APC9" s="43"/>
      <c r="APD9" s="43"/>
      <c r="APE9" s="43"/>
      <c r="APF9" s="43"/>
      <c r="APG9" s="43"/>
      <c r="APH9" s="43"/>
      <c r="API9" s="43"/>
      <c r="APJ9" s="43"/>
      <c r="APK9" s="43"/>
      <c r="APL9" s="43"/>
      <c r="APM9" s="43"/>
      <c r="APN9" s="43"/>
      <c r="APO9" s="43"/>
      <c r="APP9" s="43"/>
      <c r="APQ9" s="43"/>
      <c r="APR9" s="43"/>
      <c r="APS9" s="43"/>
      <c r="APT9" s="43"/>
      <c r="APU9" s="43"/>
      <c r="APV9" s="43"/>
      <c r="APW9" s="43"/>
      <c r="APX9" s="43"/>
      <c r="APY9" s="43"/>
      <c r="APZ9" s="43"/>
      <c r="AQA9" s="43"/>
      <c r="AQB9" s="43"/>
      <c r="AQC9" s="43"/>
      <c r="AQD9" s="43"/>
      <c r="AQE9" s="43"/>
      <c r="AQF9" s="43"/>
      <c r="AQG9" s="43"/>
      <c r="AQH9" s="43"/>
      <c r="AQI9" s="43"/>
      <c r="AQJ9" s="43"/>
      <c r="AQK9" s="43"/>
      <c r="AQL9" s="43"/>
      <c r="AQM9" s="43"/>
      <c r="AQN9" s="43"/>
      <c r="AQO9" s="43"/>
      <c r="AQP9" s="43"/>
      <c r="AQQ9" s="43"/>
      <c r="AQR9" s="43"/>
      <c r="AQS9" s="43"/>
      <c r="AQT9" s="43"/>
      <c r="AQU9" s="43"/>
      <c r="AQV9" s="43"/>
      <c r="AQW9" s="43"/>
      <c r="AQX9" s="43"/>
      <c r="AQY9" s="43"/>
      <c r="AQZ9" s="43"/>
      <c r="ARA9" s="43"/>
      <c r="ARB9" s="43"/>
      <c r="ARC9" s="43"/>
      <c r="ARD9" s="43"/>
      <c r="ARE9" s="43"/>
      <c r="ARF9" s="43"/>
      <c r="ARG9" s="43"/>
      <c r="ARH9" s="43"/>
      <c r="ARI9" s="43"/>
      <c r="ARJ9" s="43"/>
      <c r="ARK9" s="43"/>
      <c r="ARL9" s="43"/>
      <c r="ARM9" s="43"/>
      <c r="ARN9" s="43"/>
      <c r="ARO9" s="43"/>
      <c r="ARP9" s="43"/>
      <c r="ARQ9" s="43"/>
      <c r="ARR9" s="43"/>
      <c r="ARS9" s="43"/>
      <c r="ART9" s="43"/>
      <c r="ARU9" s="43"/>
      <c r="ARV9" s="43"/>
      <c r="ARW9" s="43"/>
      <c r="ARX9" s="43"/>
      <c r="ARY9" s="43"/>
      <c r="ARZ9" s="43"/>
      <c r="ASA9" s="43"/>
      <c r="ASB9" s="43"/>
      <c r="ASC9" s="43"/>
      <c r="ASD9" s="43"/>
      <c r="ASE9" s="43"/>
      <c r="ASF9" s="43"/>
      <c r="ASG9" s="43"/>
      <c r="ASH9" s="43"/>
      <c r="ASI9" s="43"/>
      <c r="ASJ9" s="43"/>
      <c r="ASK9" s="43"/>
      <c r="ASL9" s="43"/>
      <c r="ASM9" s="43"/>
      <c r="ASN9" s="43"/>
      <c r="ASO9" s="43"/>
      <c r="ASP9" s="43"/>
      <c r="ASQ9" s="43"/>
      <c r="ASR9" s="43"/>
      <c r="ASS9" s="43"/>
      <c r="AST9" s="43"/>
      <c r="ASU9" s="43"/>
      <c r="ASV9" s="43"/>
      <c r="ASW9" s="43"/>
      <c r="ASX9" s="43"/>
      <c r="ASY9" s="43"/>
      <c r="ASZ9" s="43"/>
      <c r="ATA9" s="43"/>
      <c r="ATB9" s="43"/>
      <c r="ATC9" s="43"/>
      <c r="ATD9" s="43"/>
      <c r="ATE9" s="43"/>
      <c r="ATF9" s="43"/>
      <c r="ATG9" s="43"/>
      <c r="ATH9" s="43"/>
      <c r="ATI9" s="43"/>
      <c r="ATJ9" s="43"/>
      <c r="ATK9" s="43"/>
      <c r="ATL9" s="43"/>
      <c r="ATM9" s="43"/>
      <c r="ATN9" s="43"/>
      <c r="ATO9" s="43"/>
      <c r="ATP9" s="43"/>
      <c r="ATQ9" s="43"/>
      <c r="ATR9" s="43"/>
      <c r="ATS9" s="43"/>
      <c r="ATT9" s="43"/>
      <c r="ATU9" s="43"/>
      <c r="ATV9" s="43"/>
      <c r="ATW9" s="43"/>
      <c r="ATX9" s="43"/>
      <c r="ATY9" s="43"/>
      <c r="ATZ9" s="43"/>
      <c r="AUA9" s="43"/>
      <c r="AUB9" s="43"/>
      <c r="AUC9" s="43"/>
      <c r="AUD9" s="43"/>
      <c r="AUE9" s="43"/>
      <c r="AUF9" s="43"/>
      <c r="AUG9" s="43"/>
      <c r="AUH9" s="43"/>
      <c r="AUI9" s="43"/>
      <c r="AUJ9" s="43"/>
      <c r="AUK9" s="43"/>
      <c r="AUL9" s="43"/>
      <c r="AUM9" s="43"/>
      <c r="AUN9" s="43"/>
      <c r="AUO9" s="43"/>
      <c r="AUP9" s="43"/>
      <c r="AUQ9" s="43"/>
      <c r="AUR9" s="43"/>
      <c r="AUS9" s="43"/>
      <c r="AUT9" s="43"/>
      <c r="AUU9" s="43"/>
      <c r="AUV9" s="43"/>
      <c r="AUW9" s="43"/>
      <c r="AUX9" s="43"/>
      <c r="AUY9" s="43"/>
      <c r="AUZ9" s="43"/>
      <c r="AVA9" s="43"/>
      <c r="AVB9" s="43"/>
      <c r="AVC9" s="43"/>
      <c r="AVD9" s="43"/>
      <c r="AVE9" s="43"/>
      <c r="AVF9" s="43"/>
      <c r="AVG9" s="43"/>
      <c r="AVH9" s="43"/>
      <c r="AVI9" s="43"/>
      <c r="AVJ9" s="43"/>
      <c r="AVK9" s="43"/>
      <c r="AVL9" s="43"/>
      <c r="AVM9" s="43"/>
      <c r="AVN9" s="43"/>
      <c r="AVO9" s="43"/>
      <c r="AVP9" s="43"/>
      <c r="AVQ9" s="43"/>
      <c r="AVR9" s="43"/>
      <c r="AVS9" s="43"/>
      <c r="AVT9" s="43"/>
      <c r="AVU9" s="43"/>
      <c r="AVV9" s="43"/>
      <c r="AVW9" s="43"/>
      <c r="AVX9" s="43"/>
      <c r="AVY9" s="43"/>
      <c r="AVZ9" s="43"/>
      <c r="AWA9" s="43"/>
      <c r="AWB9" s="43"/>
      <c r="AWC9" s="43"/>
      <c r="AWD9" s="43"/>
      <c r="AWE9" s="43"/>
      <c r="AWF9" s="43"/>
      <c r="AWG9" s="43"/>
      <c r="AWH9" s="43"/>
      <c r="AWI9" s="43"/>
      <c r="AWJ9" s="43"/>
      <c r="AWK9" s="43"/>
      <c r="AWL9" s="43"/>
      <c r="AWM9" s="43"/>
      <c r="AWN9" s="43"/>
      <c r="AWO9" s="43"/>
      <c r="AWP9" s="43"/>
      <c r="AWQ9" s="43"/>
      <c r="AWR9" s="43"/>
      <c r="AWS9" s="43"/>
      <c r="AWT9" s="43"/>
      <c r="AWU9" s="43"/>
      <c r="AWV9" s="43"/>
      <c r="AWW9" s="43"/>
      <c r="AWX9" s="43"/>
      <c r="AWY9" s="43"/>
      <c r="AWZ9" s="43"/>
      <c r="AXA9" s="43"/>
      <c r="AXB9" s="43"/>
      <c r="AXC9" s="43"/>
      <c r="AXD9" s="43"/>
      <c r="AXE9" s="43"/>
      <c r="AXF9" s="43"/>
      <c r="AXG9" s="43"/>
      <c r="AXH9" s="43"/>
      <c r="AXI9" s="43"/>
      <c r="AXJ9" s="43"/>
      <c r="AXK9" s="43"/>
      <c r="AXL9" s="43"/>
      <c r="AXM9" s="43"/>
      <c r="AXN9" s="43"/>
      <c r="AXO9" s="43"/>
      <c r="AXP9" s="43"/>
      <c r="AXQ9" s="43"/>
      <c r="AXR9" s="43"/>
      <c r="AXS9" s="43"/>
      <c r="AXT9" s="43"/>
      <c r="AXU9" s="43"/>
      <c r="AXV9" s="43"/>
      <c r="AXW9" s="43"/>
      <c r="AXX9" s="43"/>
      <c r="AXY9" s="43"/>
      <c r="AXZ9" s="43"/>
      <c r="AYA9" s="43"/>
      <c r="AYB9" s="43"/>
      <c r="AYC9" s="43"/>
      <c r="AYD9" s="43"/>
      <c r="AYE9" s="43"/>
      <c r="AYF9" s="43"/>
      <c r="AYG9" s="43"/>
      <c r="AYH9" s="43"/>
      <c r="AYI9" s="43"/>
      <c r="AYJ9" s="43"/>
      <c r="AYK9" s="43"/>
      <c r="AYL9" s="43"/>
    </row>
    <row r="10" spans="1:1338" ht="27" customHeight="1" x14ac:dyDescent="0.25">
      <c r="A10" s="71" t="s">
        <v>167</v>
      </c>
      <c r="B10" s="74" t="s">
        <v>60</v>
      </c>
      <c r="C10" s="172"/>
      <c r="D10" s="31">
        <v>101330017</v>
      </c>
      <c r="E10" s="22" t="s">
        <v>30</v>
      </c>
      <c r="F10" s="4" t="s">
        <v>32</v>
      </c>
      <c r="G10" s="4">
        <v>792</v>
      </c>
      <c r="H10" s="5">
        <v>22657</v>
      </c>
      <c r="I10" s="19"/>
      <c r="J10" s="20"/>
      <c r="K10" s="19"/>
      <c r="L10" s="19"/>
      <c r="M10" s="4">
        <f t="shared" ref="M10:M11" si="0">G10+I10-K10</f>
        <v>792</v>
      </c>
      <c r="N10" s="5">
        <f t="shared" ref="N10:N11" si="1">H10+J10-L10</f>
        <v>22657</v>
      </c>
      <c r="O10" s="19"/>
      <c r="P10" s="20"/>
      <c r="Q10" s="19"/>
      <c r="R10" s="19"/>
      <c r="S10" s="4">
        <f>M10+O10-Q10</f>
        <v>792</v>
      </c>
      <c r="T10" s="5">
        <f t="shared" ref="T10:T11" si="2">N10+P10-R10</f>
        <v>22657</v>
      </c>
      <c r="U10" s="19"/>
      <c r="V10" s="20"/>
      <c r="W10" s="19"/>
      <c r="X10" s="19"/>
      <c r="Y10" s="4">
        <f>S10+U10-W10</f>
        <v>792</v>
      </c>
      <c r="Z10" s="5">
        <f t="shared" ref="Z10:Z11" si="3">T10+V10-X10</f>
        <v>22657</v>
      </c>
      <c r="AA10" s="19"/>
      <c r="AB10" s="20"/>
      <c r="AC10" s="19"/>
      <c r="AD10" s="19"/>
      <c r="AE10" s="4">
        <f t="shared" ref="AE10:AE11" si="4">Y10+AA10-AC10</f>
        <v>792</v>
      </c>
      <c r="AF10" s="5">
        <f t="shared" ref="AF10:AF11" si="5">Z10+AB10-AD10</f>
        <v>22657</v>
      </c>
      <c r="AG10" s="19"/>
      <c r="AH10" s="20"/>
      <c r="AI10" s="19"/>
      <c r="AJ10" s="19"/>
      <c r="AK10" s="4">
        <f t="shared" ref="AK10:AK11" si="6">AE10+AG10-AI10</f>
        <v>792</v>
      </c>
      <c r="AL10" s="5">
        <f t="shared" ref="AL10:AL11" si="7">AF10+AH10-AJ10</f>
        <v>22657</v>
      </c>
      <c r="AM10" s="19"/>
      <c r="AN10" s="20"/>
      <c r="AO10" s="19"/>
      <c r="AP10" s="19"/>
      <c r="AQ10" s="4">
        <f t="shared" ref="AQ10:AQ11" si="8">AK10+AM10-AO10</f>
        <v>792</v>
      </c>
      <c r="AR10" s="5">
        <f t="shared" ref="AR10:AR11" si="9">AL10+AN10-AP10</f>
        <v>22657</v>
      </c>
      <c r="AS10" s="19"/>
      <c r="AT10" s="20"/>
      <c r="AU10" s="19"/>
      <c r="AV10" s="19"/>
      <c r="AW10" s="4">
        <f t="shared" ref="AW10:AW11" si="10">AQ10+AS10-AU10</f>
        <v>792</v>
      </c>
      <c r="AX10" s="5">
        <f t="shared" ref="AX10:AX11" si="11">AR10+AT10-AV10</f>
        <v>22657</v>
      </c>
      <c r="AY10" s="19"/>
      <c r="AZ10" s="20"/>
      <c r="BA10" s="19"/>
      <c r="BB10" s="19"/>
      <c r="BC10" s="4">
        <f t="shared" ref="BC10:BC11" si="12">AW10+AY10-BA10</f>
        <v>792</v>
      </c>
      <c r="BD10" s="5">
        <f t="shared" ref="BD10:BD11" si="13">AX10+AZ10-BB10</f>
        <v>22657</v>
      </c>
      <c r="BE10" s="19"/>
      <c r="BF10" s="20"/>
      <c r="BG10" s="19"/>
      <c r="BH10" s="19"/>
      <c r="BI10" s="4">
        <f t="shared" ref="BI10:BI11" si="14">BC10+BE10-BG10</f>
        <v>792</v>
      </c>
      <c r="BJ10" s="5">
        <f t="shared" ref="BJ10:BJ11" si="15">BD10+BF10-BH10</f>
        <v>22657</v>
      </c>
      <c r="BK10" s="19"/>
      <c r="BL10" s="20"/>
      <c r="BM10" s="19"/>
      <c r="BN10" s="19"/>
      <c r="BO10" s="4">
        <f t="shared" ref="BO10:BO11" si="16">BI10+BK10-BM10</f>
        <v>792</v>
      </c>
      <c r="BP10" s="5">
        <f t="shared" ref="BP10:BP11" si="17">BJ10+BL10-BN10</f>
        <v>22657</v>
      </c>
      <c r="BQ10" s="19"/>
      <c r="BR10" s="20"/>
      <c r="BS10" s="19"/>
      <c r="BT10" s="19"/>
      <c r="BU10" s="4">
        <f t="shared" ref="BU10:BU11" si="18">BO10+BQ10-BS10</f>
        <v>792</v>
      </c>
      <c r="BV10" s="5">
        <f t="shared" ref="BV10:BV11" si="19">BP10+BR10-BT10</f>
        <v>22657</v>
      </c>
      <c r="BW10" s="19"/>
      <c r="BX10" s="20"/>
      <c r="BY10" s="19"/>
      <c r="BZ10" s="19"/>
      <c r="CA10" s="19">
        <f t="shared" ref="CA10:CA11" si="20">BU10+BW10-BY10</f>
        <v>792</v>
      </c>
      <c r="CB10" s="107">
        <f t="shared" ref="CB10:CB11" si="21">BV10+BX10-BZ10</f>
        <v>22657</v>
      </c>
      <c r="CC10" s="54">
        <v>7361.82</v>
      </c>
      <c r="CD10" s="241">
        <v>20</v>
      </c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  <c r="IV10" s="43"/>
      <c r="IW10" s="43"/>
      <c r="IX10" s="43"/>
      <c r="IY10" s="43"/>
      <c r="IZ10" s="43"/>
      <c r="JA10" s="43"/>
      <c r="JB10" s="43"/>
      <c r="JC10" s="43"/>
      <c r="JD10" s="43"/>
      <c r="JE10" s="43"/>
      <c r="JF10" s="43"/>
      <c r="JG10" s="43"/>
      <c r="JH10" s="43"/>
      <c r="JI10" s="43"/>
      <c r="JJ10" s="43"/>
      <c r="JK10" s="43"/>
      <c r="JL10" s="43"/>
      <c r="JM10" s="43"/>
      <c r="JN10" s="43"/>
      <c r="JO10" s="43"/>
      <c r="JP10" s="43"/>
      <c r="JQ10" s="43"/>
      <c r="JR10" s="43"/>
      <c r="JS10" s="43"/>
      <c r="JT10" s="43"/>
      <c r="JU10" s="43"/>
      <c r="JV10" s="43"/>
      <c r="JW10" s="43"/>
      <c r="JX10" s="43"/>
      <c r="JY10" s="43"/>
      <c r="JZ10" s="43"/>
      <c r="KA10" s="43"/>
      <c r="KB10" s="43"/>
      <c r="KC10" s="43"/>
      <c r="KD10" s="43"/>
      <c r="KE10" s="43"/>
      <c r="KF10" s="43"/>
      <c r="KG10" s="43"/>
      <c r="KH10" s="43"/>
      <c r="KI10" s="43"/>
      <c r="KJ10" s="43"/>
      <c r="KK10" s="43"/>
      <c r="KL10" s="43"/>
      <c r="KM10" s="43"/>
      <c r="KN10" s="43"/>
      <c r="KO10" s="43"/>
      <c r="KP10" s="43"/>
      <c r="KQ10" s="43"/>
      <c r="KR10" s="43"/>
      <c r="KS10" s="43"/>
      <c r="KT10" s="43"/>
      <c r="KU10" s="43"/>
      <c r="KV10" s="43"/>
      <c r="KW10" s="43"/>
      <c r="KX10" s="43"/>
      <c r="KY10" s="43"/>
      <c r="KZ10" s="43"/>
      <c r="LA10" s="43"/>
      <c r="LB10" s="43"/>
      <c r="LC10" s="43"/>
      <c r="LD10" s="43"/>
      <c r="LE10" s="43"/>
      <c r="LF10" s="43"/>
      <c r="LG10" s="43"/>
      <c r="LH10" s="43"/>
      <c r="LI10" s="43"/>
      <c r="LJ10" s="43"/>
      <c r="LK10" s="43"/>
      <c r="LL10" s="43"/>
      <c r="LM10" s="43"/>
      <c r="LN10" s="43"/>
      <c r="LO10" s="43"/>
      <c r="LP10" s="43"/>
      <c r="LQ10" s="43"/>
      <c r="LR10" s="43"/>
      <c r="LS10" s="43"/>
      <c r="LT10" s="43"/>
      <c r="LU10" s="43"/>
      <c r="LV10" s="43"/>
      <c r="LW10" s="43"/>
      <c r="LX10" s="43"/>
      <c r="LY10" s="43"/>
      <c r="LZ10" s="43"/>
      <c r="MA10" s="43"/>
      <c r="MB10" s="43"/>
      <c r="MC10" s="43"/>
      <c r="MD10" s="43"/>
      <c r="ME10" s="43"/>
      <c r="MF10" s="43"/>
      <c r="MG10" s="43"/>
      <c r="MH10" s="43"/>
      <c r="MI10" s="43"/>
      <c r="MJ10" s="43"/>
      <c r="MK10" s="43"/>
      <c r="ML10" s="43"/>
      <c r="MM10" s="43"/>
      <c r="MN10" s="43"/>
      <c r="MO10" s="43"/>
      <c r="MP10" s="43"/>
      <c r="MQ10" s="43"/>
      <c r="MR10" s="43"/>
      <c r="MS10" s="43"/>
      <c r="MT10" s="43"/>
      <c r="MU10" s="43"/>
      <c r="MV10" s="43"/>
      <c r="MW10" s="43"/>
      <c r="MX10" s="43"/>
      <c r="MY10" s="43"/>
      <c r="MZ10" s="43"/>
      <c r="NA10" s="43"/>
      <c r="NB10" s="43"/>
      <c r="NC10" s="43"/>
      <c r="ND10" s="43"/>
      <c r="NE10" s="43"/>
      <c r="NF10" s="43"/>
      <c r="NG10" s="43"/>
      <c r="NH10" s="43"/>
      <c r="NI10" s="43"/>
      <c r="NJ10" s="43"/>
      <c r="NK10" s="43"/>
      <c r="NL10" s="43"/>
      <c r="NM10" s="43"/>
      <c r="NN10" s="43"/>
      <c r="NO10" s="43"/>
      <c r="NP10" s="43"/>
      <c r="NQ10" s="43"/>
      <c r="NR10" s="43"/>
      <c r="NS10" s="43"/>
      <c r="NT10" s="43"/>
      <c r="NU10" s="43"/>
      <c r="NV10" s="43"/>
      <c r="NW10" s="43"/>
      <c r="NX10" s="43"/>
      <c r="NY10" s="43"/>
      <c r="NZ10" s="43"/>
      <c r="OA10" s="43"/>
      <c r="OB10" s="43"/>
      <c r="OC10" s="43"/>
      <c r="OD10" s="43"/>
      <c r="OE10" s="43"/>
      <c r="OF10" s="43"/>
      <c r="OG10" s="43"/>
      <c r="OH10" s="43"/>
      <c r="OI10" s="43"/>
      <c r="OJ10" s="43"/>
      <c r="OK10" s="43"/>
      <c r="OL10" s="43"/>
      <c r="OM10" s="43"/>
      <c r="ON10" s="43"/>
      <c r="OO10" s="43"/>
      <c r="OP10" s="43"/>
      <c r="OQ10" s="43"/>
      <c r="OR10" s="43"/>
      <c r="OS10" s="43"/>
      <c r="OT10" s="43"/>
      <c r="OU10" s="43"/>
      <c r="OV10" s="43"/>
      <c r="OW10" s="43"/>
      <c r="OX10" s="43"/>
      <c r="OY10" s="43"/>
      <c r="OZ10" s="43"/>
      <c r="PA10" s="43"/>
      <c r="PB10" s="43"/>
      <c r="PC10" s="43"/>
      <c r="PD10" s="43"/>
      <c r="PE10" s="43"/>
      <c r="PF10" s="43"/>
      <c r="PG10" s="43"/>
      <c r="PH10" s="43"/>
      <c r="PI10" s="43"/>
      <c r="PJ10" s="43"/>
      <c r="PK10" s="43"/>
      <c r="PL10" s="43"/>
      <c r="PM10" s="43"/>
      <c r="PN10" s="43"/>
      <c r="PO10" s="43"/>
      <c r="PP10" s="43"/>
      <c r="PQ10" s="43"/>
      <c r="PR10" s="43"/>
      <c r="PS10" s="43"/>
      <c r="PT10" s="43"/>
      <c r="PU10" s="43"/>
      <c r="PV10" s="43"/>
      <c r="PW10" s="43"/>
      <c r="PX10" s="43"/>
      <c r="PY10" s="43"/>
      <c r="PZ10" s="43"/>
      <c r="QA10" s="43"/>
      <c r="QB10" s="43"/>
      <c r="QC10" s="43"/>
      <c r="QD10" s="43"/>
      <c r="QE10" s="43"/>
      <c r="QF10" s="43"/>
      <c r="QG10" s="43"/>
      <c r="QH10" s="43"/>
      <c r="QI10" s="43"/>
      <c r="QJ10" s="43"/>
      <c r="QK10" s="43"/>
      <c r="QL10" s="43"/>
      <c r="QM10" s="43"/>
      <c r="QN10" s="43"/>
      <c r="QO10" s="43"/>
      <c r="QP10" s="43"/>
      <c r="QQ10" s="43"/>
      <c r="QR10" s="43"/>
      <c r="QS10" s="43"/>
      <c r="QT10" s="43"/>
      <c r="QU10" s="43"/>
      <c r="QV10" s="43"/>
      <c r="QW10" s="43"/>
      <c r="QX10" s="43"/>
      <c r="QY10" s="43"/>
      <c r="QZ10" s="43"/>
      <c r="RA10" s="43"/>
      <c r="RB10" s="43"/>
      <c r="RC10" s="43"/>
      <c r="RD10" s="43"/>
      <c r="RE10" s="43"/>
      <c r="RF10" s="43"/>
      <c r="RG10" s="43"/>
      <c r="RH10" s="43"/>
      <c r="RI10" s="43"/>
      <c r="RJ10" s="43"/>
      <c r="RK10" s="43"/>
      <c r="RL10" s="43"/>
      <c r="RM10" s="43"/>
      <c r="RN10" s="43"/>
      <c r="RO10" s="43"/>
      <c r="RP10" s="43"/>
      <c r="RQ10" s="43"/>
      <c r="RR10" s="43"/>
      <c r="RS10" s="43"/>
      <c r="RT10" s="43"/>
      <c r="RU10" s="43"/>
      <c r="RV10" s="43"/>
      <c r="RW10" s="43"/>
      <c r="RX10" s="43"/>
      <c r="RY10" s="43"/>
      <c r="RZ10" s="43"/>
      <c r="SA10" s="43"/>
      <c r="SB10" s="43"/>
      <c r="SC10" s="43"/>
      <c r="SD10" s="43"/>
      <c r="SE10" s="43"/>
      <c r="SF10" s="43"/>
      <c r="SG10" s="43"/>
      <c r="SH10" s="43"/>
      <c r="SI10" s="43"/>
      <c r="SJ10" s="43"/>
      <c r="SK10" s="43"/>
      <c r="SL10" s="43"/>
      <c r="SM10" s="43"/>
      <c r="SN10" s="43"/>
      <c r="SO10" s="43"/>
      <c r="SP10" s="43"/>
      <c r="SQ10" s="43"/>
      <c r="SR10" s="43"/>
      <c r="SS10" s="43"/>
      <c r="ST10" s="43"/>
      <c r="SU10" s="43"/>
      <c r="SV10" s="43"/>
      <c r="SW10" s="43"/>
      <c r="SX10" s="43"/>
      <c r="SY10" s="43"/>
      <c r="SZ10" s="43"/>
      <c r="TA10" s="43"/>
      <c r="TB10" s="43"/>
      <c r="TC10" s="43"/>
      <c r="TD10" s="43"/>
      <c r="TE10" s="43"/>
      <c r="TF10" s="43"/>
      <c r="TG10" s="43"/>
      <c r="TH10" s="43"/>
      <c r="TI10" s="43"/>
      <c r="TJ10" s="43"/>
      <c r="TK10" s="43"/>
      <c r="TL10" s="43"/>
      <c r="TM10" s="43"/>
      <c r="TN10" s="43"/>
      <c r="TO10" s="43"/>
      <c r="TP10" s="43"/>
      <c r="TQ10" s="43"/>
      <c r="TR10" s="43"/>
      <c r="TS10" s="43"/>
      <c r="TT10" s="43"/>
      <c r="TU10" s="43"/>
      <c r="TV10" s="43"/>
      <c r="TW10" s="43"/>
      <c r="TX10" s="43"/>
      <c r="TY10" s="43"/>
      <c r="TZ10" s="43"/>
      <c r="UA10" s="43"/>
      <c r="UB10" s="43"/>
      <c r="UC10" s="43"/>
      <c r="UD10" s="43"/>
      <c r="UE10" s="43"/>
      <c r="UF10" s="43"/>
      <c r="UG10" s="43"/>
      <c r="UH10" s="43"/>
      <c r="UI10" s="43"/>
      <c r="UJ10" s="43"/>
      <c r="UK10" s="43"/>
      <c r="UL10" s="43"/>
      <c r="UM10" s="43"/>
      <c r="UN10" s="43"/>
      <c r="UO10" s="43"/>
      <c r="UP10" s="43"/>
      <c r="UQ10" s="43"/>
      <c r="UR10" s="43"/>
      <c r="US10" s="43"/>
      <c r="UT10" s="43"/>
      <c r="UU10" s="43"/>
      <c r="UV10" s="43"/>
      <c r="UW10" s="43"/>
      <c r="UX10" s="43"/>
      <c r="UY10" s="43"/>
      <c r="UZ10" s="43"/>
      <c r="VA10" s="43"/>
      <c r="VB10" s="43"/>
      <c r="VC10" s="43"/>
      <c r="VD10" s="43"/>
      <c r="VE10" s="43"/>
      <c r="VF10" s="43"/>
      <c r="VG10" s="43"/>
      <c r="VH10" s="43"/>
      <c r="VI10" s="43"/>
      <c r="VJ10" s="43"/>
      <c r="VK10" s="43"/>
      <c r="VL10" s="43"/>
      <c r="VM10" s="43"/>
      <c r="VN10" s="43"/>
      <c r="VO10" s="43"/>
      <c r="VP10" s="43"/>
      <c r="VQ10" s="43"/>
      <c r="VR10" s="43"/>
      <c r="VS10" s="43"/>
      <c r="VT10" s="43"/>
      <c r="VU10" s="43"/>
      <c r="VV10" s="43"/>
      <c r="VW10" s="43"/>
      <c r="VX10" s="43"/>
      <c r="VY10" s="43"/>
      <c r="VZ10" s="43"/>
      <c r="WA10" s="43"/>
      <c r="WB10" s="43"/>
      <c r="WC10" s="43"/>
      <c r="WD10" s="43"/>
      <c r="WE10" s="43"/>
      <c r="WF10" s="43"/>
      <c r="WG10" s="43"/>
      <c r="WH10" s="43"/>
      <c r="WI10" s="43"/>
      <c r="WJ10" s="43"/>
      <c r="WK10" s="43"/>
      <c r="WL10" s="43"/>
      <c r="WM10" s="43"/>
      <c r="WN10" s="43"/>
      <c r="WO10" s="43"/>
      <c r="WP10" s="43"/>
      <c r="WQ10" s="43"/>
      <c r="WR10" s="43"/>
      <c r="WS10" s="43"/>
      <c r="WT10" s="43"/>
      <c r="WU10" s="43"/>
      <c r="WV10" s="43"/>
      <c r="WW10" s="43"/>
      <c r="WX10" s="43"/>
      <c r="WY10" s="43"/>
      <c r="WZ10" s="43"/>
      <c r="XA10" s="43"/>
      <c r="XB10" s="43"/>
      <c r="XC10" s="43"/>
      <c r="XD10" s="43"/>
      <c r="XE10" s="43"/>
      <c r="XF10" s="43"/>
      <c r="XG10" s="43"/>
      <c r="XH10" s="43"/>
      <c r="XI10" s="43"/>
      <c r="XJ10" s="43"/>
      <c r="XK10" s="43"/>
      <c r="XL10" s="43"/>
      <c r="XM10" s="43"/>
      <c r="XN10" s="43"/>
      <c r="XO10" s="43"/>
      <c r="XP10" s="43"/>
      <c r="XQ10" s="43"/>
      <c r="XR10" s="43"/>
      <c r="XS10" s="43"/>
      <c r="XT10" s="43"/>
      <c r="XU10" s="43"/>
      <c r="XV10" s="43"/>
      <c r="XW10" s="43"/>
      <c r="XX10" s="43"/>
      <c r="XY10" s="43"/>
      <c r="XZ10" s="43"/>
      <c r="YA10" s="43"/>
      <c r="YB10" s="43"/>
      <c r="YC10" s="43"/>
      <c r="YD10" s="43"/>
      <c r="YE10" s="43"/>
      <c r="YF10" s="43"/>
      <c r="YG10" s="43"/>
      <c r="YH10" s="43"/>
      <c r="YI10" s="43"/>
      <c r="YJ10" s="43"/>
      <c r="YK10" s="43"/>
      <c r="YL10" s="43"/>
      <c r="YM10" s="43"/>
      <c r="YN10" s="43"/>
      <c r="YO10" s="43"/>
      <c r="YP10" s="43"/>
      <c r="YQ10" s="43"/>
      <c r="YR10" s="43"/>
      <c r="YS10" s="43"/>
      <c r="YT10" s="43"/>
      <c r="YU10" s="43"/>
      <c r="YV10" s="43"/>
      <c r="YW10" s="43"/>
      <c r="YX10" s="43"/>
      <c r="YY10" s="43"/>
      <c r="YZ10" s="43"/>
      <c r="ZA10" s="43"/>
      <c r="ZB10" s="43"/>
      <c r="ZC10" s="43"/>
      <c r="ZD10" s="43"/>
      <c r="ZE10" s="43"/>
      <c r="ZF10" s="43"/>
      <c r="ZG10" s="43"/>
      <c r="ZH10" s="43"/>
      <c r="ZI10" s="43"/>
      <c r="ZJ10" s="43"/>
      <c r="ZK10" s="43"/>
      <c r="ZL10" s="43"/>
      <c r="ZM10" s="43"/>
      <c r="ZN10" s="43"/>
      <c r="ZO10" s="43"/>
      <c r="ZP10" s="43"/>
      <c r="ZQ10" s="43"/>
      <c r="ZR10" s="43"/>
      <c r="ZS10" s="43"/>
      <c r="ZT10" s="43"/>
      <c r="ZU10" s="43"/>
      <c r="ZV10" s="43"/>
      <c r="ZW10" s="43"/>
      <c r="ZX10" s="43"/>
      <c r="ZY10" s="43"/>
      <c r="ZZ10" s="43"/>
      <c r="AAA10" s="43"/>
      <c r="AAB10" s="43"/>
      <c r="AAC10" s="43"/>
      <c r="AAD10" s="43"/>
      <c r="AAE10" s="43"/>
      <c r="AAF10" s="43"/>
      <c r="AAG10" s="43"/>
      <c r="AAH10" s="43"/>
      <c r="AAI10" s="43"/>
      <c r="AAJ10" s="43"/>
      <c r="AAK10" s="43"/>
      <c r="AAL10" s="43"/>
      <c r="AAM10" s="43"/>
      <c r="AAN10" s="43"/>
      <c r="AAO10" s="43"/>
      <c r="AAP10" s="43"/>
      <c r="AAQ10" s="43"/>
      <c r="AAR10" s="43"/>
      <c r="AAS10" s="43"/>
      <c r="AAT10" s="43"/>
      <c r="AAU10" s="43"/>
      <c r="AAV10" s="43"/>
      <c r="AAW10" s="43"/>
      <c r="AAX10" s="43"/>
      <c r="AAY10" s="43"/>
      <c r="AAZ10" s="43"/>
      <c r="ABA10" s="43"/>
      <c r="ABB10" s="43"/>
      <c r="ABC10" s="43"/>
      <c r="ABD10" s="43"/>
      <c r="ABE10" s="43"/>
      <c r="ABF10" s="43"/>
      <c r="ABG10" s="43"/>
      <c r="ABH10" s="43"/>
      <c r="ABI10" s="43"/>
      <c r="ABJ10" s="43"/>
      <c r="ABK10" s="43"/>
      <c r="ABL10" s="43"/>
      <c r="ABM10" s="43"/>
      <c r="ABN10" s="43"/>
      <c r="ABO10" s="43"/>
      <c r="ABP10" s="43"/>
      <c r="ABQ10" s="43"/>
      <c r="ABR10" s="43"/>
      <c r="ABS10" s="43"/>
      <c r="ABT10" s="43"/>
      <c r="ABU10" s="43"/>
      <c r="ABV10" s="43"/>
      <c r="ABW10" s="43"/>
      <c r="ABX10" s="43"/>
      <c r="ABY10" s="43"/>
      <c r="ABZ10" s="43"/>
      <c r="ACA10" s="43"/>
      <c r="ACB10" s="43"/>
      <c r="ACC10" s="43"/>
      <c r="ACD10" s="43"/>
      <c r="ACE10" s="43"/>
      <c r="ACF10" s="43"/>
      <c r="ACG10" s="43"/>
      <c r="ACH10" s="43"/>
      <c r="ACI10" s="43"/>
      <c r="ACJ10" s="43"/>
      <c r="ACK10" s="43"/>
      <c r="ACL10" s="43"/>
      <c r="ACM10" s="43"/>
      <c r="ACN10" s="43"/>
      <c r="ACO10" s="43"/>
      <c r="ACP10" s="43"/>
      <c r="ACQ10" s="43"/>
      <c r="ACR10" s="43"/>
      <c r="ACS10" s="43"/>
      <c r="ACT10" s="43"/>
      <c r="ACU10" s="43"/>
      <c r="ACV10" s="43"/>
      <c r="ACW10" s="43"/>
      <c r="ACX10" s="43"/>
      <c r="ACY10" s="43"/>
      <c r="ACZ10" s="43"/>
      <c r="ADA10" s="43"/>
      <c r="ADB10" s="43"/>
      <c r="ADC10" s="43"/>
      <c r="ADD10" s="43"/>
      <c r="ADE10" s="43"/>
      <c r="ADF10" s="43"/>
      <c r="ADG10" s="43"/>
      <c r="ADH10" s="43"/>
      <c r="ADI10" s="43"/>
      <c r="ADJ10" s="43"/>
      <c r="ADK10" s="43"/>
      <c r="ADL10" s="43"/>
      <c r="ADM10" s="43"/>
      <c r="ADN10" s="43"/>
      <c r="ADO10" s="43"/>
      <c r="ADP10" s="43"/>
      <c r="ADQ10" s="43"/>
      <c r="ADR10" s="43"/>
      <c r="ADS10" s="43"/>
      <c r="ADT10" s="43"/>
      <c r="ADU10" s="43"/>
      <c r="ADV10" s="43"/>
      <c r="ADW10" s="43"/>
      <c r="ADX10" s="43"/>
      <c r="ADY10" s="43"/>
      <c r="ADZ10" s="43"/>
      <c r="AEA10" s="43"/>
      <c r="AEB10" s="43"/>
      <c r="AEC10" s="43"/>
      <c r="AED10" s="43"/>
      <c r="AEE10" s="43"/>
      <c r="AEF10" s="43"/>
      <c r="AEG10" s="43"/>
      <c r="AEH10" s="43"/>
      <c r="AEI10" s="43"/>
      <c r="AEJ10" s="43"/>
      <c r="AEK10" s="43"/>
      <c r="AEL10" s="43"/>
      <c r="AEM10" s="43"/>
      <c r="AEN10" s="43"/>
      <c r="AEO10" s="43"/>
      <c r="AEP10" s="43"/>
      <c r="AEQ10" s="43"/>
      <c r="AER10" s="43"/>
      <c r="AES10" s="43"/>
      <c r="AET10" s="43"/>
      <c r="AEU10" s="43"/>
      <c r="AEV10" s="43"/>
      <c r="AEW10" s="43"/>
      <c r="AEX10" s="43"/>
      <c r="AEY10" s="43"/>
      <c r="AEZ10" s="43"/>
      <c r="AFA10" s="43"/>
      <c r="AFB10" s="43"/>
      <c r="AFC10" s="43"/>
      <c r="AFD10" s="43"/>
      <c r="AFE10" s="43"/>
      <c r="AFF10" s="43"/>
      <c r="AFG10" s="43"/>
      <c r="AFH10" s="43"/>
      <c r="AFI10" s="43"/>
      <c r="AFJ10" s="43"/>
      <c r="AFK10" s="43"/>
      <c r="AFL10" s="43"/>
      <c r="AFM10" s="43"/>
      <c r="AFN10" s="43"/>
      <c r="AFO10" s="43"/>
      <c r="AFP10" s="43"/>
      <c r="AFQ10" s="43"/>
      <c r="AFR10" s="43"/>
      <c r="AFS10" s="43"/>
      <c r="AFT10" s="43"/>
      <c r="AFU10" s="43"/>
      <c r="AFV10" s="43"/>
      <c r="AFW10" s="43"/>
      <c r="AFX10" s="43"/>
      <c r="AFY10" s="43"/>
      <c r="AFZ10" s="43"/>
      <c r="AGA10" s="43"/>
      <c r="AGB10" s="43"/>
      <c r="AGC10" s="43"/>
      <c r="AGD10" s="43"/>
      <c r="AGE10" s="43"/>
      <c r="AGF10" s="43"/>
      <c r="AGG10" s="43"/>
      <c r="AGH10" s="43"/>
      <c r="AGI10" s="43"/>
      <c r="AGJ10" s="43"/>
      <c r="AGK10" s="43"/>
      <c r="AGL10" s="43"/>
      <c r="AGM10" s="43"/>
      <c r="AGN10" s="43"/>
      <c r="AGO10" s="43"/>
      <c r="AGP10" s="43"/>
      <c r="AGQ10" s="43"/>
      <c r="AGR10" s="43"/>
      <c r="AGS10" s="43"/>
      <c r="AGT10" s="43"/>
      <c r="AGU10" s="43"/>
      <c r="AGV10" s="43"/>
      <c r="AGW10" s="43"/>
      <c r="AGX10" s="43"/>
      <c r="AGY10" s="43"/>
      <c r="AGZ10" s="43"/>
      <c r="AHA10" s="43"/>
      <c r="AHB10" s="43"/>
      <c r="AHC10" s="43"/>
      <c r="AHD10" s="43"/>
      <c r="AHE10" s="43"/>
      <c r="AHF10" s="43"/>
      <c r="AHG10" s="43"/>
      <c r="AHH10" s="43"/>
      <c r="AHI10" s="43"/>
      <c r="AHJ10" s="43"/>
      <c r="AHK10" s="43"/>
      <c r="AHL10" s="43"/>
      <c r="AHM10" s="43"/>
      <c r="AHN10" s="43"/>
      <c r="AHO10" s="43"/>
      <c r="AHP10" s="43"/>
      <c r="AHQ10" s="43"/>
      <c r="AHR10" s="43"/>
      <c r="AHS10" s="43"/>
      <c r="AHT10" s="43"/>
      <c r="AHU10" s="43"/>
      <c r="AHV10" s="43"/>
      <c r="AHW10" s="43"/>
      <c r="AHX10" s="43"/>
      <c r="AHY10" s="43"/>
      <c r="AHZ10" s="43"/>
      <c r="AIA10" s="43"/>
      <c r="AIB10" s="43"/>
      <c r="AIC10" s="43"/>
      <c r="AID10" s="43"/>
      <c r="AIE10" s="43"/>
      <c r="AIF10" s="43"/>
      <c r="AIG10" s="43"/>
      <c r="AIH10" s="43"/>
      <c r="AII10" s="43"/>
      <c r="AIJ10" s="43"/>
      <c r="AIK10" s="43"/>
      <c r="AIL10" s="43"/>
      <c r="AIM10" s="43"/>
      <c r="AIN10" s="43"/>
      <c r="AIO10" s="43"/>
      <c r="AIP10" s="43"/>
      <c r="AIQ10" s="43"/>
      <c r="AIR10" s="43"/>
      <c r="AIS10" s="43"/>
      <c r="AIT10" s="43"/>
      <c r="AIU10" s="43"/>
      <c r="AIV10" s="43"/>
      <c r="AIW10" s="43"/>
      <c r="AIX10" s="43"/>
      <c r="AIY10" s="43"/>
      <c r="AIZ10" s="43"/>
      <c r="AJA10" s="43"/>
      <c r="AJB10" s="43"/>
      <c r="AJC10" s="43"/>
      <c r="AJD10" s="43"/>
      <c r="AJE10" s="43"/>
      <c r="AJF10" s="43"/>
      <c r="AJG10" s="43"/>
      <c r="AJH10" s="43"/>
      <c r="AJI10" s="43"/>
      <c r="AJJ10" s="43"/>
      <c r="AJK10" s="43"/>
      <c r="AJL10" s="43"/>
      <c r="AJM10" s="43"/>
      <c r="AJN10" s="43"/>
      <c r="AJO10" s="43"/>
      <c r="AJP10" s="43"/>
      <c r="AJQ10" s="43"/>
      <c r="AJR10" s="43"/>
      <c r="AJS10" s="43"/>
      <c r="AJT10" s="43"/>
      <c r="AJU10" s="43"/>
      <c r="AJV10" s="43"/>
      <c r="AJW10" s="43"/>
      <c r="AJX10" s="43"/>
      <c r="AJY10" s="43"/>
      <c r="AJZ10" s="43"/>
      <c r="AKA10" s="43"/>
      <c r="AKB10" s="43"/>
      <c r="AKC10" s="43"/>
      <c r="AKD10" s="43"/>
      <c r="AKE10" s="43"/>
      <c r="AKF10" s="43"/>
      <c r="AKG10" s="43"/>
      <c r="AKH10" s="43"/>
      <c r="AKI10" s="43"/>
      <c r="AKJ10" s="43"/>
      <c r="AKK10" s="43"/>
      <c r="AKL10" s="43"/>
      <c r="AKM10" s="43"/>
      <c r="AKN10" s="43"/>
      <c r="AKO10" s="43"/>
      <c r="AKP10" s="43"/>
      <c r="AKQ10" s="43"/>
      <c r="AKR10" s="43"/>
      <c r="AKS10" s="43"/>
      <c r="AKT10" s="43"/>
      <c r="AKU10" s="43"/>
      <c r="AKV10" s="43"/>
      <c r="AKW10" s="43"/>
      <c r="AKX10" s="43"/>
      <c r="AKY10" s="43"/>
      <c r="AKZ10" s="43"/>
      <c r="ALA10" s="43"/>
      <c r="ALB10" s="43"/>
      <c r="ALC10" s="43"/>
      <c r="ALD10" s="43"/>
      <c r="ALE10" s="43"/>
      <c r="ALF10" s="43"/>
      <c r="ALG10" s="43"/>
      <c r="ALH10" s="43"/>
      <c r="ALI10" s="43"/>
      <c r="ALJ10" s="43"/>
      <c r="ALK10" s="43"/>
      <c r="ALL10" s="43"/>
      <c r="ALM10" s="43"/>
      <c r="ALN10" s="43"/>
      <c r="ALO10" s="43"/>
      <c r="ALP10" s="43"/>
      <c r="ALQ10" s="43"/>
      <c r="ALR10" s="43"/>
      <c r="ALS10" s="43"/>
      <c r="ALT10" s="43"/>
      <c r="ALU10" s="43"/>
      <c r="ALV10" s="43"/>
      <c r="ALW10" s="43"/>
      <c r="ALX10" s="43"/>
      <c r="ALY10" s="43"/>
      <c r="ALZ10" s="43"/>
      <c r="AMA10" s="43"/>
      <c r="AMB10" s="43"/>
      <c r="AMC10" s="43"/>
      <c r="AMD10" s="43"/>
      <c r="AME10" s="43"/>
      <c r="AMF10" s="43"/>
      <c r="AMG10" s="43"/>
      <c r="AMH10" s="43"/>
      <c r="AMI10" s="43"/>
      <c r="AMJ10" s="43"/>
      <c r="AMK10" s="43"/>
      <c r="AML10" s="43"/>
      <c r="AMM10" s="43"/>
      <c r="AMN10" s="43"/>
      <c r="AMO10" s="43"/>
      <c r="AMP10" s="43"/>
      <c r="AMQ10" s="43"/>
      <c r="AMR10" s="43"/>
      <c r="AMS10" s="43"/>
      <c r="AMT10" s="43"/>
      <c r="AMU10" s="43"/>
      <c r="AMV10" s="43"/>
      <c r="AMW10" s="43"/>
      <c r="AMX10" s="43"/>
      <c r="AMY10" s="43"/>
      <c r="AMZ10" s="43"/>
      <c r="ANA10" s="43"/>
      <c r="ANB10" s="43"/>
      <c r="ANC10" s="43"/>
      <c r="AND10" s="43"/>
      <c r="ANE10" s="43"/>
      <c r="ANF10" s="43"/>
      <c r="ANG10" s="43"/>
      <c r="ANH10" s="43"/>
      <c r="ANI10" s="43"/>
      <c r="ANJ10" s="43"/>
      <c r="ANK10" s="43"/>
      <c r="ANL10" s="43"/>
      <c r="ANM10" s="43"/>
      <c r="ANN10" s="43"/>
      <c r="ANO10" s="43"/>
      <c r="ANP10" s="43"/>
      <c r="ANQ10" s="43"/>
      <c r="ANR10" s="43"/>
      <c r="ANS10" s="43"/>
      <c r="ANT10" s="43"/>
      <c r="ANU10" s="43"/>
      <c r="ANV10" s="43"/>
      <c r="ANW10" s="43"/>
      <c r="ANX10" s="43"/>
      <c r="ANY10" s="43"/>
      <c r="ANZ10" s="43"/>
      <c r="AOA10" s="43"/>
      <c r="AOB10" s="43"/>
      <c r="AOC10" s="43"/>
      <c r="AOD10" s="43"/>
      <c r="AOE10" s="43"/>
      <c r="AOF10" s="43"/>
      <c r="AOG10" s="43"/>
      <c r="AOH10" s="43"/>
      <c r="AOI10" s="43"/>
      <c r="AOJ10" s="43"/>
      <c r="AOK10" s="43"/>
      <c r="AOL10" s="43"/>
      <c r="AOM10" s="43"/>
      <c r="AON10" s="43"/>
      <c r="AOO10" s="43"/>
      <c r="AOP10" s="43"/>
      <c r="AOQ10" s="43"/>
      <c r="AOR10" s="43"/>
      <c r="AOS10" s="43"/>
      <c r="AOT10" s="43"/>
      <c r="AOU10" s="43"/>
      <c r="AOV10" s="43"/>
      <c r="AOW10" s="43"/>
      <c r="AOX10" s="43"/>
      <c r="AOY10" s="43"/>
      <c r="AOZ10" s="43"/>
      <c r="APA10" s="43"/>
      <c r="APB10" s="43"/>
      <c r="APC10" s="43"/>
      <c r="APD10" s="43"/>
      <c r="APE10" s="43"/>
      <c r="APF10" s="43"/>
      <c r="APG10" s="43"/>
      <c r="APH10" s="43"/>
      <c r="API10" s="43"/>
      <c r="APJ10" s="43"/>
      <c r="APK10" s="43"/>
      <c r="APL10" s="43"/>
      <c r="APM10" s="43"/>
      <c r="APN10" s="43"/>
      <c r="APO10" s="43"/>
      <c r="APP10" s="43"/>
      <c r="APQ10" s="43"/>
      <c r="APR10" s="43"/>
      <c r="APS10" s="43"/>
      <c r="APT10" s="43"/>
      <c r="APU10" s="43"/>
      <c r="APV10" s="43"/>
      <c r="APW10" s="43"/>
      <c r="APX10" s="43"/>
      <c r="APY10" s="43"/>
      <c r="APZ10" s="43"/>
      <c r="AQA10" s="43"/>
      <c r="AQB10" s="43"/>
      <c r="AQC10" s="43"/>
      <c r="AQD10" s="43"/>
      <c r="AQE10" s="43"/>
      <c r="AQF10" s="43"/>
      <c r="AQG10" s="43"/>
      <c r="AQH10" s="43"/>
      <c r="AQI10" s="43"/>
      <c r="AQJ10" s="43"/>
      <c r="AQK10" s="43"/>
      <c r="AQL10" s="43"/>
      <c r="AQM10" s="43"/>
      <c r="AQN10" s="43"/>
      <c r="AQO10" s="43"/>
      <c r="AQP10" s="43"/>
      <c r="AQQ10" s="43"/>
      <c r="AQR10" s="43"/>
      <c r="AQS10" s="43"/>
      <c r="AQT10" s="43"/>
      <c r="AQU10" s="43"/>
      <c r="AQV10" s="43"/>
      <c r="AQW10" s="43"/>
      <c r="AQX10" s="43"/>
      <c r="AQY10" s="43"/>
      <c r="AQZ10" s="43"/>
      <c r="ARA10" s="43"/>
      <c r="ARB10" s="43"/>
      <c r="ARC10" s="43"/>
      <c r="ARD10" s="43"/>
      <c r="ARE10" s="43"/>
      <c r="ARF10" s="43"/>
      <c r="ARG10" s="43"/>
      <c r="ARH10" s="43"/>
      <c r="ARI10" s="43"/>
      <c r="ARJ10" s="43"/>
      <c r="ARK10" s="43"/>
      <c r="ARL10" s="43"/>
      <c r="ARM10" s="43"/>
      <c r="ARN10" s="43"/>
      <c r="ARO10" s="43"/>
      <c r="ARP10" s="43"/>
      <c r="ARQ10" s="43"/>
      <c r="ARR10" s="43"/>
      <c r="ARS10" s="43"/>
      <c r="ART10" s="43"/>
      <c r="ARU10" s="43"/>
      <c r="ARV10" s="43"/>
      <c r="ARW10" s="43"/>
      <c r="ARX10" s="43"/>
      <c r="ARY10" s="43"/>
      <c r="ARZ10" s="43"/>
      <c r="ASA10" s="43"/>
      <c r="ASB10" s="43"/>
      <c r="ASC10" s="43"/>
      <c r="ASD10" s="43"/>
      <c r="ASE10" s="43"/>
      <c r="ASF10" s="43"/>
      <c r="ASG10" s="43"/>
      <c r="ASH10" s="43"/>
      <c r="ASI10" s="43"/>
      <c r="ASJ10" s="43"/>
      <c r="ASK10" s="43"/>
      <c r="ASL10" s="43"/>
      <c r="ASM10" s="43"/>
      <c r="ASN10" s="43"/>
      <c r="ASO10" s="43"/>
      <c r="ASP10" s="43"/>
      <c r="ASQ10" s="43"/>
      <c r="ASR10" s="43"/>
      <c r="ASS10" s="43"/>
      <c r="AST10" s="43"/>
      <c r="ASU10" s="43"/>
      <c r="ASV10" s="43"/>
      <c r="ASW10" s="43"/>
      <c r="ASX10" s="43"/>
      <c r="ASY10" s="43"/>
      <c r="ASZ10" s="43"/>
      <c r="ATA10" s="43"/>
      <c r="ATB10" s="43"/>
      <c r="ATC10" s="43"/>
      <c r="ATD10" s="43"/>
      <c r="ATE10" s="43"/>
      <c r="ATF10" s="43"/>
      <c r="ATG10" s="43"/>
      <c r="ATH10" s="43"/>
      <c r="ATI10" s="43"/>
      <c r="ATJ10" s="43"/>
      <c r="ATK10" s="43"/>
      <c r="ATL10" s="43"/>
      <c r="ATM10" s="43"/>
      <c r="ATN10" s="43"/>
      <c r="ATO10" s="43"/>
      <c r="ATP10" s="43"/>
      <c r="ATQ10" s="43"/>
      <c r="ATR10" s="43"/>
      <c r="ATS10" s="43"/>
      <c r="ATT10" s="43"/>
      <c r="ATU10" s="43"/>
      <c r="ATV10" s="43"/>
      <c r="ATW10" s="43"/>
      <c r="ATX10" s="43"/>
      <c r="ATY10" s="43"/>
      <c r="ATZ10" s="43"/>
      <c r="AUA10" s="43"/>
      <c r="AUB10" s="43"/>
      <c r="AUC10" s="43"/>
      <c r="AUD10" s="43"/>
      <c r="AUE10" s="43"/>
      <c r="AUF10" s="43"/>
      <c r="AUG10" s="43"/>
      <c r="AUH10" s="43"/>
      <c r="AUI10" s="43"/>
      <c r="AUJ10" s="43"/>
      <c r="AUK10" s="43"/>
      <c r="AUL10" s="43"/>
      <c r="AUM10" s="43"/>
      <c r="AUN10" s="43"/>
      <c r="AUO10" s="43"/>
      <c r="AUP10" s="43"/>
      <c r="AUQ10" s="43"/>
      <c r="AUR10" s="43"/>
      <c r="AUS10" s="43"/>
      <c r="AUT10" s="43"/>
      <c r="AUU10" s="43"/>
      <c r="AUV10" s="43"/>
      <c r="AUW10" s="43"/>
      <c r="AUX10" s="43"/>
      <c r="AUY10" s="43"/>
      <c r="AUZ10" s="43"/>
      <c r="AVA10" s="43"/>
      <c r="AVB10" s="43"/>
      <c r="AVC10" s="43"/>
      <c r="AVD10" s="43"/>
      <c r="AVE10" s="43"/>
      <c r="AVF10" s="43"/>
      <c r="AVG10" s="43"/>
      <c r="AVH10" s="43"/>
      <c r="AVI10" s="43"/>
      <c r="AVJ10" s="43"/>
      <c r="AVK10" s="43"/>
      <c r="AVL10" s="43"/>
      <c r="AVM10" s="43"/>
      <c r="AVN10" s="43"/>
      <c r="AVO10" s="43"/>
      <c r="AVP10" s="43"/>
      <c r="AVQ10" s="43"/>
      <c r="AVR10" s="43"/>
      <c r="AVS10" s="43"/>
      <c r="AVT10" s="43"/>
      <c r="AVU10" s="43"/>
      <c r="AVV10" s="43"/>
      <c r="AVW10" s="43"/>
      <c r="AVX10" s="43"/>
      <c r="AVY10" s="43"/>
      <c r="AVZ10" s="43"/>
      <c r="AWA10" s="43"/>
      <c r="AWB10" s="43"/>
      <c r="AWC10" s="43"/>
      <c r="AWD10" s="43"/>
      <c r="AWE10" s="43"/>
      <c r="AWF10" s="43"/>
      <c r="AWG10" s="43"/>
      <c r="AWH10" s="43"/>
      <c r="AWI10" s="43"/>
      <c r="AWJ10" s="43"/>
      <c r="AWK10" s="43"/>
      <c r="AWL10" s="43"/>
      <c r="AWM10" s="43"/>
      <c r="AWN10" s="43"/>
      <c r="AWO10" s="43"/>
      <c r="AWP10" s="43"/>
      <c r="AWQ10" s="43"/>
      <c r="AWR10" s="43"/>
      <c r="AWS10" s="43"/>
      <c r="AWT10" s="43"/>
      <c r="AWU10" s="43"/>
      <c r="AWV10" s="43"/>
      <c r="AWW10" s="43"/>
      <c r="AWX10" s="43"/>
      <c r="AWY10" s="43"/>
      <c r="AWZ10" s="43"/>
      <c r="AXA10" s="43"/>
      <c r="AXB10" s="43"/>
      <c r="AXC10" s="43"/>
      <c r="AXD10" s="43"/>
      <c r="AXE10" s="43"/>
      <c r="AXF10" s="43"/>
      <c r="AXG10" s="43"/>
      <c r="AXH10" s="43"/>
      <c r="AXI10" s="43"/>
      <c r="AXJ10" s="43"/>
      <c r="AXK10" s="43"/>
      <c r="AXL10" s="43"/>
      <c r="AXM10" s="43"/>
      <c r="AXN10" s="43"/>
      <c r="AXO10" s="43"/>
      <c r="AXP10" s="43"/>
      <c r="AXQ10" s="43"/>
      <c r="AXR10" s="43"/>
      <c r="AXS10" s="43"/>
      <c r="AXT10" s="43"/>
      <c r="AXU10" s="43"/>
      <c r="AXV10" s="43"/>
      <c r="AXW10" s="43"/>
      <c r="AXX10" s="43"/>
      <c r="AXY10" s="43"/>
      <c r="AXZ10" s="43"/>
      <c r="AYA10" s="43"/>
      <c r="AYB10" s="43"/>
      <c r="AYC10" s="43"/>
      <c r="AYD10" s="43"/>
      <c r="AYE10" s="43"/>
      <c r="AYF10" s="43"/>
      <c r="AYG10" s="43"/>
      <c r="AYH10" s="43"/>
      <c r="AYI10" s="43"/>
      <c r="AYJ10" s="43"/>
      <c r="AYK10" s="43"/>
      <c r="AYL10" s="43"/>
    </row>
    <row r="11" spans="1:1338" ht="27" customHeight="1" x14ac:dyDescent="0.25">
      <c r="A11" s="71" t="s">
        <v>167</v>
      </c>
      <c r="B11" s="74" t="s">
        <v>60</v>
      </c>
      <c r="C11" s="172"/>
      <c r="D11" s="31">
        <v>101310018</v>
      </c>
      <c r="E11" s="22" t="s">
        <v>31</v>
      </c>
      <c r="F11" s="4" t="s">
        <v>9</v>
      </c>
      <c r="G11" s="4">
        <v>1</v>
      </c>
      <c r="H11" s="5">
        <v>3602</v>
      </c>
      <c r="I11" s="19"/>
      <c r="J11" s="23"/>
      <c r="K11" s="19"/>
      <c r="L11" s="19"/>
      <c r="M11" s="4">
        <f t="shared" si="0"/>
        <v>1</v>
      </c>
      <c r="N11" s="5">
        <f t="shared" si="1"/>
        <v>3602</v>
      </c>
      <c r="O11" s="19"/>
      <c r="P11" s="20"/>
      <c r="Q11" s="19"/>
      <c r="R11" s="19"/>
      <c r="S11" s="4">
        <f>M11+O11-Q11</f>
        <v>1</v>
      </c>
      <c r="T11" s="5">
        <f t="shared" si="2"/>
        <v>3602</v>
      </c>
      <c r="U11" s="19"/>
      <c r="V11" s="20"/>
      <c r="W11" s="19"/>
      <c r="X11" s="19"/>
      <c r="Y11" s="4">
        <f>S11+U11-W11</f>
        <v>1</v>
      </c>
      <c r="Z11" s="5">
        <f t="shared" si="3"/>
        <v>3602</v>
      </c>
      <c r="AA11" s="19"/>
      <c r="AB11" s="20"/>
      <c r="AC11" s="19"/>
      <c r="AD11" s="19"/>
      <c r="AE11" s="4">
        <f t="shared" si="4"/>
        <v>1</v>
      </c>
      <c r="AF11" s="5">
        <f t="shared" si="5"/>
        <v>3602</v>
      </c>
      <c r="AG11" s="19"/>
      <c r="AH11" s="20"/>
      <c r="AI11" s="19"/>
      <c r="AJ11" s="19"/>
      <c r="AK11" s="4">
        <f t="shared" si="6"/>
        <v>1</v>
      </c>
      <c r="AL11" s="5">
        <f t="shared" si="7"/>
        <v>3602</v>
      </c>
      <c r="AM11" s="19"/>
      <c r="AN11" s="20"/>
      <c r="AO11" s="19"/>
      <c r="AP11" s="19"/>
      <c r="AQ11" s="4">
        <f t="shared" si="8"/>
        <v>1</v>
      </c>
      <c r="AR11" s="5">
        <f t="shared" si="9"/>
        <v>3602</v>
      </c>
      <c r="AS11" s="19"/>
      <c r="AT11" s="20"/>
      <c r="AU11" s="19"/>
      <c r="AV11" s="19"/>
      <c r="AW11" s="4">
        <f t="shared" si="10"/>
        <v>1</v>
      </c>
      <c r="AX11" s="5">
        <f t="shared" si="11"/>
        <v>3602</v>
      </c>
      <c r="AY11" s="19"/>
      <c r="AZ11" s="20"/>
      <c r="BA11" s="19"/>
      <c r="BB11" s="19"/>
      <c r="BC11" s="4">
        <f t="shared" si="12"/>
        <v>1</v>
      </c>
      <c r="BD11" s="5">
        <f t="shared" si="13"/>
        <v>3602</v>
      </c>
      <c r="BE11" s="19"/>
      <c r="BF11" s="20"/>
      <c r="BG11" s="19"/>
      <c r="BH11" s="19"/>
      <c r="BI11" s="4">
        <f t="shared" si="14"/>
        <v>1</v>
      </c>
      <c r="BJ11" s="5">
        <f t="shared" si="15"/>
        <v>3602</v>
      </c>
      <c r="BK11" s="19"/>
      <c r="BL11" s="20"/>
      <c r="BM11" s="19"/>
      <c r="BN11" s="19"/>
      <c r="BO11" s="4">
        <f t="shared" si="16"/>
        <v>1</v>
      </c>
      <c r="BP11" s="5">
        <f t="shared" si="17"/>
        <v>3602</v>
      </c>
      <c r="BQ11" s="19"/>
      <c r="BR11" s="20"/>
      <c r="BS11" s="19"/>
      <c r="BT11" s="19"/>
      <c r="BU11" s="4">
        <f t="shared" si="18"/>
        <v>1</v>
      </c>
      <c r="BV11" s="5">
        <f t="shared" si="19"/>
        <v>3602</v>
      </c>
      <c r="BW11" s="19"/>
      <c r="BX11" s="23"/>
      <c r="BY11" s="19"/>
      <c r="BZ11" s="19"/>
      <c r="CA11" s="19">
        <f t="shared" si="20"/>
        <v>1</v>
      </c>
      <c r="CB11" s="107">
        <f t="shared" si="21"/>
        <v>3602</v>
      </c>
      <c r="CC11" s="54">
        <v>846.05</v>
      </c>
      <c r="CD11" s="241">
        <v>50</v>
      </c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  <c r="AEG11" s="43"/>
      <c r="AEH11" s="43"/>
      <c r="AEI11" s="43"/>
      <c r="AEJ11" s="43"/>
      <c r="AEK11" s="43"/>
      <c r="AEL11" s="43"/>
      <c r="AEM11" s="43"/>
      <c r="AEN11" s="43"/>
      <c r="AEO11" s="43"/>
      <c r="AEP11" s="43"/>
      <c r="AEQ11" s="43"/>
      <c r="AER11" s="43"/>
      <c r="AES11" s="43"/>
      <c r="AET11" s="43"/>
      <c r="AEU11" s="43"/>
      <c r="AEV11" s="43"/>
      <c r="AEW11" s="43"/>
      <c r="AEX11" s="43"/>
      <c r="AEY11" s="43"/>
      <c r="AEZ11" s="43"/>
      <c r="AFA11" s="43"/>
      <c r="AFB11" s="43"/>
      <c r="AFC11" s="43"/>
      <c r="AFD11" s="43"/>
      <c r="AFE11" s="43"/>
      <c r="AFF11" s="43"/>
      <c r="AFG11" s="43"/>
      <c r="AFH11" s="43"/>
      <c r="AFI11" s="43"/>
      <c r="AFJ11" s="43"/>
      <c r="AFK11" s="43"/>
      <c r="AFL11" s="43"/>
      <c r="AFM11" s="43"/>
      <c r="AFN11" s="43"/>
      <c r="AFO11" s="43"/>
      <c r="AFP11" s="43"/>
      <c r="AFQ11" s="43"/>
      <c r="AFR11" s="43"/>
      <c r="AFS11" s="43"/>
      <c r="AFT11" s="43"/>
      <c r="AFU11" s="43"/>
      <c r="AFV11" s="43"/>
      <c r="AFW11" s="43"/>
      <c r="AFX11" s="43"/>
      <c r="AFY11" s="43"/>
      <c r="AFZ11" s="43"/>
      <c r="AGA11" s="43"/>
      <c r="AGB11" s="43"/>
      <c r="AGC11" s="43"/>
      <c r="AGD11" s="43"/>
      <c r="AGE11" s="43"/>
      <c r="AGF11" s="43"/>
      <c r="AGG11" s="43"/>
      <c r="AGH11" s="43"/>
      <c r="AGI11" s="43"/>
      <c r="AGJ11" s="43"/>
      <c r="AGK11" s="43"/>
      <c r="AGL11" s="43"/>
      <c r="AGM11" s="43"/>
      <c r="AGN11" s="43"/>
      <c r="AGO11" s="43"/>
      <c r="AGP11" s="43"/>
      <c r="AGQ11" s="43"/>
      <c r="AGR11" s="43"/>
      <c r="AGS11" s="43"/>
      <c r="AGT11" s="43"/>
      <c r="AGU11" s="43"/>
      <c r="AGV11" s="43"/>
      <c r="AGW11" s="43"/>
      <c r="AGX11" s="43"/>
      <c r="AGY11" s="43"/>
      <c r="AGZ11" s="43"/>
      <c r="AHA11" s="43"/>
      <c r="AHB11" s="43"/>
      <c r="AHC11" s="43"/>
      <c r="AHD11" s="43"/>
      <c r="AHE11" s="43"/>
      <c r="AHF11" s="43"/>
      <c r="AHG11" s="43"/>
      <c r="AHH11" s="43"/>
      <c r="AHI11" s="43"/>
      <c r="AHJ11" s="43"/>
      <c r="AHK11" s="43"/>
      <c r="AHL11" s="43"/>
      <c r="AHM11" s="43"/>
      <c r="AHN11" s="43"/>
      <c r="AHO11" s="43"/>
      <c r="AHP11" s="43"/>
      <c r="AHQ11" s="43"/>
      <c r="AHR11" s="43"/>
      <c r="AHS11" s="43"/>
      <c r="AHT11" s="43"/>
      <c r="AHU11" s="43"/>
      <c r="AHV11" s="43"/>
      <c r="AHW11" s="43"/>
      <c r="AHX11" s="43"/>
      <c r="AHY11" s="43"/>
      <c r="AHZ11" s="43"/>
      <c r="AIA11" s="43"/>
      <c r="AIB11" s="43"/>
      <c r="AIC11" s="43"/>
      <c r="AID11" s="43"/>
      <c r="AIE11" s="43"/>
      <c r="AIF11" s="43"/>
      <c r="AIG11" s="43"/>
      <c r="AIH11" s="43"/>
      <c r="AII11" s="43"/>
      <c r="AIJ11" s="43"/>
      <c r="AIK11" s="43"/>
      <c r="AIL11" s="43"/>
      <c r="AIM11" s="43"/>
      <c r="AIN11" s="43"/>
      <c r="AIO11" s="43"/>
      <c r="AIP11" s="43"/>
      <c r="AIQ11" s="43"/>
      <c r="AIR11" s="43"/>
      <c r="AIS11" s="43"/>
      <c r="AIT11" s="43"/>
      <c r="AIU11" s="43"/>
      <c r="AIV11" s="43"/>
      <c r="AIW11" s="43"/>
      <c r="AIX11" s="43"/>
      <c r="AIY11" s="43"/>
      <c r="AIZ11" s="43"/>
      <c r="AJA11" s="43"/>
      <c r="AJB11" s="43"/>
      <c r="AJC11" s="43"/>
      <c r="AJD11" s="43"/>
      <c r="AJE11" s="43"/>
      <c r="AJF11" s="43"/>
      <c r="AJG11" s="43"/>
      <c r="AJH11" s="43"/>
      <c r="AJI11" s="43"/>
      <c r="AJJ11" s="43"/>
      <c r="AJK11" s="43"/>
      <c r="AJL11" s="43"/>
      <c r="AJM11" s="43"/>
      <c r="AJN11" s="43"/>
      <c r="AJO11" s="43"/>
      <c r="AJP11" s="43"/>
      <c r="AJQ11" s="43"/>
      <c r="AJR11" s="43"/>
      <c r="AJS11" s="43"/>
      <c r="AJT11" s="43"/>
      <c r="AJU11" s="43"/>
      <c r="AJV11" s="43"/>
      <c r="AJW11" s="43"/>
      <c r="AJX11" s="43"/>
      <c r="AJY11" s="43"/>
      <c r="AJZ11" s="43"/>
      <c r="AKA11" s="43"/>
      <c r="AKB11" s="43"/>
      <c r="AKC11" s="43"/>
      <c r="AKD11" s="43"/>
      <c r="AKE11" s="43"/>
      <c r="AKF11" s="43"/>
      <c r="AKG11" s="43"/>
      <c r="AKH11" s="43"/>
      <c r="AKI11" s="43"/>
      <c r="AKJ11" s="43"/>
      <c r="AKK11" s="43"/>
      <c r="AKL11" s="43"/>
      <c r="AKM11" s="43"/>
      <c r="AKN11" s="43"/>
      <c r="AKO11" s="43"/>
      <c r="AKP11" s="43"/>
      <c r="AKQ11" s="43"/>
      <c r="AKR11" s="43"/>
      <c r="AKS11" s="43"/>
      <c r="AKT11" s="43"/>
      <c r="AKU11" s="43"/>
      <c r="AKV11" s="43"/>
      <c r="AKW11" s="43"/>
      <c r="AKX11" s="43"/>
      <c r="AKY11" s="43"/>
      <c r="AKZ11" s="43"/>
      <c r="ALA11" s="43"/>
      <c r="ALB11" s="43"/>
      <c r="ALC11" s="43"/>
      <c r="ALD11" s="43"/>
      <c r="ALE11" s="43"/>
      <c r="ALF11" s="43"/>
      <c r="ALG11" s="43"/>
      <c r="ALH11" s="43"/>
      <c r="ALI11" s="43"/>
      <c r="ALJ11" s="43"/>
      <c r="ALK11" s="43"/>
      <c r="ALL11" s="43"/>
      <c r="ALM11" s="43"/>
      <c r="ALN11" s="43"/>
      <c r="ALO11" s="43"/>
      <c r="ALP11" s="43"/>
      <c r="ALQ11" s="43"/>
      <c r="ALR11" s="43"/>
      <c r="ALS11" s="43"/>
      <c r="ALT11" s="43"/>
      <c r="ALU11" s="43"/>
      <c r="ALV11" s="43"/>
      <c r="ALW11" s="43"/>
      <c r="ALX11" s="43"/>
      <c r="ALY11" s="43"/>
      <c r="ALZ11" s="43"/>
      <c r="AMA11" s="43"/>
      <c r="AMB11" s="43"/>
      <c r="AMC11" s="43"/>
      <c r="AMD11" s="43"/>
      <c r="AME11" s="43"/>
      <c r="AMF11" s="43"/>
      <c r="AMG11" s="43"/>
      <c r="AMH11" s="43"/>
      <c r="AMI11" s="43"/>
      <c r="AMJ11" s="43"/>
      <c r="AMK11" s="43"/>
      <c r="AML11" s="43"/>
      <c r="AMM11" s="43"/>
      <c r="AMN11" s="43"/>
      <c r="AMO11" s="43"/>
      <c r="AMP11" s="43"/>
      <c r="AMQ11" s="43"/>
      <c r="AMR11" s="43"/>
      <c r="AMS11" s="43"/>
      <c r="AMT11" s="43"/>
      <c r="AMU11" s="43"/>
      <c r="AMV11" s="43"/>
      <c r="AMW11" s="43"/>
      <c r="AMX11" s="43"/>
      <c r="AMY11" s="43"/>
      <c r="AMZ11" s="43"/>
      <c r="ANA11" s="43"/>
      <c r="ANB11" s="43"/>
      <c r="ANC11" s="43"/>
      <c r="AND11" s="43"/>
      <c r="ANE11" s="43"/>
      <c r="ANF11" s="43"/>
      <c r="ANG11" s="43"/>
      <c r="ANH11" s="43"/>
      <c r="ANI11" s="43"/>
      <c r="ANJ11" s="43"/>
      <c r="ANK11" s="43"/>
      <c r="ANL11" s="43"/>
      <c r="ANM11" s="43"/>
      <c r="ANN11" s="43"/>
      <c r="ANO11" s="43"/>
      <c r="ANP11" s="43"/>
      <c r="ANQ11" s="43"/>
      <c r="ANR11" s="43"/>
      <c r="ANS11" s="43"/>
      <c r="ANT11" s="43"/>
      <c r="ANU11" s="43"/>
      <c r="ANV11" s="43"/>
      <c r="ANW11" s="43"/>
      <c r="ANX11" s="43"/>
      <c r="ANY11" s="43"/>
      <c r="ANZ11" s="43"/>
      <c r="AOA11" s="43"/>
      <c r="AOB11" s="43"/>
      <c r="AOC11" s="43"/>
      <c r="AOD11" s="43"/>
      <c r="AOE11" s="43"/>
      <c r="AOF11" s="43"/>
      <c r="AOG11" s="43"/>
      <c r="AOH11" s="43"/>
      <c r="AOI11" s="43"/>
      <c r="AOJ11" s="43"/>
      <c r="AOK11" s="43"/>
      <c r="AOL11" s="43"/>
      <c r="AOM11" s="43"/>
      <c r="AON11" s="43"/>
      <c r="AOO11" s="43"/>
      <c r="AOP11" s="43"/>
      <c r="AOQ11" s="43"/>
      <c r="AOR11" s="43"/>
      <c r="AOS11" s="43"/>
      <c r="AOT11" s="43"/>
      <c r="AOU11" s="43"/>
      <c r="AOV11" s="43"/>
      <c r="AOW11" s="43"/>
      <c r="AOX11" s="43"/>
      <c r="AOY11" s="43"/>
      <c r="AOZ11" s="43"/>
      <c r="APA11" s="43"/>
      <c r="APB11" s="43"/>
      <c r="APC11" s="43"/>
      <c r="APD11" s="43"/>
      <c r="APE11" s="43"/>
      <c r="APF11" s="43"/>
      <c r="APG11" s="43"/>
      <c r="APH11" s="43"/>
      <c r="API11" s="43"/>
      <c r="APJ11" s="43"/>
      <c r="APK11" s="43"/>
      <c r="APL11" s="43"/>
      <c r="APM11" s="43"/>
      <c r="APN11" s="43"/>
      <c r="APO11" s="43"/>
      <c r="APP11" s="43"/>
      <c r="APQ11" s="43"/>
      <c r="APR11" s="43"/>
      <c r="APS11" s="43"/>
      <c r="APT11" s="43"/>
      <c r="APU11" s="43"/>
      <c r="APV11" s="43"/>
      <c r="APW11" s="43"/>
      <c r="APX11" s="43"/>
      <c r="APY11" s="43"/>
      <c r="APZ11" s="43"/>
      <c r="AQA11" s="43"/>
      <c r="AQB11" s="43"/>
      <c r="AQC11" s="43"/>
      <c r="AQD11" s="43"/>
      <c r="AQE11" s="43"/>
      <c r="AQF11" s="43"/>
      <c r="AQG11" s="43"/>
      <c r="AQH11" s="43"/>
      <c r="AQI11" s="43"/>
      <c r="AQJ11" s="43"/>
      <c r="AQK11" s="43"/>
      <c r="AQL11" s="43"/>
      <c r="AQM11" s="43"/>
      <c r="AQN11" s="43"/>
      <c r="AQO11" s="43"/>
      <c r="AQP11" s="43"/>
      <c r="AQQ11" s="43"/>
      <c r="AQR11" s="43"/>
      <c r="AQS11" s="43"/>
      <c r="AQT11" s="43"/>
      <c r="AQU11" s="43"/>
      <c r="AQV11" s="43"/>
      <c r="AQW11" s="43"/>
      <c r="AQX11" s="43"/>
      <c r="AQY11" s="43"/>
      <c r="AQZ11" s="43"/>
      <c r="ARA11" s="43"/>
      <c r="ARB11" s="43"/>
      <c r="ARC11" s="43"/>
      <c r="ARD11" s="43"/>
      <c r="ARE11" s="43"/>
      <c r="ARF11" s="43"/>
      <c r="ARG11" s="43"/>
      <c r="ARH11" s="43"/>
      <c r="ARI11" s="43"/>
      <c r="ARJ11" s="43"/>
      <c r="ARK11" s="43"/>
      <c r="ARL11" s="43"/>
      <c r="ARM11" s="43"/>
      <c r="ARN11" s="43"/>
      <c r="ARO11" s="43"/>
      <c r="ARP11" s="43"/>
      <c r="ARQ11" s="43"/>
      <c r="ARR11" s="43"/>
      <c r="ARS11" s="43"/>
      <c r="ART11" s="43"/>
      <c r="ARU11" s="43"/>
      <c r="ARV11" s="43"/>
      <c r="ARW11" s="43"/>
      <c r="ARX11" s="43"/>
      <c r="ARY11" s="43"/>
      <c r="ARZ11" s="43"/>
      <c r="ASA11" s="43"/>
      <c r="ASB11" s="43"/>
      <c r="ASC11" s="43"/>
      <c r="ASD11" s="43"/>
      <c r="ASE11" s="43"/>
      <c r="ASF11" s="43"/>
      <c r="ASG11" s="43"/>
      <c r="ASH11" s="43"/>
      <c r="ASI11" s="43"/>
      <c r="ASJ11" s="43"/>
      <c r="ASK11" s="43"/>
      <c r="ASL11" s="43"/>
      <c r="ASM11" s="43"/>
      <c r="ASN11" s="43"/>
      <c r="ASO11" s="43"/>
      <c r="ASP11" s="43"/>
      <c r="ASQ11" s="43"/>
      <c r="ASR11" s="43"/>
      <c r="ASS11" s="43"/>
      <c r="AST11" s="43"/>
      <c r="ASU11" s="43"/>
      <c r="ASV11" s="43"/>
      <c r="ASW11" s="43"/>
      <c r="ASX11" s="43"/>
      <c r="ASY11" s="43"/>
      <c r="ASZ11" s="43"/>
      <c r="ATA11" s="43"/>
      <c r="ATB11" s="43"/>
      <c r="ATC11" s="43"/>
      <c r="ATD11" s="43"/>
      <c r="ATE11" s="43"/>
      <c r="ATF11" s="43"/>
      <c r="ATG11" s="43"/>
      <c r="ATH11" s="43"/>
      <c r="ATI11" s="43"/>
      <c r="ATJ11" s="43"/>
      <c r="ATK11" s="43"/>
      <c r="ATL11" s="43"/>
      <c r="ATM11" s="43"/>
      <c r="ATN11" s="43"/>
      <c r="ATO11" s="43"/>
      <c r="ATP11" s="43"/>
      <c r="ATQ11" s="43"/>
      <c r="ATR11" s="43"/>
      <c r="ATS11" s="43"/>
      <c r="ATT11" s="43"/>
      <c r="ATU11" s="43"/>
      <c r="ATV11" s="43"/>
      <c r="ATW11" s="43"/>
      <c r="ATX11" s="43"/>
      <c r="ATY11" s="43"/>
      <c r="ATZ11" s="43"/>
      <c r="AUA11" s="43"/>
      <c r="AUB11" s="43"/>
      <c r="AUC11" s="43"/>
      <c r="AUD11" s="43"/>
      <c r="AUE11" s="43"/>
      <c r="AUF11" s="43"/>
      <c r="AUG11" s="43"/>
      <c r="AUH11" s="43"/>
      <c r="AUI11" s="43"/>
      <c r="AUJ11" s="43"/>
      <c r="AUK11" s="43"/>
      <c r="AUL11" s="43"/>
      <c r="AUM11" s="43"/>
      <c r="AUN11" s="43"/>
      <c r="AUO11" s="43"/>
      <c r="AUP11" s="43"/>
      <c r="AUQ11" s="43"/>
      <c r="AUR11" s="43"/>
      <c r="AUS11" s="43"/>
      <c r="AUT11" s="43"/>
      <c r="AUU11" s="43"/>
      <c r="AUV11" s="43"/>
      <c r="AUW11" s="43"/>
      <c r="AUX11" s="43"/>
      <c r="AUY11" s="43"/>
      <c r="AUZ11" s="43"/>
      <c r="AVA11" s="43"/>
      <c r="AVB11" s="43"/>
      <c r="AVC11" s="43"/>
      <c r="AVD11" s="43"/>
      <c r="AVE11" s="43"/>
      <c r="AVF11" s="43"/>
      <c r="AVG11" s="43"/>
      <c r="AVH11" s="43"/>
      <c r="AVI11" s="43"/>
      <c r="AVJ11" s="43"/>
      <c r="AVK11" s="43"/>
      <c r="AVL11" s="43"/>
      <c r="AVM11" s="43"/>
      <c r="AVN11" s="43"/>
      <c r="AVO11" s="43"/>
      <c r="AVP11" s="43"/>
      <c r="AVQ11" s="43"/>
      <c r="AVR11" s="43"/>
      <c r="AVS11" s="43"/>
      <c r="AVT11" s="43"/>
      <c r="AVU11" s="43"/>
      <c r="AVV11" s="43"/>
      <c r="AVW11" s="43"/>
      <c r="AVX11" s="43"/>
      <c r="AVY11" s="43"/>
      <c r="AVZ11" s="43"/>
      <c r="AWA11" s="43"/>
      <c r="AWB11" s="43"/>
      <c r="AWC11" s="43"/>
      <c r="AWD11" s="43"/>
      <c r="AWE11" s="43"/>
      <c r="AWF11" s="43"/>
      <c r="AWG11" s="43"/>
      <c r="AWH11" s="43"/>
      <c r="AWI11" s="43"/>
      <c r="AWJ11" s="43"/>
      <c r="AWK11" s="43"/>
      <c r="AWL11" s="43"/>
      <c r="AWM11" s="43"/>
      <c r="AWN11" s="43"/>
      <c r="AWO11" s="43"/>
      <c r="AWP11" s="43"/>
      <c r="AWQ11" s="43"/>
      <c r="AWR11" s="43"/>
      <c r="AWS11" s="43"/>
      <c r="AWT11" s="43"/>
      <c r="AWU11" s="43"/>
      <c r="AWV11" s="43"/>
      <c r="AWW11" s="43"/>
      <c r="AWX11" s="43"/>
      <c r="AWY11" s="43"/>
      <c r="AWZ11" s="43"/>
      <c r="AXA11" s="43"/>
      <c r="AXB11" s="43"/>
      <c r="AXC11" s="43"/>
      <c r="AXD11" s="43"/>
      <c r="AXE11" s="43"/>
      <c r="AXF11" s="43"/>
      <c r="AXG11" s="43"/>
      <c r="AXH11" s="43"/>
      <c r="AXI11" s="43"/>
      <c r="AXJ11" s="43"/>
      <c r="AXK11" s="43"/>
      <c r="AXL11" s="43"/>
      <c r="AXM11" s="43"/>
      <c r="AXN11" s="43"/>
      <c r="AXO11" s="43"/>
      <c r="AXP11" s="43"/>
      <c r="AXQ11" s="43"/>
      <c r="AXR11" s="43"/>
      <c r="AXS11" s="43"/>
      <c r="AXT11" s="43"/>
      <c r="AXU11" s="43"/>
      <c r="AXV11" s="43"/>
      <c r="AXW11" s="43"/>
      <c r="AXX11" s="43"/>
      <c r="AXY11" s="43"/>
      <c r="AXZ11" s="43"/>
      <c r="AYA11" s="43"/>
      <c r="AYB11" s="43"/>
      <c r="AYC11" s="43"/>
      <c r="AYD11" s="43"/>
      <c r="AYE11" s="43"/>
      <c r="AYF11" s="43"/>
      <c r="AYG11" s="43"/>
      <c r="AYH11" s="43"/>
      <c r="AYI11" s="43"/>
      <c r="AYJ11" s="43"/>
      <c r="AYK11" s="43"/>
      <c r="AYL11" s="43"/>
    </row>
    <row r="12" spans="1:1338" s="25" customFormat="1" ht="18.75" x14ac:dyDescent="0.3">
      <c r="A12" s="26"/>
      <c r="B12" s="72"/>
      <c r="C12" s="72"/>
      <c r="D12" s="287" t="s">
        <v>490</v>
      </c>
      <c r="E12" s="268"/>
      <c r="F12" s="231"/>
      <c r="G12" s="231"/>
      <c r="H12" s="232">
        <f>SUM(H10:H11)</f>
        <v>26259</v>
      </c>
      <c r="I12" s="236"/>
      <c r="J12" s="234"/>
      <c r="K12" s="236"/>
      <c r="L12" s="234"/>
      <c r="M12" s="231"/>
      <c r="N12" s="232">
        <f>SUM(N10:N11)</f>
        <v>26259</v>
      </c>
      <c r="O12" s="236"/>
      <c r="P12" s="234"/>
      <c r="Q12" s="236"/>
      <c r="R12" s="234"/>
      <c r="S12" s="231"/>
      <c r="T12" s="232">
        <f>SUM(T10:T11)</f>
        <v>26259</v>
      </c>
      <c r="U12" s="236"/>
      <c r="V12" s="234"/>
      <c r="W12" s="236"/>
      <c r="X12" s="234"/>
      <c r="Y12" s="231"/>
      <c r="Z12" s="232">
        <f>SUM(Z10:Z11)</f>
        <v>26259</v>
      </c>
      <c r="AA12" s="236"/>
      <c r="AB12" s="234"/>
      <c r="AC12" s="236"/>
      <c r="AD12" s="234"/>
      <c r="AE12" s="231"/>
      <c r="AF12" s="232">
        <f>SUM(AF10:AF11)</f>
        <v>26259</v>
      </c>
      <c r="AG12" s="236"/>
      <c r="AH12" s="234"/>
      <c r="AI12" s="236"/>
      <c r="AJ12" s="234"/>
      <c r="AK12" s="231"/>
      <c r="AL12" s="232">
        <f>SUM(AL10:AL11)</f>
        <v>26259</v>
      </c>
      <c r="AM12" s="236"/>
      <c r="AN12" s="234"/>
      <c r="AO12" s="236"/>
      <c r="AP12" s="234"/>
      <c r="AQ12" s="231"/>
      <c r="AR12" s="232">
        <f>SUM(AR10:AR11)</f>
        <v>26259</v>
      </c>
      <c r="AS12" s="236"/>
      <c r="AT12" s="234"/>
      <c r="AU12" s="236"/>
      <c r="AV12" s="234"/>
      <c r="AW12" s="231"/>
      <c r="AX12" s="232">
        <f>SUM(AX10:AX11)</f>
        <v>26259</v>
      </c>
      <c r="AY12" s="236"/>
      <c r="AZ12" s="234"/>
      <c r="BA12" s="236"/>
      <c r="BB12" s="234"/>
      <c r="BC12" s="231"/>
      <c r="BD12" s="232">
        <f>SUM(BD10:BD11)</f>
        <v>26259</v>
      </c>
      <c r="BE12" s="236"/>
      <c r="BF12" s="234"/>
      <c r="BG12" s="236"/>
      <c r="BH12" s="234"/>
      <c r="BI12" s="231"/>
      <c r="BJ12" s="232">
        <f>SUM(BJ10:BJ11)</f>
        <v>26259</v>
      </c>
      <c r="BK12" s="236"/>
      <c r="BL12" s="234"/>
      <c r="BM12" s="236"/>
      <c r="BN12" s="234"/>
      <c r="BO12" s="231"/>
      <c r="BP12" s="232">
        <f>SUM(BP10:BP11)</f>
        <v>26259</v>
      </c>
      <c r="BQ12" s="236"/>
      <c r="BR12" s="234"/>
      <c r="BS12" s="236"/>
      <c r="BT12" s="234"/>
      <c r="BU12" s="231"/>
      <c r="BV12" s="232">
        <f>SUM(BV10:BV11)</f>
        <v>26259</v>
      </c>
      <c r="BW12" s="236"/>
      <c r="BX12" s="239"/>
      <c r="BY12" s="236"/>
      <c r="BZ12" s="234"/>
      <c r="CA12" s="231"/>
      <c r="CB12" s="234">
        <f>SUM(CB10:CB11)</f>
        <v>26259</v>
      </c>
      <c r="CC12" s="234">
        <f>SUM(CC10:CC11)</f>
        <v>8207.869999999999</v>
      </c>
      <c r="CD12" s="240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  <c r="AEZ12" s="43"/>
      <c r="AFA12" s="43"/>
      <c r="AFB12" s="43"/>
      <c r="AFC12" s="43"/>
      <c r="AFD12" s="43"/>
      <c r="AFE12" s="43"/>
      <c r="AFF12" s="43"/>
      <c r="AFG12" s="43"/>
      <c r="AFH12" s="43"/>
      <c r="AFI12" s="43"/>
      <c r="AFJ12" s="43"/>
      <c r="AFK12" s="43"/>
      <c r="AFL12" s="43"/>
      <c r="AFM12" s="43"/>
      <c r="AFN12" s="43"/>
      <c r="AFO12" s="43"/>
      <c r="AFP12" s="43"/>
      <c r="AFQ12" s="43"/>
      <c r="AFR12" s="43"/>
      <c r="AFS12" s="43"/>
      <c r="AFT12" s="43"/>
      <c r="AFU12" s="43"/>
      <c r="AFV12" s="43"/>
      <c r="AFW12" s="43"/>
      <c r="AFX12" s="43"/>
      <c r="AFY12" s="43"/>
      <c r="AFZ12" s="43"/>
      <c r="AGA12" s="43"/>
      <c r="AGB12" s="43"/>
      <c r="AGC12" s="43"/>
      <c r="AGD12" s="43"/>
      <c r="AGE12" s="43"/>
      <c r="AGF12" s="43"/>
      <c r="AGG12" s="43"/>
      <c r="AGH12" s="43"/>
      <c r="AGI12" s="43"/>
      <c r="AGJ12" s="43"/>
      <c r="AGK12" s="43"/>
      <c r="AGL12" s="43"/>
      <c r="AGM12" s="43"/>
      <c r="AGN12" s="43"/>
      <c r="AGO12" s="43"/>
      <c r="AGP12" s="43"/>
      <c r="AGQ12" s="43"/>
      <c r="AGR12" s="43"/>
      <c r="AGS12" s="43"/>
      <c r="AGT12" s="43"/>
      <c r="AGU12" s="43"/>
      <c r="AGV12" s="43"/>
      <c r="AGW12" s="43"/>
      <c r="AGX12" s="43"/>
      <c r="AGY12" s="43"/>
      <c r="AGZ12" s="43"/>
      <c r="AHA12" s="43"/>
      <c r="AHB12" s="43"/>
      <c r="AHC12" s="43"/>
      <c r="AHD12" s="43"/>
      <c r="AHE12" s="43"/>
      <c r="AHF12" s="43"/>
      <c r="AHG12" s="43"/>
      <c r="AHH12" s="43"/>
      <c r="AHI12" s="43"/>
      <c r="AHJ12" s="43"/>
      <c r="AHK12" s="43"/>
      <c r="AHL12" s="43"/>
      <c r="AHM12" s="43"/>
      <c r="AHN12" s="43"/>
      <c r="AHO12" s="43"/>
      <c r="AHP12" s="43"/>
      <c r="AHQ12" s="43"/>
      <c r="AHR12" s="43"/>
      <c r="AHS12" s="43"/>
      <c r="AHT12" s="43"/>
      <c r="AHU12" s="43"/>
      <c r="AHV12" s="43"/>
      <c r="AHW12" s="43"/>
      <c r="AHX12" s="43"/>
      <c r="AHY12" s="43"/>
      <c r="AHZ12" s="43"/>
      <c r="AIA12" s="43"/>
      <c r="AIB12" s="43"/>
      <c r="AIC12" s="43"/>
      <c r="AID12" s="43"/>
      <c r="AIE12" s="43"/>
      <c r="AIF12" s="43"/>
      <c r="AIG12" s="43"/>
      <c r="AIH12" s="43"/>
      <c r="AII12" s="43"/>
      <c r="AIJ12" s="43"/>
      <c r="AIK12" s="43"/>
      <c r="AIL12" s="43"/>
      <c r="AIM12" s="43"/>
      <c r="AIN12" s="43"/>
      <c r="AIO12" s="43"/>
      <c r="AIP12" s="43"/>
      <c r="AIQ12" s="43"/>
      <c r="AIR12" s="43"/>
      <c r="AIS12" s="43"/>
      <c r="AIT12" s="43"/>
      <c r="AIU12" s="43"/>
      <c r="AIV12" s="43"/>
      <c r="AIW12" s="43"/>
      <c r="AIX12" s="43"/>
      <c r="AIY12" s="43"/>
      <c r="AIZ12" s="43"/>
      <c r="AJA12" s="43"/>
      <c r="AJB12" s="43"/>
      <c r="AJC12" s="43"/>
      <c r="AJD12" s="43"/>
      <c r="AJE12" s="43"/>
      <c r="AJF12" s="43"/>
      <c r="AJG12" s="43"/>
      <c r="AJH12" s="43"/>
      <c r="AJI12" s="43"/>
      <c r="AJJ12" s="43"/>
      <c r="AJK12" s="43"/>
      <c r="AJL12" s="43"/>
      <c r="AJM12" s="43"/>
      <c r="AJN12" s="43"/>
      <c r="AJO12" s="43"/>
      <c r="AJP12" s="43"/>
      <c r="AJQ12" s="43"/>
      <c r="AJR12" s="43"/>
      <c r="AJS12" s="43"/>
      <c r="AJT12" s="43"/>
      <c r="AJU12" s="43"/>
      <c r="AJV12" s="43"/>
      <c r="AJW12" s="43"/>
      <c r="AJX12" s="43"/>
      <c r="AJY12" s="43"/>
      <c r="AJZ12" s="43"/>
      <c r="AKA12" s="43"/>
      <c r="AKB12" s="43"/>
      <c r="AKC12" s="43"/>
      <c r="AKD12" s="43"/>
      <c r="AKE12" s="43"/>
      <c r="AKF12" s="43"/>
      <c r="AKG12" s="43"/>
      <c r="AKH12" s="43"/>
      <c r="AKI12" s="43"/>
      <c r="AKJ12" s="43"/>
      <c r="AKK12" s="43"/>
      <c r="AKL12" s="43"/>
      <c r="AKM12" s="43"/>
      <c r="AKN12" s="43"/>
      <c r="AKO12" s="43"/>
      <c r="AKP12" s="43"/>
      <c r="AKQ12" s="43"/>
      <c r="AKR12" s="43"/>
      <c r="AKS12" s="43"/>
      <c r="AKT12" s="43"/>
      <c r="AKU12" s="43"/>
      <c r="AKV12" s="43"/>
      <c r="AKW12" s="43"/>
      <c r="AKX12" s="43"/>
      <c r="AKY12" s="43"/>
      <c r="AKZ12" s="43"/>
      <c r="ALA12" s="43"/>
      <c r="ALB12" s="43"/>
      <c r="ALC12" s="43"/>
      <c r="ALD12" s="43"/>
      <c r="ALE12" s="43"/>
      <c r="ALF12" s="43"/>
      <c r="ALG12" s="43"/>
      <c r="ALH12" s="43"/>
      <c r="ALI12" s="43"/>
      <c r="ALJ12" s="43"/>
      <c r="ALK12" s="43"/>
      <c r="ALL12" s="43"/>
      <c r="ALM12" s="43"/>
      <c r="ALN12" s="43"/>
      <c r="ALO12" s="43"/>
      <c r="ALP12" s="43"/>
      <c r="ALQ12" s="43"/>
      <c r="ALR12" s="43"/>
      <c r="ALS12" s="43"/>
      <c r="ALT12" s="43"/>
      <c r="ALU12" s="43"/>
      <c r="ALV12" s="43"/>
      <c r="ALW12" s="43"/>
      <c r="ALX12" s="43"/>
      <c r="ALY12" s="43"/>
      <c r="ALZ12" s="43"/>
      <c r="AMA12" s="43"/>
      <c r="AMB12" s="43"/>
      <c r="AMC12" s="43"/>
      <c r="AMD12" s="43"/>
      <c r="AME12" s="43"/>
      <c r="AMF12" s="43"/>
      <c r="AMG12" s="43"/>
      <c r="AMH12" s="43"/>
      <c r="AMI12" s="43"/>
      <c r="AMJ12" s="43"/>
      <c r="AMK12" s="43"/>
      <c r="AML12" s="43"/>
      <c r="AMM12" s="43"/>
      <c r="AMN12" s="43"/>
      <c r="AMO12" s="43"/>
      <c r="AMP12" s="43"/>
      <c r="AMQ12" s="43"/>
      <c r="AMR12" s="43"/>
      <c r="AMS12" s="43"/>
      <c r="AMT12" s="43"/>
      <c r="AMU12" s="43"/>
      <c r="AMV12" s="43"/>
      <c r="AMW12" s="43"/>
      <c r="AMX12" s="43"/>
      <c r="AMY12" s="43"/>
      <c r="AMZ12" s="43"/>
      <c r="ANA12" s="43"/>
      <c r="ANB12" s="43"/>
      <c r="ANC12" s="43"/>
      <c r="AND12" s="43"/>
      <c r="ANE12" s="43"/>
      <c r="ANF12" s="43"/>
      <c r="ANG12" s="43"/>
      <c r="ANH12" s="43"/>
      <c r="ANI12" s="43"/>
      <c r="ANJ12" s="43"/>
      <c r="ANK12" s="43"/>
      <c r="ANL12" s="43"/>
      <c r="ANM12" s="43"/>
      <c r="ANN12" s="43"/>
      <c r="ANO12" s="43"/>
      <c r="ANP12" s="43"/>
      <c r="ANQ12" s="43"/>
      <c r="ANR12" s="43"/>
      <c r="ANS12" s="43"/>
      <c r="ANT12" s="43"/>
      <c r="ANU12" s="43"/>
      <c r="ANV12" s="43"/>
      <c r="ANW12" s="43"/>
      <c r="ANX12" s="43"/>
      <c r="ANY12" s="43"/>
      <c r="ANZ12" s="43"/>
      <c r="AOA12" s="43"/>
      <c r="AOB12" s="43"/>
      <c r="AOC12" s="43"/>
      <c r="AOD12" s="43"/>
      <c r="AOE12" s="43"/>
      <c r="AOF12" s="43"/>
      <c r="AOG12" s="43"/>
      <c r="AOH12" s="43"/>
      <c r="AOI12" s="43"/>
      <c r="AOJ12" s="43"/>
      <c r="AOK12" s="43"/>
      <c r="AOL12" s="43"/>
      <c r="AOM12" s="43"/>
      <c r="AON12" s="43"/>
      <c r="AOO12" s="43"/>
      <c r="AOP12" s="43"/>
      <c r="AOQ12" s="43"/>
      <c r="AOR12" s="43"/>
      <c r="AOS12" s="43"/>
      <c r="AOT12" s="43"/>
      <c r="AOU12" s="43"/>
      <c r="AOV12" s="43"/>
      <c r="AOW12" s="43"/>
      <c r="AOX12" s="43"/>
      <c r="AOY12" s="43"/>
      <c r="AOZ12" s="43"/>
      <c r="APA12" s="43"/>
      <c r="APB12" s="43"/>
      <c r="APC12" s="43"/>
      <c r="APD12" s="43"/>
      <c r="APE12" s="43"/>
      <c r="APF12" s="43"/>
      <c r="APG12" s="43"/>
      <c r="APH12" s="43"/>
      <c r="API12" s="43"/>
      <c r="APJ12" s="43"/>
      <c r="APK12" s="43"/>
      <c r="APL12" s="43"/>
      <c r="APM12" s="43"/>
      <c r="APN12" s="43"/>
      <c r="APO12" s="43"/>
      <c r="APP12" s="43"/>
      <c r="APQ12" s="43"/>
      <c r="APR12" s="43"/>
      <c r="APS12" s="43"/>
      <c r="APT12" s="43"/>
      <c r="APU12" s="43"/>
      <c r="APV12" s="43"/>
      <c r="APW12" s="43"/>
      <c r="APX12" s="43"/>
      <c r="APY12" s="43"/>
      <c r="APZ12" s="43"/>
      <c r="AQA12" s="43"/>
      <c r="AQB12" s="43"/>
      <c r="AQC12" s="43"/>
      <c r="AQD12" s="43"/>
      <c r="AQE12" s="43"/>
      <c r="AQF12" s="43"/>
      <c r="AQG12" s="43"/>
      <c r="AQH12" s="43"/>
      <c r="AQI12" s="43"/>
      <c r="AQJ12" s="43"/>
      <c r="AQK12" s="43"/>
      <c r="AQL12" s="43"/>
      <c r="AQM12" s="43"/>
      <c r="AQN12" s="43"/>
      <c r="AQO12" s="43"/>
      <c r="AQP12" s="43"/>
      <c r="AQQ12" s="43"/>
      <c r="AQR12" s="43"/>
      <c r="AQS12" s="43"/>
      <c r="AQT12" s="43"/>
      <c r="AQU12" s="43"/>
      <c r="AQV12" s="43"/>
      <c r="AQW12" s="43"/>
      <c r="AQX12" s="43"/>
      <c r="AQY12" s="43"/>
      <c r="AQZ12" s="43"/>
      <c r="ARA12" s="43"/>
      <c r="ARB12" s="43"/>
      <c r="ARC12" s="43"/>
      <c r="ARD12" s="43"/>
      <c r="ARE12" s="43"/>
      <c r="ARF12" s="43"/>
      <c r="ARG12" s="43"/>
      <c r="ARH12" s="43"/>
      <c r="ARI12" s="43"/>
      <c r="ARJ12" s="43"/>
      <c r="ARK12" s="43"/>
      <c r="ARL12" s="43"/>
      <c r="ARM12" s="43"/>
      <c r="ARN12" s="43"/>
      <c r="ARO12" s="43"/>
      <c r="ARP12" s="43"/>
      <c r="ARQ12" s="43"/>
      <c r="ARR12" s="43"/>
      <c r="ARS12" s="43"/>
      <c r="ART12" s="43"/>
      <c r="ARU12" s="43"/>
      <c r="ARV12" s="43"/>
      <c r="ARW12" s="43"/>
      <c r="ARX12" s="43"/>
      <c r="ARY12" s="43"/>
      <c r="ARZ12" s="43"/>
      <c r="ASA12" s="43"/>
      <c r="ASB12" s="43"/>
      <c r="ASC12" s="43"/>
      <c r="ASD12" s="43"/>
      <c r="ASE12" s="43"/>
      <c r="ASF12" s="43"/>
      <c r="ASG12" s="43"/>
      <c r="ASH12" s="43"/>
      <c r="ASI12" s="43"/>
      <c r="ASJ12" s="43"/>
      <c r="ASK12" s="43"/>
      <c r="ASL12" s="43"/>
      <c r="ASM12" s="43"/>
      <c r="ASN12" s="43"/>
      <c r="ASO12" s="43"/>
      <c r="ASP12" s="43"/>
      <c r="ASQ12" s="43"/>
      <c r="ASR12" s="43"/>
      <c r="ASS12" s="43"/>
      <c r="AST12" s="43"/>
      <c r="ASU12" s="43"/>
      <c r="ASV12" s="43"/>
      <c r="ASW12" s="43"/>
      <c r="ASX12" s="43"/>
      <c r="ASY12" s="43"/>
      <c r="ASZ12" s="43"/>
      <c r="ATA12" s="43"/>
      <c r="ATB12" s="43"/>
      <c r="ATC12" s="43"/>
      <c r="ATD12" s="43"/>
      <c r="ATE12" s="43"/>
      <c r="ATF12" s="43"/>
      <c r="ATG12" s="43"/>
      <c r="ATH12" s="43"/>
      <c r="ATI12" s="43"/>
      <c r="ATJ12" s="43"/>
      <c r="ATK12" s="43"/>
      <c r="ATL12" s="43"/>
      <c r="ATM12" s="43"/>
      <c r="ATN12" s="43"/>
      <c r="ATO12" s="43"/>
      <c r="ATP12" s="43"/>
      <c r="ATQ12" s="43"/>
      <c r="ATR12" s="43"/>
      <c r="ATS12" s="43"/>
      <c r="ATT12" s="43"/>
      <c r="ATU12" s="43"/>
      <c r="ATV12" s="43"/>
      <c r="ATW12" s="43"/>
      <c r="ATX12" s="43"/>
      <c r="ATY12" s="43"/>
      <c r="ATZ12" s="43"/>
      <c r="AUA12" s="43"/>
      <c r="AUB12" s="43"/>
      <c r="AUC12" s="43"/>
      <c r="AUD12" s="43"/>
      <c r="AUE12" s="43"/>
      <c r="AUF12" s="43"/>
      <c r="AUG12" s="43"/>
      <c r="AUH12" s="43"/>
      <c r="AUI12" s="43"/>
      <c r="AUJ12" s="43"/>
      <c r="AUK12" s="43"/>
      <c r="AUL12" s="43"/>
      <c r="AUM12" s="43"/>
      <c r="AUN12" s="43"/>
      <c r="AUO12" s="43"/>
      <c r="AUP12" s="43"/>
      <c r="AUQ12" s="43"/>
      <c r="AUR12" s="43"/>
      <c r="AUS12" s="43"/>
      <c r="AUT12" s="43"/>
      <c r="AUU12" s="43"/>
      <c r="AUV12" s="43"/>
      <c r="AUW12" s="43"/>
      <c r="AUX12" s="43"/>
      <c r="AUY12" s="43"/>
      <c r="AUZ12" s="43"/>
      <c r="AVA12" s="43"/>
      <c r="AVB12" s="43"/>
      <c r="AVC12" s="43"/>
      <c r="AVD12" s="43"/>
      <c r="AVE12" s="43"/>
      <c r="AVF12" s="43"/>
      <c r="AVG12" s="43"/>
      <c r="AVH12" s="43"/>
      <c r="AVI12" s="43"/>
      <c r="AVJ12" s="43"/>
      <c r="AVK12" s="43"/>
      <c r="AVL12" s="43"/>
      <c r="AVM12" s="43"/>
      <c r="AVN12" s="43"/>
      <c r="AVO12" s="43"/>
      <c r="AVP12" s="43"/>
      <c r="AVQ12" s="43"/>
      <c r="AVR12" s="43"/>
      <c r="AVS12" s="43"/>
      <c r="AVT12" s="43"/>
      <c r="AVU12" s="43"/>
      <c r="AVV12" s="43"/>
      <c r="AVW12" s="43"/>
      <c r="AVX12" s="43"/>
      <c r="AVY12" s="43"/>
      <c r="AVZ12" s="43"/>
      <c r="AWA12" s="43"/>
      <c r="AWB12" s="43"/>
      <c r="AWC12" s="43"/>
      <c r="AWD12" s="43"/>
      <c r="AWE12" s="43"/>
      <c r="AWF12" s="43"/>
      <c r="AWG12" s="43"/>
      <c r="AWH12" s="43"/>
      <c r="AWI12" s="43"/>
      <c r="AWJ12" s="43"/>
      <c r="AWK12" s="43"/>
      <c r="AWL12" s="43"/>
      <c r="AWM12" s="43"/>
      <c r="AWN12" s="43"/>
      <c r="AWO12" s="43"/>
      <c r="AWP12" s="43"/>
      <c r="AWQ12" s="43"/>
      <c r="AWR12" s="43"/>
      <c r="AWS12" s="43"/>
      <c r="AWT12" s="43"/>
      <c r="AWU12" s="43"/>
      <c r="AWV12" s="43"/>
      <c r="AWW12" s="43"/>
      <c r="AWX12" s="43"/>
      <c r="AWY12" s="43"/>
      <c r="AWZ12" s="43"/>
      <c r="AXA12" s="43"/>
      <c r="AXB12" s="43"/>
      <c r="AXC12" s="43"/>
      <c r="AXD12" s="43"/>
      <c r="AXE12" s="43"/>
      <c r="AXF12" s="43"/>
      <c r="AXG12" s="43"/>
      <c r="AXH12" s="43"/>
      <c r="AXI12" s="43"/>
      <c r="AXJ12" s="43"/>
      <c r="AXK12" s="43"/>
      <c r="AXL12" s="43"/>
      <c r="AXM12" s="43"/>
      <c r="AXN12" s="43"/>
      <c r="AXO12" s="43"/>
      <c r="AXP12" s="43"/>
      <c r="AXQ12" s="43"/>
      <c r="AXR12" s="43"/>
      <c r="AXS12" s="43"/>
      <c r="AXT12" s="43"/>
      <c r="AXU12" s="43"/>
      <c r="AXV12" s="43"/>
      <c r="AXW12" s="43"/>
      <c r="AXX12" s="43"/>
      <c r="AXY12" s="43"/>
      <c r="AXZ12" s="43"/>
      <c r="AYA12" s="43"/>
      <c r="AYB12" s="43"/>
      <c r="AYC12" s="43"/>
      <c r="AYD12" s="43"/>
      <c r="AYE12" s="43"/>
      <c r="AYF12" s="43"/>
      <c r="AYG12" s="43"/>
      <c r="AYH12" s="43"/>
      <c r="AYI12" s="43"/>
      <c r="AYJ12" s="43"/>
      <c r="AYK12" s="43"/>
      <c r="AYL12" s="43"/>
    </row>
    <row r="14" spans="1:1338" ht="15.75" x14ac:dyDescent="0.25">
      <c r="CB14" s="135"/>
    </row>
    <row r="15" spans="1:1338" ht="15.75" x14ac:dyDescent="0.25">
      <c r="CB15" s="170"/>
    </row>
    <row r="16" spans="1:1338" ht="15.75" x14ac:dyDescent="0.25">
      <c r="E16" s="136"/>
      <c r="CB16" s="169"/>
    </row>
    <row r="17" spans="5:80" ht="15.75" x14ac:dyDescent="0.25">
      <c r="E17" s="136"/>
      <c r="CB17" s="169"/>
    </row>
    <row r="18" spans="5:80" ht="15.75" x14ac:dyDescent="0.25">
      <c r="E18" s="136"/>
      <c r="CB18" s="169"/>
    </row>
    <row r="19" spans="5:80" ht="15.75" x14ac:dyDescent="0.25">
      <c r="E19" s="136"/>
      <c r="CB19" s="169"/>
    </row>
    <row r="20" spans="5:80" ht="15.75" x14ac:dyDescent="0.25">
      <c r="E20" s="136"/>
      <c r="CB20" s="169"/>
    </row>
    <row r="21" spans="5:80" ht="15.75" x14ac:dyDescent="0.25">
      <c r="E21" s="136"/>
      <c r="CB21" s="169"/>
    </row>
    <row r="22" spans="5:80" ht="15.75" x14ac:dyDescent="0.25">
      <c r="E22" s="136"/>
      <c r="CB22" s="169"/>
    </row>
    <row r="23" spans="5:80" ht="15.75" x14ac:dyDescent="0.25">
      <c r="E23" s="136"/>
      <c r="CB23" s="169"/>
    </row>
    <row r="24" spans="5:80" ht="15.75" x14ac:dyDescent="0.25">
      <c r="E24" s="136"/>
      <c r="CB24" s="169"/>
    </row>
    <row r="25" spans="5:80" ht="15.75" x14ac:dyDescent="0.25">
      <c r="E25" s="136"/>
      <c r="CB25" s="169"/>
    </row>
    <row r="26" spans="5:80" ht="15.75" x14ac:dyDescent="0.25">
      <c r="E26" s="136"/>
      <c r="CB26" s="169"/>
    </row>
    <row r="27" spans="5:80" ht="15.75" x14ac:dyDescent="0.25">
      <c r="E27" s="136"/>
      <c r="CB27" s="169"/>
    </row>
    <row r="28" spans="5:80" ht="15.75" x14ac:dyDescent="0.25">
      <c r="E28" s="136"/>
      <c r="CB28" s="169"/>
    </row>
    <row r="29" spans="5:80" ht="15.75" x14ac:dyDescent="0.25">
      <c r="E29" s="136"/>
      <c r="CB29" s="169"/>
    </row>
    <row r="30" spans="5:80" ht="15.75" x14ac:dyDescent="0.25">
      <c r="E30" s="136"/>
      <c r="CB30" s="169"/>
    </row>
    <row r="58" s="16" customFormat="1" x14ac:dyDescent="0.25"/>
  </sheetData>
  <autoFilter ref="A8:CB12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9:E45">
    <sortCondition ref="E39"/>
  </sortState>
  <mergeCells count="36">
    <mergeCell ref="CC4:CD4"/>
    <mergeCell ref="A2:BC2"/>
    <mergeCell ref="A8:A9"/>
    <mergeCell ref="D8:D9"/>
    <mergeCell ref="E8:E9"/>
    <mergeCell ref="F8:F9"/>
    <mergeCell ref="G8:H8"/>
    <mergeCell ref="I8:L8"/>
    <mergeCell ref="M8:N8"/>
    <mergeCell ref="O8:R8"/>
    <mergeCell ref="S8:T8"/>
    <mergeCell ref="Y8:Z8"/>
    <mergeCell ref="AA8:AD8"/>
    <mergeCell ref="AE8:AF8"/>
    <mergeCell ref="AM8:AP8"/>
    <mergeCell ref="C6:CD6"/>
    <mergeCell ref="D12:E12"/>
    <mergeCell ref="U8:X8"/>
    <mergeCell ref="B8:B9"/>
    <mergeCell ref="C8:C9"/>
    <mergeCell ref="AY8:BB8"/>
    <mergeCell ref="BE8:BH8"/>
    <mergeCell ref="AG8:AJ8"/>
    <mergeCell ref="AK8:AL8"/>
    <mergeCell ref="AW8:AX8"/>
    <mergeCell ref="CD8:CD9"/>
    <mergeCell ref="CA8:CB8"/>
    <mergeCell ref="BI8:BJ8"/>
    <mergeCell ref="BK8:BN8"/>
    <mergeCell ref="BO8:BP8"/>
    <mergeCell ref="BQ8:BT8"/>
    <mergeCell ref="BU8:BV8"/>
    <mergeCell ref="BW8:BZ8"/>
    <mergeCell ref="AQ8:AR8"/>
    <mergeCell ref="AS8:AV8"/>
    <mergeCell ref="BC8:BD8"/>
  </mergeCells>
  <pageMargins left="0.70866141732283472" right="0.70866141732283472" top="0.55118110236220474" bottom="0.74803149606299213" header="0.31496062992125984" footer="0.31496062992125984"/>
  <pageSetup paperSize="9" scale="63" fitToHeight="2" orientation="portrait" r:id="rId1"/>
  <rowBreaks count="2" manualBreakCount="2">
    <brk id="59" max="16383" man="1"/>
    <brk id="133" max="65" man="1"/>
  </rowBreaks>
  <colBreaks count="1" manualBreakCount="1">
    <brk id="8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83"/>
  <sheetViews>
    <sheetView topLeftCell="A55" zoomScaleNormal="100" workbookViewId="0">
      <selection activeCell="CC2" sqref="CC2:CE2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285156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8" width="9.140625" hidden="1" customWidth="1"/>
    <col min="79" max="79" width="0.7109375" hidden="1" customWidth="1"/>
    <col min="80" max="80" width="9.140625" customWidth="1"/>
    <col min="81" max="81" width="13.140625" customWidth="1"/>
    <col min="82" max="82" width="15" customWidth="1"/>
  </cols>
  <sheetData>
    <row r="2" spans="1:83" ht="15.75" x14ac:dyDescent="0.25">
      <c r="CC2" s="322" t="s">
        <v>495</v>
      </c>
      <c r="CD2" s="322"/>
      <c r="CE2" s="322"/>
    </row>
    <row r="4" spans="1:83" ht="15" customHeight="1" x14ac:dyDescent="0.25">
      <c r="A4" s="264"/>
      <c r="B4" s="265" t="s">
        <v>497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</row>
    <row r="7" spans="1:83" ht="56.25" customHeight="1" x14ac:dyDescent="0.25">
      <c r="A7" s="269" t="s">
        <v>0</v>
      </c>
      <c r="B7" s="269" t="s">
        <v>166</v>
      </c>
      <c r="C7" s="271" t="s">
        <v>184</v>
      </c>
      <c r="D7" s="271" t="s">
        <v>171</v>
      </c>
      <c r="E7" s="271" t="s">
        <v>1</v>
      </c>
      <c r="F7" s="273" t="s">
        <v>2</v>
      </c>
      <c r="G7" s="271" t="s">
        <v>3</v>
      </c>
      <c r="H7" s="275" t="s">
        <v>279</v>
      </c>
      <c r="I7" s="276"/>
      <c r="J7" s="283" t="s">
        <v>10</v>
      </c>
      <c r="K7" s="283"/>
      <c r="L7" s="283"/>
      <c r="M7" s="283"/>
      <c r="N7" s="275" t="s">
        <v>276</v>
      </c>
      <c r="O7" s="276"/>
      <c r="P7" s="283" t="s">
        <v>11</v>
      </c>
      <c r="Q7" s="283"/>
      <c r="R7" s="283"/>
      <c r="S7" s="283"/>
      <c r="T7" s="275" t="s">
        <v>277</v>
      </c>
      <c r="U7" s="276"/>
      <c r="V7" s="283" t="s">
        <v>12</v>
      </c>
      <c r="W7" s="283"/>
      <c r="X7" s="283"/>
      <c r="Y7" s="283"/>
      <c r="Z7" s="275" t="s">
        <v>289</v>
      </c>
      <c r="AA7" s="276"/>
      <c r="AB7" s="283" t="s">
        <v>21</v>
      </c>
      <c r="AC7" s="283"/>
      <c r="AD7" s="283"/>
      <c r="AE7" s="283"/>
      <c r="AF7" s="275" t="s">
        <v>290</v>
      </c>
      <c r="AG7" s="276"/>
      <c r="AH7" s="283" t="s">
        <v>13</v>
      </c>
      <c r="AI7" s="283"/>
      <c r="AJ7" s="283"/>
      <c r="AK7" s="283"/>
      <c r="AL7" s="275" t="s">
        <v>291</v>
      </c>
      <c r="AM7" s="276"/>
      <c r="AN7" s="283" t="s">
        <v>14</v>
      </c>
      <c r="AO7" s="283"/>
      <c r="AP7" s="283"/>
      <c r="AQ7" s="283"/>
      <c r="AR7" s="275" t="s">
        <v>292</v>
      </c>
      <c r="AS7" s="276"/>
      <c r="AT7" s="283" t="s">
        <v>15</v>
      </c>
      <c r="AU7" s="283"/>
      <c r="AV7" s="283"/>
      <c r="AW7" s="283"/>
      <c r="AX7" s="275" t="s">
        <v>293</v>
      </c>
      <c r="AY7" s="276"/>
      <c r="AZ7" s="283" t="s">
        <v>16</v>
      </c>
      <c r="BA7" s="283"/>
      <c r="BB7" s="283"/>
      <c r="BC7" s="283"/>
      <c r="BD7" s="275" t="s">
        <v>294</v>
      </c>
      <c r="BE7" s="276"/>
      <c r="BF7" s="283" t="s">
        <v>17</v>
      </c>
      <c r="BG7" s="283"/>
      <c r="BH7" s="283"/>
      <c r="BI7" s="283"/>
      <c r="BJ7" s="275" t="s">
        <v>295</v>
      </c>
      <c r="BK7" s="276"/>
      <c r="BL7" s="283" t="s">
        <v>18</v>
      </c>
      <c r="BM7" s="283"/>
      <c r="BN7" s="283"/>
      <c r="BO7" s="283"/>
      <c r="BP7" s="275" t="s">
        <v>286</v>
      </c>
      <c r="BQ7" s="276"/>
      <c r="BR7" s="283" t="s">
        <v>19</v>
      </c>
      <c r="BS7" s="283"/>
      <c r="BT7" s="283"/>
      <c r="BU7" s="283"/>
      <c r="BV7" s="275" t="s">
        <v>287</v>
      </c>
      <c r="BW7" s="276"/>
      <c r="BX7" s="283" t="s">
        <v>20</v>
      </c>
      <c r="BY7" s="283"/>
      <c r="BZ7" s="283"/>
      <c r="CA7" s="283"/>
      <c r="CB7" s="275" t="s">
        <v>288</v>
      </c>
      <c r="CC7" s="276"/>
      <c r="CD7" s="238" t="s">
        <v>489</v>
      </c>
      <c r="CE7" s="284" t="s">
        <v>491</v>
      </c>
    </row>
    <row r="8" spans="1:83" ht="43.5" customHeight="1" x14ac:dyDescent="0.3">
      <c r="A8" s="270"/>
      <c r="B8" s="288"/>
      <c r="C8" s="280"/>
      <c r="D8" s="280"/>
      <c r="E8" s="272"/>
      <c r="F8" s="274"/>
      <c r="G8" s="272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229" t="s">
        <v>5</v>
      </c>
      <c r="CE8" s="285"/>
    </row>
    <row r="9" spans="1:83" ht="30" x14ac:dyDescent="0.25">
      <c r="A9" s="78" t="s">
        <v>175</v>
      </c>
      <c r="B9" s="78" t="s">
        <v>60</v>
      </c>
      <c r="C9" s="171"/>
      <c r="D9" s="78" t="s">
        <v>190</v>
      </c>
      <c r="E9" s="88">
        <v>101490179</v>
      </c>
      <c r="F9" s="167" t="s">
        <v>328</v>
      </c>
      <c r="G9" s="7" t="s">
        <v>9</v>
      </c>
      <c r="H9" s="4"/>
      <c r="I9" s="5"/>
      <c r="J9" s="19"/>
      <c r="K9" s="20"/>
      <c r="L9" s="19"/>
      <c r="M9" s="19"/>
      <c r="N9" s="4"/>
      <c r="O9" s="5"/>
      <c r="P9" s="19"/>
      <c r="Q9" s="20"/>
      <c r="R9" s="19"/>
      <c r="S9" s="19"/>
      <c r="T9" s="4"/>
      <c r="U9" s="5"/>
      <c r="V9" s="19"/>
      <c r="W9" s="20"/>
      <c r="X9" s="19"/>
      <c r="Y9" s="19"/>
      <c r="Z9" s="4"/>
      <c r="AA9" s="5"/>
      <c r="AB9" s="54"/>
      <c r="AC9" s="55"/>
      <c r="AD9" s="19"/>
      <c r="AE9" s="19"/>
      <c r="AF9" s="4"/>
      <c r="AG9" s="5"/>
      <c r="AH9" s="19"/>
      <c r="AI9" s="20"/>
      <c r="AJ9" s="19"/>
      <c r="AK9" s="19"/>
      <c r="AL9" s="4"/>
      <c r="AM9" s="5"/>
      <c r="AN9" s="19"/>
      <c r="AO9" s="20"/>
      <c r="AP9" s="19"/>
      <c r="AQ9" s="19"/>
      <c r="AR9" s="4"/>
      <c r="AS9" s="5"/>
      <c r="AT9" s="19"/>
      <c r="AU9" s="20"/>
      <c r="AV9" s="19"/>
      <c r="AW9" s="19"/>
      <c r="AX9" s="4"/>
      <c r="AY9" s="5"/>
      <c r="AZ9" s="19"/>
      <c r="BA9" s="20"/>
      <c r="BB9" s="19"/>
      <c r="BC9" s="19"/>
      <c r="BD9" s="4"/>
      <c r="BE9" s="5"/>
      <c r="BF9" s="19"/>
      <c r="BG9" s="20"/>
      <c r="BH9" s="19"/>
      <c r="BI9" s="19"/>
      <c r="BJ9" s="19"/>
      <c r="BK9" s="107"/>
      <c r="BL9" s="19">
        <v>2</v>
      </c>
      <c r="BM9" s="20">
        <v>71076</v>
      </c>
      <c r="BN9" s="19"/>
      <c r="BO9" s="19"/>
      <c r="BP9" s="19">
        <f t="shared" ref="BP9:BP16" si="0">BJ9+BL9-BN9</f>
        <v>2</v>
      </c>
      <c r="BQ9" s="21">
        <f t="shared" ref="BQ9" si="1">BK9+BM9-BO9</f>
        <v>71076</v>
      </c>
      <c r="BR9" s="54"/>
      <c r="BS9" s="55"/>
      <c r="BT9" s="19"/>
      <c r="BU9" s="19"/>
      <c r="BV9" s="4">
        <f t="shared" ref="BV9:BV16" si="2">BP9+BR9-BT9</f>
        <v>2</v>
      </c>
      <c r="BW9" s="5">
        <f t="shared" ref="BW9:BW16" si="3">BQ9+BS9-BU9</f>
        <v>71076</v>
      </c>
      <c r="BX9" s="19"/>
      <c r="BY9" s="20"/>
      <c r="BZ9" s="19"/>
      <c r="CA9" s="19"/>
      <c r="CB9" s="19">
        <f t="shared" ref="CB9:CB16" si="4">BV9+BX9-BZ9</f>
        <v>2</v>
      </c>
      <c r="CC9" s="55">
        <f t="shared" ref="CC9:CC16" si="5">BW9+BY9-CA9</f>
        <v>71076</v>
      </c>
      <c r="CD9" s="20">
        <v>1184.5999999999999</v>
      </c>
      <c r="CE9" s="19">
        <v>10</v>
      </c>
    </row>
    <row r="10" spans="1:83" ht="30" x14ac:dyDescent="0.25">
      <c r="A10" s="78" t="s">
        <v>175</v>
      </c>
      <c r="B10" s="78" t="s">
        <v>60</v>
      </c>
      <c r="C10" s="171"/>
      <c r="D10" s="78" t="s">
        <v>190</v>
      </c>
      <c r="E10" s="88">
        <v>101490148</v>
      </c>
      <c r="F10" s="125" t="s">
        <v>265</v>
      </c>
      <c r="G10" s="7" t="s">
        <v>9</v>
      </c>
      <c r="H10" s="4">
        <v>1</v>
      </c>
      <c r="I10" s="5">
        <v>10000</v>
      </c>
      <c r="J10" s="19"/>
      <c r="K10" s="20"/>
      <c r="L10" s="19"/>
      <c r="M10" s="19"/>
      <c r="N10" s="4">
        <f t="shared" ref="N10:N11" si="6">H10+J10-L10</f>
        <v>1</v>
      </c>
      <c r="O10" s="5">
        <f t="shared" ref="O10:O11" si="7">I10+K10-M10</f>
        <v>10000</v>
      </c>
      <c r="P10" s="19"/>
      <c r="Q10" s="20"/>
      <c r="R10" s="19"/>
      <c r="S10" s="19"/>
      <c r="T10" s="4">
        <f t="shared" ref="T10:T11" si="8">N10+P10-R10</f>
        <v>1</v>
      </c>
      <c r="U10" s="5">
        <f t="shared" ref="U10:U11" si="9">O10+Q10-S10</f>
        <v>10000</v>
      </c>
      <c r="V10" s="19"/>
      <c r="W10" s="20"/>
      <c r="X10" s="19"/>
      <c r="Y10" s="19"/>
      <c r="Z10" s="4">
        <f t="shared" ref="Z10:Z11" si="10">T10+V10-X10</f>
        <v>1</v>
      </c>
      <c r="AA10" s="5">
        <f t="shared" ref="AA10:AA11" si="11">U10+W10-Y10</f>
        <v>10000</v>
      </c>
      <c r="AB10" s="19"/>
      <c r="AC10" s="20"/>
      <c r="AD10" s="19"/>
      <c r="AE10" s="19"/>
      <c r="AF10" s="4">
        <f t="shared" ref="AF10:AF11" si="12">Z10+AB10-AD10</f>
        <v>1</v>
      </c>
      <c r="AG10" s="5">
        <f t="shared" ref="AG10:AG11" si="13">AA10+AC10-AE10</f>
        <v>10000</v>
      </c>
      <c r="AH10" s="19"/>
      <c r="AI10" s="20"/>
      <c r="AJ10" s="19"/>
      <c r="AK10" s="19"/>
      <c r="AL10" s="4">
        <f t="shared" ref="AL10:AL11" si="14">AF10+AH10-AJ10</f>
        <v>1</v>
      </c>
      <c r="AM10" s="5">
        <f t="shared" ref="AM10:AM11" si="15">AG10+AI10-AK10</f>
        <v>10000</v>
      </c>
      <c r="AN10" s="19"/>
      <c r="AO10" s="20"/>
      <c r="AP10" s="19"/>
      <c r="AQ10" s="19"/>
      <c r="AR10" s="4">
        <f t="shared" ref="AR10:AR11" si="16">AL10+AN10-AP10</f>
        <v>1</v>
      </c>
      <c r="AS10" s="5">
        <f t="shared" ref="AS10:AS11" si="17">AM10+AO10-AQ10</f>
        <v>10000</v>
      </c>
      <c r="AT10" s="19"/>
      <c r="AU10" s="20"/>
      <c r="AV10" s="19"/>
      <c r="AW10" s="19"/>
      <c r="AX10" s="19">
        <f t="shared" ref="AX10:AX12" si="18">AR10+AT10-AV10</f>
        <v>1</v>
      </c>
      <c r="AY10" s="21">
        <f t="shared" ref="AY10:AY12" si="19">AS10+AU10-AW10</f>
        <v>10000</v>
      </c>
      <c r="AZ10" s="54"/>
      <c r="BA10" s="55"/>
      <c r="BB10" s="19"/>
      <c r="BC10" s="19"/>
      <c r="BD10" s="19">
        <f>AX10+AZ10-BB10</f>
        <v>1</v>
      </c>
      <c r="BE10" s="21">
        <f t="shared" ref="BE10:BE12" si="20">AY10+BA10-BC10</f>
        <v>10000</v>
      </c>
      <c r="BF10" s="19"/>
      <c r="BG10" s="20"/>
      <c r="BH10" s="19"/>
      <c r="BI10" s="19"/>
      <c r="BJ10" s="19">
        <f>BD10+BF10-BH10</f>
        <v>1</v>
      </c>
      <c r="BK10" s="107">
        <f t="shared" ref="BK10:BK16" si="21">BE10+BG10-BI10</f>
        <v>10000</v>
      </c>
      <c r="BL10" s="19"/>
      <c r="BM10" s="20"/>
      <c r="BN10" s="19"/>
      <c r="BO10" s="19"/>
      <c r="BP10" s="19">
        <f t="shared" si="0"/>
        <v>1</v>
      </c>
      <c r="BQ10" s="21">
        <f t="shared" ref="BQ10:BQ16" si="22">BK10+BM10-BO10</f>
        <v>10000</v>
      </c>
      <c r="BR10" s="19"/>
      <c r="BS10" s="20"/>
      <c r="BT10" s="19"/>
      <c r="BU10" s="19"/>
      <c r="BV10" s="19">
        <f t="shared" si="2"/>
        <v>1</v>
      </c>
      <c r="BW10" s="21">
        <f t="shared" si="3"/>
        <v>10000</v>
      </c>
      <c r="BX10" s="19"/>
      <c r="BY10" s="20"/>
      <c r="BZ10" s="19"/>
      <c r="CA10" s="19"/>
      <c r="CB10" s="19">
        <f t="shared" si="4"/>
        <v>1</v>
      </c>
      <c r="CC10" s="55">
        <f t="shared" si="5"/>
        <v>10000</v>
      </c>
      <c r="CD10" s="20">
        <v>1333.28</v>
      </c>
      <c r="CE10" s="19">
        <v>10</v>
      </c>
    </row>
    <row r="11" spans="1:83" ht="30" x14ac:dyDescent="0.25">
      <c r="A11" s="78" t="s">
        <v>175</v>
      </c>
      <c r="B11" s="78" t="s">
        <v>60</v>
      </c>
      <c r="C11" s="171"/>
      <c r="D11" s="78" t="s">
        <v>190</v>
      </c>
      <c r="E11" s="90">
        <v>101490153</v>
      </c>
      <c r="F11" s="125" t="s">
        <v>273</v>
      </c>
      <c r="G11" s="7" t="s">
        <v>274</v>
      </c>
      <c r="H11" s="4">
        <v>1</v>
      </c>
      <c r="I11" s="5">
        <v>282940</v>
      </c>
      <c r="J11" s="19"/>
      <c r="K11" s="20"/>
      <c r="L11" s="19"/>
      <c r="M11" s="19"/>
      <c r="N11" s="4">
        <f t="shared" si="6"/>
        <v>1</v>
      </c>
      <c r="O11" s="5">
        <f t="shared" si="7"/>
        <v>282940</v>
      </c>
      <c r="P11" s="19"/>
      <c r="Q11" s="20"/>
      <c r="R11" s="19"/>
      <c r="S11" s="19"/>
      <c r="T11" s="4">
        <f t="shared" si="8"/>
        <v>1</v>
      </c>
      <c r="U11" s="5">
        <f t="shared" si="9"/>
        <v>282940</v>
      </c>
      <c r="V11" s="19"/>
      <c r="W11" s="20"/>
      <c r="X11" s="19"/>
      <c r="Y11" s="19"/>
      <c r="Z11" s="4">
        <f t="shared" si="10"/>
        <v>1</v>
      </c>
      <c r="AA11" s="5">
        <f t="shared" si="11"/>
        <v>282940</v>
      </c>
      <c r="AB11" s="19"/>
      <c r="AC11" s="20"/>
      <c r="AD11" s="19"/>
      <c r="AE11" s="19"/>
      <c r="AF11" s="4">
        <f t="shared" si="12"/>
        <v>1</v>
      </c>
      <c r="AG11" s="5">
        <f t="shared" si="13"/>
        <v>282940</v>
      </c>
      <c r="AH11" s="19"/>
      <c r="AI11" s="20"/>
      <c r="AJ11" s="19"/>
      <c r="AK11" s="19"/>
      <c r="AL11" s="4">
        <f t="shared" si="14"/>
        <v>1</v>
      </c>
      <c r="AM11" s="5">
        <f t="shared" si="15"/>
        <v>282940</v>
      </c>
      <c r="AN11" s="19"/>
      <c r="AO11" s="20"/>
      <c r="AP11" s="19"/>
      <c r="AQ11" s="19"/>
      <c r="AR11" s="4">
        <f t="shared" si="16"/>
        <v>1</v>
      </c>
      <c r="AS11" s="5">
        <f t="shared" si="17"/>
        <v>282940</v>
      </c>
      <c r="AT11" s="19"/>
      <c r="AU11" s="20"/>
      <c r="AV11" s="19"/>
      <c r="AW11" s="19"/>
      <c r="AX11" s="19">
        <f t="shared" si="18"/>
        <v>1</v>
      </c>
      <c r="AY11" s="21">
        <f t="shared" si="19"/>
        <v>282940</v>
      </c>
      <c r="AZ11" s="19"/>
      <c r="BA11" s="20"/>
      <c r="BB11" s="19"/>
      <c r="BC11" s="19"/>
      <c r="BD11" s="19">
        <f>AX11+AZ11-BB11</f>
        <v>1</v>
      </c>
      <c r="BE11" s="21">
        <f t="shared" si="20"/>
        <v>282940</v>
      </c>
      <c r="BF11" s="19"/>
      <c r="BG11" s="20"/>
      <c r="BH11" s="19"/>
      <c r="BI11" s="19"/>
      <c r="BJ11" s="19">
        <f>BD11+BF11-BH11</f>
        <v>1</v>
      </c>
      <c r="BK11" s="107">
        <f t="shared" si="21"/>
        <v>282940</v>
      </c>
      <c r="BL11" s="19"/>
      <c r="BM11" s="20"/>
      <c r="BN11" s="19"/>
      <c r="BO11" s="19"/>
      <c r="BP11" s="19">
        <f t="shared" si="0"/>
        <v>1</v>
      </c>
      <c r="BQ11" s="21">
        <f t="shared" si="22"/>
        <v>282940</v>
      </c>
      <c r="BR11" s="19"/>
      <c r="BS11" s="20"/>
      <c r="BT11" s="19"/>
      <c r="BU11" s="19"/>
      <c r="BV11" s="19">
        <f t="shared" si="2"/>
        <v>1</v>
      </c>
      <c r="BW11" s="21">
        <f t="shared" si="3"/>
        <v>282940</v>
      </c>
      <c r="BX11" s="19"/>
      <c r="BY11" s="20"/>
      <c r="BZ11" s="19"/>
      <c r="CA11" s="19"/>
      <c r="CB11" s="19">
        <f t="shared" si="4"/>
        <v>1</v>
      </c>
      <c r="CC11" s="55">
        <f t="shared" si="5"/>
        <v>282940</v>
      </c>
      <c r="CD11" s="20">
        <v>45403.44</v>
      </c>
      <c r="CE11" s="19">
        <v>10</v>
      </c>
    </row>
    <row r="12" spans="1:83" ht="30" x14ac:dyDescent="0.25">
      <c r="A12" s="78" t="s">
        <v>175</v>
      </c>
      <c r="B12" s="78" t="s">
        <v>60</v>
      </c>
      <c r="C12" s="171"/>
      <c r="D12" s="78" t="s">
        <v>190</v>
      </c>
      <c r="E12" s="90">
        <v>101490163</v>
      </c>
      <c r="F12" s="125" t="s">
        <v>304</v>
      </c>
      <c r="G12" s="7" t="s">
        <v>9</v>
      </c>
      <c r="H12" s="4"/>
      <c r="I12" s="5"/>
      <c r="J12" s="19"/>
      <c r="K12" s="20"/>
      <c r="L12" s="19"/>
      <c r="M12" s="19"/>
      <c r="N12" s="4"/>
      <c r="O12" s="5"/>
      <c r="P12" s="19"/>
      <c r="Q12" s="20"/>
      <c r="R12" s="19"/>
      <c r="S12" s="19"/>
      <c r="T12" s="4"/>
      <c r="U12" s="5"/>
      <c r="V12" s="19"/>
      <c r="W12" s="20"/>
      <c r="X12" s="19"/>
      <c r="Y12" s="19"/>
      <c r="Z12" s="4"/>
      <c r="AA12" s="5"/>
      <c r="AB12" s="19"/>
      <c r="AC12" s="20"/>
      <c r="AD12" s="19"/>
      <c r="AE12" s="19"/>
      <c r="AF12" s="4"/>
      <c r="AG12" s="5"/>
      <c r="AH12" s="19"/>
      <c r="AI12" s="20"/>
      <c r="AJ12" s="19"/>
      <c r="AK12" s="19"/>
      <c r="AL12" s="4"/>
      <c r="AM12" s="5"/>
      <c r="AN12" s="19"/>
      <c r="AO12" s="20"/>
      <c r="AP12" s="19"/>
      <c r="AQ12" s="19"/>
      <c r="AR12" s="4"/>
      <c r="AS12" s="5"/>
      <c r="AT12" s="19">
        <v>1</v>
      </c>
      <c r="AU12" s="55">
        <v>11100</v>
      </c>
      <c r="AV12" s="19"/>
      <c r="AW12" s="19"/>
      <c r="AX12" s="19">
        <f t="shared" si="18"/>
        <v>1</v>
      </c>
      <c r="AY12" s="21">
        <f t="shared" si="19"/>
        <v>11100</v>
      </c>
      <c r="AZ12" s="19"/>
      <c r="BA12" s="20"/>
      <c r="BB12" s="19"/>
      <c r="BC12" s="19"/>
      <c r="BD12" s="19">
        <f t="shared" ref="BD12" si="23">AX12+AZ12-BB12</f>
        <v>1</v>
      </c>
      <c r="BE12" s="21">
        <f t="shared" si="20"/>
        <v>11100</v>
      </c>
      <c r="BF12" s="19"/>
      <c r="BG12" s="20"/>
      <c r="BH12" s="19"/>
      <c r="BI12" s="19"/>
      <c r="BJ12" s="19">
        <f t="shared" ref="BJ12:BJ16" si="24">BD12+BF12-BH12</f>
        <v>1</v>
      </c>
      <c r="BK12" s="107">
        <f t="shared" si="21"/>
        <v>11100</v>
      </c>
      <c r="BL12" s="19"/>
      <c r="BM12" s="20"/>
      <c r="BN12" s="19"/>
      <c r="BO12" s="19"/>
      <c r="BP12" s="19">
        <f t="shared" si="0"/>
        <v>1</v>
      </c>
      <c r="BQ12" s="21">
        <f t="shared" si="22"/>
        <v>11100</v>
      </c>
      <c r="BR12" s="19"/>
      <c r="BS12" s="20"/>
      <c r="BT12" s="19"/>
      <c r="BU12" s="19"/>
      <c r="BV12" s="19">
        <f t="shared" si="2"/>
        <v>1</v>
      </c>
      <c r="BW12" s="21">
        <f t="shared" si="3"/>
        <v>11100</v>
      </c>
      <c r="BX12" s="19"/>
      <c r="BY12" s="20"/>
      <c r="BZ12" s="19"/>
      <c r="CA12" s="19"/>
      <c r="CB12" s="19">
        <f t="shared" si="4"/>
        <v>1</v>
      </c>
      <c r="CC12" s="55">
        <f t="shared" si="5"/>
        <v>11100</v>
      </c>
      <c r="CD12" s="20">
        <v>462.5</v>
      </c>
      <c r="CE12" s="19">
        <v>10</v>
      </c>
    </row>
    <row r="13" spans="1:83" ht="31.5" x14ac:dyDescent="0.25">
      <c r="A13" s="78" t="s">
        <v>175</v>
      </c>
      <c r="B13" s="78" t="s">
        <v>60</v>
      </c>
      <c r="C13" s="171"/>
      <c r="D13" s="78" t="s">
        <v>190</v>
      </c>
      <c r="E13" s="90">
        <v>101490164</v>
      </c>
      <c r="F13" s="159" t="s">
        <v>317</v>
      </c>
      <c r="G13" s="7" t="s">
        <v>9</v>
      </c>
      <c r="H13" s="4"/>
      <c r="I13" s="5"/>
      <c r="J13" s="19"/>
      <c r="K13" s="20"/>
      <c r="L13" s="19"/>
      <c r="M13" s="19"/>
      <c r="N13" s="4"/>
      <c r="O13" s="5"/>
      <c r="P13" s="19"/>
      <c r="Q13" s="20"/>
      <c r="R13" s="19"/>
      <c r="S13" s="19"/>
      <c r="T13" s="4"/>
      <c r="U13" s="5"/>
      <c r="V13" s="19"/>
      <c r="W13" s="20"/>
      <c r="X13" s="19"/>
      <c r="Y13" s="19"/>
      <c r="Z13" s="4"/>
      <c r="AA13" s="5"/>
      <c r="AB13" s="19"/>
      <c r="AC13" s="20"/>
      <c r="AD13" s="19"/>
      <c r="AE13" s="19"/>
      <c r="AF13" s="4"/>
      <c r="AG13" s="5"/>
      <c r="AH13" s="19"/>
      <c r="AI13" s="20"/>
      <c r="AJ13" s="19"/>
      <c r="AK13" s="19"/>
      <c r="AL13" s="4"/>
      <c r="AM13" s="5"/>
      <c r="AN13" s="19"/>
      <c r="AO13" s="20"/>
      <c r="AP13" s="19"/>
      <c r="AQ13" s="19"/>
      <c r="AR13" s="4"/>
      <c r="AS13" s="5"/>
      <c r="AT13" s="19"/>
      <c r="AU13" s="55"/>
      <c r="AV13" s="19"/>
      <c r="AW13" s="19"/>
      <c r="AX13" s="19"/>
      <c r="AY13" s="21"/>
      <c r="AZ13" s="19"/>
      <c r="BA13" s="20"/>
      <c r="BB13" s="19"/>
      <c r="BC13" s="19"/>
      <c r="BD13" s="19"/>
      <c r="BE13" s="21"/>
      <c r="BF13" s="19">
        <v>1</v>
      </c>
      <c r="BG13" s="55">
        <v>39000</v>
      </c>
      <c r="BH13" s="19"/>
      <c r="BI13" s="19"/>
      <c r="BJ13" s="19">
        <f t="shared" si="24"/>
        <v>1</v>
      </c>
      <c r="BK13" s="107">
        <f t="shared" si="21"/>
        <v>39000</v>
      </c>
      <c r="BL13" s="19"/>
      <c r="BM13" s="20"/>
      <c r="BN13" s="19"/>
      <c r="BO13" s="19"/>
      <c r="BP13" s="19">
        <f t="shared" si="0"/>
        <v>1</v>
      </c>
      <c r="BQ13" s="21">
        <f t="shared" si="22"/>
        <v>39000</v>
      </c>
      <c r="BR13" s="19"/>
      <c r="BS13" s="20"/>
      <c r="BT13" s="19"/>
      <c r="BU13" s="19"/>
      <c r="BV13" s="19">
        <f t="shared" si="2"/>
        <v>1</v>
      </c>
      <c r="BW13" s="21">
        <f t="shared" si="3"/>
        <v>39000</v>
      </c>
      <c r="BX13" s="19"/>
      <c r="BY13" s="20"/>
      <c r="BZ13" s="19"/>
      <c r="CA13" s="19"/>
      <c r="CB13" s="19">
        <f t="shared" si="4"/>
        <v>1</v>
      </c>
      <c r="CC13" s="55">
        <f t="shared" si="5"/>
        <v>39000</v>
      </c>
      <c r="CD13" s="20">
        <v>975</v>
      </c>
      <c r="CE13" s="19">
        <v>10</v>
      </c>
    </row>
    <row r="14" spans="1:83" ht="30" x14ac:dyDescent="0.25">
      <c r="A14" s="78" t="s">
        <v>175</v>
      </c>
      <c r="B14" s="78" t="s">
        <v>60</v>
      </c>
      <c r="C14" s="171"/>
      <c r="D14" s="78" t="s">
        <v>190</v>
      </c>
      <c r="E14" s="90">
        <v>101490165</v>
      </c>
      <c r="F14" s="125" t="s">
        <v>318</v>
      </c>
      <c r="G14" s="7" t="s">
        <v>9</v>
      </c>
      <c r="H14" s="4"/>
      <c r="I14" s="5"/>
      <c r="J14" s="19"/>
      <c r="K14" s="20"/>
      <c r="L14" s="19"/>
      <c r="M14" s="19"/>
      <c r="N14" s="4"/>
      <c r="O14" s="5"/>
      <c r="P14" s="19"/>
      <c r="Q14" s="20"/>
      <c r="R14" s="19"/>
      <c r="S14" s="19"/>
      <c r="T14" s="4"/>
      <c r="U14" s="5"/>
      <c r="V14" s="19"/>
      <c r="W14" s="20"/>
      <c r="X14" s="19"/>
      <c r="Y14" s="19"/>
      <c r="Z14" s="4"/>
      <c r="AA14" s="5"/>
      <c r="AB14" s="19"/>
      <c r="AC14" s="20"/>
      <c r="AD14" s="19"/>
      <c r="AE14" s="19"/>
      <c r="AF14" s="4"/>
      <c r="AG14" s="5"/>
      <c r="AH14" s="19"/>
      <c r="AI14" s="20"/>
      <c r="AJ14" s="19"/>
      <c r="AK14" s="19"/>
      <c r="AL14" s="4"/>
      <c r="AM14" s="5"/>
      <c r="AN14" s="19"/>
      <c r="AO14" s="20"/>
      <c r="AP14" s="19"/>
      <c r="AQ14" s="19"/>
      <c r="AR14" s="4"/>
      <c r="AS14" s="5"/>
      <c r="AT14" s="19"/>
      <c r="AU14" s="55"/>
      <c r="AV14" s="19"/>
      <c r="AW14" s="19"/>
      <c r="AX14" s="19"/>
      <c r="AY14" s="21"/>
      <c r="AZ14" s="19"/>
      <c r="BA14" s="20"/>
      <c r="BB14" s="19"/>
      <c r="BC14" s="19"/>
      <c r="BD14" s="19"/>
      <c r="BE14" s="21"/>
      <c r="BF14" s="19">
        <v>1</v>
      </c>
      <c r="BG14" s="55">
        <v>13026</v>
      </c>
      <c r="BH14" s="19"/>
      <c r="BI14" s="19"/>
      <c r="BJ14" s="19">
        <f t="shared" si="24"/>
        <v>1</v>
      </c>
      <c r="BK14" s="107">
        <f t="shared" si="21"/>
        <v>13026</v>
      </c>
      <c r="BL14" s="19"/>
      <c r="BM14" s="20"/>
      <c r="BN14" s="19"/>
      <c r="BO14" s="19"/>
      <c r="BP14" s="19">
        <f t="shared" si="0"/>
        <v>1</v>
      </c>
      <c r="BQ14" s="21">
        <f t="shared" si="22"/>
        <v>13026</v>
      </c>
      <c r="BR14" s="19"/>
      <c r="BS14" s="20"/>
      <c r="BT14" s="19"/>
      <c r="BU14" s="19"/>
      <c r="BV14" s="19">
        <f t="shared" si="2"/>
        <v>1</v>
      </c>
      <c r="BW14" s="21">
        <f t="shared" si="3"/>
        <v>13026</v>
      </c>
      <c r="BX14" s="19"/>
      <c r="BY14" s="20"/>
      <c r="BZ14" s="19"/>
      <c r="CA14" s="19"/>
      <c r="CB14" s="19">
        <f t="shared" si="4"/>
        <v>1</v>
      </c>
      <c r="CC14" s="55">
        <f t="shared" si="5"/>
        <v>13026</v>
      </c>
      <c r="CD14" s="20">
        <v>325.64999999999998</v>
      </c>
      <c r="CE14" s="19">
        <v>10</v>
      </c>
    </row>
    <row r="15" spans="1:83" ht="30" x14ac:dyDescent="0.25">
      <c r="A15" s="78" t="s">
        <v>175</v>
      </c>
      <c r="B15" s="78" t="s">
        <v>60</v>
      </c>
      <c r="C15" s="171"/>
      <c r="D15" s="78" t="s">
        <v>190</v>
      </c>
      <c r="E15" s="90">
        <v>101490166</v>
      </c>
      <c r="F15" s="125" t="s">
        <v>319</v>
      </c>
      <c r="G15" s="7" t="s">
        <v>9</v>
      </c>
      <c r="H15" s="4"/>
      <c r="I15" s="5"/>
      <c r="J15" s="19"/>
      <c r="K15" s="20"/>
      <c r="L15" s="19"/>
      <c r="M15" s="19"/>
      <c r="N15" s="4"/>
      <c r="O15" s="5"/>
      <c r="P15" s="19"/>
      <c r="Q15" s="20"/>
      <c r="R15" s="19"/>
      <c r="S15" s="19"/>
      <c r="T15" s="4"/>
      <c r="U15" s="5"/>
      <c r="V15" s="19"/>
      <c r="W15" s="20"/>
      <c r="X15" s="19"/>
      <c r="Y15" s="19"/>
      <c r="Z15" s="4"/>
      <c r="AA15" s="5"/>
      <c r="AB15" s="19"/>
      <c r="AC15" s="20"/>
      <c r="AD15" s="19"/>
      <c r="AE15" s="19"/>
      <c r="AF15" s="4"/>
      <c r="AG15" s="5"/>
      <c r="AH15" s="19"/>
      <c r="AI15" s="20"/>
      <c r="AJ15" s="19"/>
      <c r="AK15" s="19"/>
      <c r="AL15" s="4"/>
      <c r="AM15" s="5"/>
      <c r="AN15" s="19"/>
      <c r="AO15" s="20"/>
      <c r="AP15" s="19"/>
      <c r="AQ15" s="19"/>
      <c r="AR15" s="4"/>
      <c r="AS15" s="5"/>
      <c r="AT15" s="19"/>
      <c r="AU15" s="55"/>
      <c r="AV15" s="19"/>
      <c r="AW15" s="19"/>
      <c r="AX15" s="19"/>
      <c r="AY15" s="21"/>
      <c r="AZ15" s="19"/>
      <c r="BA15" s="20"/>
      <c r="BB15" s="19"/>
      <c r="BC15" s="19"/>
      <c r="BD15" s="19"/>
      <c r="BE15" s="21"/>
      <c r="BF15" s="19">
        <v>1</v>
      </c>
      <c r="BG15" s="55">
        <v>10140</v>
      </c>
      <c r="BH15" s="19"/>
      <c r="BI15" s="19"/>
      <c r="BJ15" s="19">
        <f t="shared" si="24"/>
        <v>1</v>
      </c>
      <c r="BK15" s="107">
        <f t="shared" si="21"/>
        <v>10140</v>
      </c>
      <c r="BL15" s="19"/>
      <c r="BM15" s="20"/>
      <c r="BN15" s="19"/>
      <c r="BO15" s="19"/>
      <c r="BP15" s="19">
        <f t="shared" si="0"/>
        <v>1</v>
      </c>
      <c r="BQ15" s="21">
        <f t="shared" si="22"/>
        <v>10140</v>
      </c>
      <c r="BR15" s="19"/>
      <c r="BS15" s="20"/>
      <c r="BT15" s="19"/>
      <c r="BU15" s="19"/>
      <c r="BV15" s="19">
        <f t="shared" si="2"/>
        <v>1</v>
      </c>
      <c r="BW15" s="21">
        <f t="shared" si="3"/>
        <v>10140</v>
      </c>
      <c r="BX15" s="19"/>
      <c r="BY15" s="20"/>
      <c r="BZ15" s="19"/>
      <c r="CA15" s="19"/>
      <c r="CB15" s="19">
        <f t="shared" si="4"/>
        <v>1</v>
      </c>
      <c r="CC15" s="55">
        <f t="shared" si="5"/>
        <v>10140</v>
      </c>
      <c r="CD15" s="20">
        <v>253.5</v>
      </c>
      <c r="CE15" s="19">
        <v>10</v>
      </c>
    </row>
    <row r="16" spans="1:83" ht="30" x14ac:dyDescent="0.25">
      <c r="A16" s="78" t="s">
        <v>175</v>
      </c>
      <c r="B16" s="78" t="s">
        <v>60</v>
      </c>
      <c r="C16" s="171"/>
      <c r="D16" s="78" t="s">
        <v>190</v>
      </c>
      <c r="E16" s="76">
        <v>101490168</v>
      </c>
      <c r="F16" s="125" t="s">
        <v>320</v>
      </c>
      <c r="G16" s="7" t="s">
        <v>9</v>
      </c>
      <c r="H16" s="4"/>
      <c r="I16" s="5"/>
      <c r="J16" s="19"/>
      <c r="K16" s="20"/>
      <c r="L16" s="19"/>
      <c r="M16" s="19"/>
      <c r="N16" s="4"/>
      <c r="O16" s="5"/>
      <c r="P16" s="19"/>
      <c r="Q16" s="20"/>
      <c r="R16" s="19"/>
      <c r="S16" s="19"/>
      <c r="T16" s="4"/>
      <c r="U16" s="5"/>
      <c r="V16" s="19"/>
      <c r="W16" s="20"/>
      <c r="X16" s="19"/>
      <c r="Y16" s="19"/>
      <c r="Z16" s="4"/>
      <c r="AA16" s="5"/>
      <c r="AB16" s="19"/>
      <c r="AC16" s="20"/>
      <c r="AD16" s="19"/>
      <c r="AE16" s="19"/>
      <c r="AF16" s="4"/>
      <c r="AG16" s="5"/>
      <c r="AH16" s="19"/>
      <c r="AI16" s="20"/>
      <c r="AJ16" s="19"/>
      <c r="AK16" s="19"/>
      <c r="AL16" s="4"/>
      <c r="AM16" s="5"/>
      <c r="AN16" s="19"/>
      <c r="AO16" s="20"/>
      <c r="AP16" s="19"/>
      <c r="AQ16" s="19"/>
      <c r="AR16" s="4"/>
      <c r="AS16" s="5"/>
      <c r="AT16" s="19"/>
      <c r="AU16" s="55"/>
      <c r="AV16" s="19"/>
      <c r="AW16" s="19"/>
      <c r="AX16" s="19"/>
      <c r="AY16" s="21"/>
      <c r="AZ16" s="19"/>
      <c r="BA16" s="20"/>
      <c r="BB16" s="19"/>
      <c r="BC16" s="19"/>
      <c r="BD16" s="19"/>
      <c r="BE16" s="21"/>
      <c r="BF16" s="19">
        <v>1</v>
      </c>
      <c r="BG16" s="55">
        <v>7020</v>
      </c>
      <c r="BH16" s="19"/>
      <c r="BI16" s="19"/>
      <c r="BJ16" s="19">
        <f t="shared" si="24"/>
        <v>1</v>
      </c>
      <c r="BK16" s="107">
        <f t="shared" si="21"/>
        <v>7020</v>
      </c>
      <c r="BL16" s="19"/>
      <c r="BM16" s="20"/>
      <c r="BN16" s="19"/>
      <c r="BO16" s="19"/>
      <c r="BP16" s="19">
        <f t="shared" si="0"/>
        <v>1</v>
      </c>
      <c r="BQ16" s="21">
        <f t="shared" si="22"/>
        <v>7020</v>
      </c>
      <c r="BR16" s="19"/>
      <c r="BS16" s="20"/>
      <c r="BT16" s="19"/>
      <c r="BU16" s="19"/>
      <c r="BV16" s="19">
        <f t="shared" si="2"/>
        <v>1</v>
      </c>
      <c r="BW16" s="21">
        <f t="shared" si="3"/>
        <v>7020</v>
      </c>
      <c r="BX16" s="19"/>
      <c r="BY16" s="20"/>
      <c r="BZ16" s="19"/>
      <c r="CA16" s="19"/>
      <c r="CB16" s="19">
        <f t="shared" si="4"/>
        <v>1</v>
      </c>
      <c r="CC16" s="55">
        <f t="shared" si="5"/>
        <v>7020</v>
      </c>
      <c r="CD16" s="20">
        <v>175.5</v>
      </c>
      <c r="CE16" s="19">
        <v>10</v>
      </c>
    </row>
    <row r="17" spans="1:83" ht="15.75" x14ac:dyDescent="0.25">
      <c r="A17" s="80" t="s">
        <v>77</v>
      </c>
      <c r="B17" s="80" t="s">
        <v>60</v>
      </c>
      <c r="C17" s="173"/>
      <c r="D17" s="91" t="s">
        <v>172</v>
      </c>
      <c r="E17" s="91">
        <v>101490108</v>
      </c>
      <c r="F17" s="81" t="s">
        <v>33</v>
      </c>
      <c r="G17" s="95" t="s">
        <v>9</v>
      </c>
      <c r="H17" s="96">
        <v>1</v>
      </c>
      <c r="I17" s="82">
        <v>56</v>
      </c>
      <c r="J17" s="129"/>
      <c r="K17" s="129"/>
      <c r="L17" s="129"/>
      <c r="M17" s="129"/>
      <c r="N17" s="60">
        <f t="shared" ref="N17:O20" si="25">H17+J17-L17</f>
        <v>1</v>
      </c>
      <c r="O17" s="68">
        <f t="shared" si="25"/>
        <v>56</v>
      </c>
      <c r="P17" s="126"/>
      <c r="Q17" s="126"/>
      <c r="R17" s="126"/>
      <c r="S17" s="126"/>
      <c r="T17" s="126">
        <f t="shared" ref="T17:T26" si="26">N17+P17-R17</f>
        <v>1</v>
      </c>
      <c r="U17" s="23">
        <f t="shared" ref="U17:U25" si="27">O17+Q17-S17</f>
        <v>56</v>
      </c>
      <c r="V17" s="126"/>
      <c r="W17" s="126"/>
      <c r="X17" s="126"/>
      <c r="Y17" s="126"/>
      <c r="Z17" s="126">
        <f t="shared" ref="Z17:Z62" si="28">T17+V17-X17</f>
        <v>1</v>
      </c>
      <c r="AA17" s="23">
        <f t="shared" ref="AA17:AA62" si="29">U17+W17-Y17</f>
        <v>56</v>
      </c>
      <c r="AB17" s="126"/>
      <c r="AC17" s="126"/>
      <c r="AD17" s="126"/>
      <c r="AE17" s="126"/>
      <c r="AF17" s="126">
        <f t="shared" ref="AF17:AF62" si="30">Z17+AB17-AD17</f>
        <v>1</v>
      </c>
      <c r="AG17" s="23">
        <f t="shared" ref="AG17:AG62" si="31">AA17+AC17-AE17</f>
        <v>56</v>
      </c>
      <c r="AH17" s="126"/>
      <c r="AI17" s="126"/>
      <c r="AJ17" s="126"/>
      <c r="AK17" s="126"/>
      <c r="AL17" s="126">
        <f t="shared" ref="AL17:AL62" si="32">AF17+AH17-AJ17</f>
        <v>1</v>
      </c>
      <c r="AM17" s="23">
        <f t="shared" ref="AM17:AM62" si="33">AG17+AI17-AK17</f>
        <v>56</v>
      </c>
      <c r="AN17" s="126"/>
      <c r="AO17" s="126"/>
      <c r="AP17" s="126"/>
      <c r="AQ17" s="126"/>
      <c r="AR17" s="130">
        <f t="shared" ref="AR17:AR62" si="34">AL17+AN17-AP17</f>
        <v>1</v>
      </c>
      <c r="AS17" s="47">
        <f t="shared" ref="AS17:AS62" si="35">AM17+AO17-AQ17</f>
        <v>56</v>
      </c>
      <c r="AT17" s="126"/>
      <c r="AU17" s="126"/>
      <c r="AV17" s="126"/>
      <c r="AW17" s="126"/>
      <c r="AX17" s="126">
        <f t="shared" ref="AX17:AX62" si="36">AR17+AT17-AV17</f>
        <v>1</v>
      </c>
      <c r="AY17" s="23">
        <f t="shared" ref="AY17:AY62" si="37">AS17+AU17-AW17</f>
        <v>56</v>
      </c>
      <c r="AZ17" s="126"/>
      <c r="BA17" s="126"/>
      <c r="BB17" s="126"/>
      <c r="BC17" s="126"/>
      <c r="BD17" s="126">
        <f t="shared" ref="BD17:BD62" si="38">AX17+AZ17-BB17</f>
        <v>1</v>
      </c>
      <c r="BE17" s="23">
        <f t="shared" ref="BE17:BE62" si="39">AY17+BA17-BC17</f>
        <v>56</v>
      </c>
      <c r="BF17" s="126"/>
      <c r="BG17" s="130"/>
      <c r="BH17" s="126"/>
      <c r="BI17" s="126"/>
      <c r="BJ17" s="126">
        <f t="shared" ref="BJ17:BJ62" si="40">BD17+BF17-BH17</f>
        <v>1</v>
      </c>
      <c r="BK17" s="23">
        <f t="shared" ref="BK17:BK62" si="41">BE17+BG17-BI17</f>
        <v>56</v>
      </c>
      <c r="BL17" s="126"/>
      <c r="BM17" s="126"/>
      <c r="BN17" s="126"/>
      <c r="BO17" s="126"/>
      <c r="BP17" s="126">
        <f t="shared" ref="BP17:BP62" si="42">BJ17+BL17-BN17</f>
        <v>1</v>
      </c>
      <c r="BQ17" s="23">
        <f t="shared" ref="BQ17:BQ62" si="43">BK17+BM17-BO17</f>
        <v>56</v>
      </c>
      <c r="BR17" s="126"/>
      <c r="BS17" s="126"/>
      <c r="BT17" s="126"/>
      <c r="BU17" s="126"/>
      <c r="BV17" s="126">
        <f t="shared" ref="BV17:BV63" si="44">BP17+BR17-BT17</f>
        <v>1</v>
      </c>
      <c r="BW17" s="23">
        <f t="shared" ref="BW17:BW63" si="45">BQ17+BS17-BU17</f>
        <v>56</v>
      </c>
      <c r="BX17" s="126"/>
      <c r="BY17" s="126"/>
      <c r="BZ17" s="126"/>
      <c r="CA17" s="126"/>
      <c r="CB17" s="19">
        <f t="shared" ref="CB17:CB63" si="46">BV17+BX17-BZ17</f>
        <v>1</v>
      </c>
      <c r="CC17" s="55">
        <f t="shared" ref="CC17:CC63" si="47">BW17+BY17-CA17</f>
        <v>56</v>
      </c>
      <c r="CD17" s="20">
        <v>56</v>
      </c>
      <c r="CE17" s="19">
        <v>10</v>
      </c>
    </row>
    <row r="18" spans="1:83" ht="15.75" x14ac:dyDescent="0.25">
      <c r="A18" s="76" t="s">
        <v>77</v>
      </c>
      <c r="B18" s="76" t="s">
        <v>60</v>
      </c>
      <c r="C18" s="166"/>
      <c r="D18" s="89" t="s">
        <v>172</v>
      </c>
      <c r="E18" s="89">
        <v>101490109</v>
      </c>
      <c r="F18" s="32" t="s">
        <v>34</v>
      </c>
      <c r="G18" s="18" t="s">
        <v>9</v>
      </c>
      <c r="H18" s="35">
        <v>1</v>
      </c>
      <c r="I18" s="34">
        <v>49</v>
      </c>
      <c r="J18" s="126"/>
      <c r="K18" s="126"/>
      <c r="L18" s="126"/>
      <c r="M18" s="126"/>
      <c r="N18" s="19">
        <f t="shared" si="25"/>
        <v>1</v>
      </c>
      <c r="O18" s="23">
        <f t="shared" si="25"/>
        <v>49</v>
      </c>
      <c r="P18" s="126"/>
      <c r="Q18" s="126"/>
      <c r="R18" s="126"/>
      <c r="S18" s="126"/>
      <c r="T18" s="126">
        <f t="shared" si="26"/>
        <v>1</v>
      </c>
      <c r="U18" s="23">
        <f t="shared" si="27"/>
        <v>49</v>
      </c>
      <c r="V18" s="126"/>
      <c r="W18" s="126"/>
      <c r="X18" s="126"/>
      <c r="Y18" s="126"/>
      <c r="Z18" s="126">
        <f t="shared" si="28"/>
        <v>1</v>
      </c>
      <c r="AA18" s="23">
        <f t="shared" si="29"/>
        <v>49</v>
      </c>
      <c r="AB18" s="126"/>
      <c r="AC18" s="126"/>
      <c r="AD18" s="126"/>
      <c r="AE18" s="126"/>
      <c r="AF18" s="126">
        <f t="shared" si="30"/>
        <v>1</v>
      </c>
      <c r="AG18" s="23">
        <f t="shared" si="31"/>
        <v>49</v>
      </c>
      <c r="AH18" s="126"/>
      <c r="AI18" s="126"/>
      <c r="AJ18" s="126"/>
      <c r="AK18" s="126"/>
      <c r="AL18" s="126">
        <f t="shared" si="32"/>
        <v>1</v>
      </c>
      <c r="AM18" s="23">
        <f t="shared" si="33"/>
        <v>49</v>
      </c>
      <c r="AN18" s="126"/>
      <c r="AO18" s="126"/>
      <c r="AP18" s="126"/>
      <c r="AQ18" s="126"/>
      <c r="AR18" s="130">
        <f t="shared" si="34"/>
        <v>1</v>
      </c>
      <c r="AS18" s="47">
        <f t="shared" si="35"/>
        <v>49</v>
      </c>
      <c r="AT18" s="126"/>
      <c r="AU18" s="126"/>
      <c r="AV18" s="126"/>
      <c r="AW18" s="126"/>
      <c r="AX18" s="126">
        <f t="shared" si="36"/>
        <v>1</v>
      </c>
      <c r="AY18" s="23">
        <f t="shared" si="37"/>
        <v>49</v>
      </c>
      <c r="AZ18" s="126"/>
      <c r="BA18" s="126"/>
      <c r="BB18" s="126"/>
      <c r="BC18" s="126"/>
      <c r="BD18" s="126">
        <f t="shared" si="38"/>
        <v>1</v>
      </c>
      <c r="BE18" s="23">
        <f t="shared" si="39"/>
        <v>49</v>
      </c>
      <c r="BF18" s="126"/>
      <c r="BG18" s="126"/>
      <c r="BH18" s="126"/>
      <c r="BI18" s="126"/>
      <c r="BJ18" s="126">
        <f t="shared" si="40"/>
        <v>1</v>
      </c>
      <c r="BK18" s="23">
        <f t="shared" si="41"/>
        <v>49</v>
      </c>
      <c r="BL18" s="126"/>
      <c r="BM18" s="126"/>
      <c r="BN18" s="126"/>
      <c r="BO18" s="126"/>
      <c r="BP18" s="126">
        <f t="shared" si="42"/>
        <v>1</v>
      </c>
      <c r="BQ18" s="23">
        <f t="shared" si="43"/>
        <v>49</v>
      </c>
      <c r="BR18" s="126"/>
      <c r="BS18" s="126"/>
      <c r="BT18" s="126"/>
      <c r="BU18" s="126"/>
      <c r="BV18" s="126">
        <f t="shared" si="44"/>
        <v>1</v>
      </c>
      <c r="BW18" s="23">
        <f t="shared" si="45"/>
        <v>49</v>
      </c>
      <c r="BX18" s="126"/>
      <c r="BY18" s="126"/>
      <c r="BZ18" s="126"/>
      <c r="CA18" s="126"/>
      <c r="CB18" s="19">
        <f t="shared" si="46"/>
        <v>1</v>
      </c>
      <c r="CC18" s="55">
        <f t="shared" si="47"/>
        <v>49</v>
      </c>
      <c r="CD18" s="20">
        <v>49</v>
      </c>
      <c r="CE18" s="19">
        <v>10</v>
      </c>
    </row>
    <row r="19" spans="1:83" ht="15.75" x14ac:dyDescent="0.25">
      <c r="A19" s="76" t="s">
        <v>77</v>
      </c>
      <c r="B19" s="76" t="s">
        <v>60</v>
      </c>
      <c r="C19" s="173"/>
      <c r="D19" s="91" t="s">
        <v>172</v>
      </c>
      <c r="E19" s="91">
        <v>101490110</v>
      </c>
      <c r="F19" s="32" t="s">
        <v>34</v>
      </c>
      <c r="G19" s="18" t="s">
        <v>9</v>
      </c>
      <c r="H19" s="35">
        <v>1</v>
      </c>
      <c r="I19" s="34">
        <v>49</v>
      </c>
      <c r="J19" s="126"/>
      <c r="K19" s="126"/>
      <c r="L19" s="126"/>
      <c r="M19" s="126"/>
      <c r="N19" s="19">
        <f t="shared" si="25"/>
        <v>1</v>
      </c>
      <c r="O19" s="23">
        <f t="shared" si="25"/>
        <v>49</v>
      </c>
      <c r="P19" s="126"/>
      <c r="Q19" s="126"/>
      <c r="R19" s="126"/>
      <c r="S19" s="126"/>
      <c r="T19" s="126">
        <f t="shared" si="26"/>
        <v>1</v>
      </c>
      <c r="U19" s="23">
        <f t="shared" si="27"/>
        <v>49</v>
      </c>
      <c r="V19" s="126"/>
      <c r="W19" s="126"/>
      <c r="X19" s="126"/>
      <c r="Y19" s="126"/>
      <c r="Z19" s="126">
        <f t="shared" si="28"/>
        <v>1</v>
      </c>
      <c r="AA19" s="23">
        <f t="shared" si="29"/>
        <v>49</v>
      </c>
      <c r="AB19" s="126"/>
      <c r="AC19" s="126"/>
      <c r="AD19" s="126"/>
      <c r="AE19" s="126"/>
      <c r="AF19" s="126">
        <f t="shared" si="30"/>
        <v>1</v>
      </c>
      <c r="AG19" s="23">
        <f t="shared" si="31"/>
        <v>49</v>
      </c>
      <c r="AH19" s="126"/>
      <c r="AI19" s="126"/>
      <c r="AJ19" s="126"/>
      <c r="AK19" s="126"/>
      <c r="AL19" s="126">
        <f t="shared" si="32"/>
        <v>1</v>
      </c>
      <c r="AM19" s="23">
        <f t="shared" si="33"/>
        <v>49</v>
      </c>
      <c r="AN19" s="126"/>
      <c r="AO19" s="126"/>
      <c r="AP19" s="126"/>
      <c r="AQ19" s="126"/>
      <c r="AR19" s="130">
        <f t="shared" si="34"/>
        <v>1</v>
      </c>
      <c r="AS19" s="47">
        <f t="shared" si="35"/>
        <v>49</v>
      </c>
      <c r="AT19" s="126"/>
      <c r="AU19" s="126"/>
      <c r="AV19" s="126"/>
      <c r="AW19" s="126"/>
      <c r="AX19" s="126">
        <f t="shared" si="36"/>
        <v>1</v>
      </c>
      <c r="AY19" s="23">
        <f t="shared" si="37"/>
        <v>49</v>
      </c>
      <c r="AZ19" s="126"/>
      <c r="BA19" s="126"/>
      <c r="BB19" s="126"/>
      <c r="BC19" s="126"/>
      <c r="BD19" s="126">
        <f t="shared" si="38"/>
        <v>1</v>
      </c>
      <c r="BE19" s="23">
        <f t="shared" si="39"/>
        <v>49</v>
      </c>
      <c r="BF19" s="126"/>
      <c r="BG19" s="126"/>
      <c r="BH19" s="126"/>
      <c r="BI19" s="126"/>
      <c r="BJ19" s="126">
        <f t="shared" si="40"/>
        <v>1</v>
      </c>
      <c r="BK19" s="23">
        <f t="shared" si="41"/>
        <v>49</v>
      </c>
      <c r="BL19" s="126"/>
      <c r="BM19" s="126"/>
      <c r="BN19" s="126"/>
      <c r="BO19" s="126"/>
      <c r="BP19" s="126">
        <f t="shared" si="42"/>
        <v>1</v>
      </c>
      <c r="BQ19" s="23">
        <f t="shared" si="43"/>
        <v>49</v>
      </c>
      <c r="BR19" s="126"/>
      <c r="BS19" s="126"/>
      <c r="BT19" s="126"/>
      <c r="BU19" s="126"/>
      <c r="BV19" s="126">
        <f t="shared" si="44"/>
        <v>1</v>
      </c>
      <c r="BW19" s="23">
        <f t="shared" si="45"/>
        <v>49</v>
      </c>
      <c r="BX19" s="126"/>
      <c r="BY19" s="126"/>
      <c r="BZ19" s="126"/>
      <c r="CA19" s="126"/>
      <c r="CB19" s="19">
        <f t="shared" si="46"/>
        <v>1</v>
      </c>
      <c r="CC19" s="55">
        <f t="shared" si="47"/>
        <v>49</v>
      </c>
      <c r="CD19" s="20">
        <v>49</v>
      </c>
      <c r="CE19" s="19">
        <v>10</v>
      </c>
    </row>
    <row r="20" spans="1:83" ht="15.75" x14ac:dyDescent="0.25">
      <c r="A20" s="76" t="s">
        <v>77</v>
      </c>
      <c r="B20" s="76" t="s">
        <v>60</v>
      </c>
      <c r="C20" s="166"/>
      <c r="D20" s="89" t="s">
        <v>172</v>
      </c>
      <c r="E20" s="89">
        <v>101490111</v>
      </c>
      <c r="F20" s="32" t="s">
        <v>34</v>
      </c>
      <c r="G20" s="18" t="s">
        <v>9</v>
      </c>
      <c r="H20" s="35">
        <v>1</v>
      </c>
      <c r="I20" s="34">
        <v>49</v>
      </c>
      <c r="J20" s="126"/>
      <c r="K20" s="126"/>
      <c r="L20" s="126"/>
      <c r="M20" s="126"/>
      <c r="N20" s="19">
        <f t="shared" si="25"/>
        <v>1</v>
      </c>
      <c r="O20" s="23">
        <f t="shared" si="25"/>
        <v>49</v>
      </c>
      <c r="P20" s="126"/>
      <c r="Q20" s="126"/>
      <c r="R20" s="126"/>
      <c r="S20" s="126"/>
      <c r="T20" s="126">
        <f t="shared" si="26"/>
        <v>1</v>
      </c>
      <c r="U20" s="23">
        <f t="shared" si="27"/>
        <v>49</v>
      </c>
      <c r="V20" s="126"/>
      <c r="W20" s="126"/>
      <c r="X20" s="126"/>
      <c r="Y20" s="126"/>
      <c r="Z20" s="126">
        <f t="shared" si="28"/>
        <v>1</v>
      </c>
      <c r="AA20" s="23">
        <f t="shared" si="29"/>
        <v>49</v>
      </c>
      <c r="AB20" s="126"/>
      <c r="AC20" s="126"/>
      <c r="AD20" s="126"/>
      <c r="AE20" s="126"/>
      <c r="AF20" s="126">
        <f t="shared" si="30"/>
        <v>1</v>
      </c>
      <c r="AG20" s="23">
        <f t="shared" si="31"/>
        <v>49</v>
      </c>
      <c r="AH20" s="126"/>
      <c r="AI20" s="126"/>
      <c r="AJ20" s="126"/>
      <c r="AK20" s="126"/>
      <c r="AL20" s="126">
        <f t="shared" si="32"/>
        <v>1</v>
      </c>
      <c r="AM20" s="23">
        <f t="shared" si="33"/>
        <v>49</v>
      </c>
      <c r="AN20" s="126"/>
      <c r="AO20" s="126"/>
      <c r="AP20" s="126"/>
      <c r="AQ20" s="126"/>
      <c r="AR20" s="130">
        <f t="shared" si="34"/>
        <v>1</v>
      </c>
      <c r="AS20" s="47">
        <f t="shared" si="35"/>
        <v>49</v>
      </c>
      <c r="AT20" s="126"/>
      <c r="AU20" s="126"/>
      <c r="AV20" s="126"/>
      <c r="AW20" s="126"/>
      <c r="AX20" s="126">
        <f t="shared" si="36"/>
        <v>1</v>
      </c>
      <c r="AY20" s="23">
        <f t="shared" si="37"/>
        <v>49</v>
      </c>
      <c r="AZ20" s="126"/>
      <c r="BA20" s="126"/>
      <c r="BB20" s="126"/>
      <c r="BC20" s="126"/>
      <c r="BD20" s="126">
        <f t="shared" si="38"/>
        <v>1</v>
      </c>
      <c r="BE20" s="23">
        <f t="shared" si="39"/>
        <v>49</v>
      </c>
      <c r="BF20" s="126"/>
      <c r="BG20" s="126"/>
      <c r="BH20" s="126"/>
      <c r="BI20" s="126"/>
      <c r="BJ20" s="126">
        <f t="shared" si="40"/>
        <v>1</v>
      </c>
      <c r="BK20" s="23">
        <f t="shared" si="41"/>
        <v>49</v>
      </c>
      <c r="BL20" s="126"/>
      <c r="BM20" s="126"/>
      <c r="BN20" s="126"/>
      <c r="BO20" s="126"/>
      <c r="BP20" s="126">
        <f t="shared" si="42"/>
        <v>1</v>
      </c>
      <c r="BQ20" s="23">
        <f t="shared" si="43"/>
        <v>49</v>
      </c>
      <c r="BR20" s="126"/>
      <c r="BS20" s="126"/>
      <c r="BT20" s="126"/>
      <c r="BU20" s="126"/>
      <c r="BV20" s="126">
        <f t="shared" si="44"/>
        <v>1</v>
      </c>
      <c r="BW20" s="23">
        <f t="shared" si="45"/>
        <v>49</v>
      </c>
      <c r="BX20" s="126"/>
      <c r="BY20" s="126"/>
      <c r="BZ20" s="126"/>
      <c r="CA20" s="126"/>
      <c r="CB20" s="19">
        <f t="shared" si="46"/>
        <v>1</v>
      </c>
      <c r="CC20" s="55">
        <f t="shared" si="47"/>
        <v>49</v>
      </c>
      <c r="CD20" s="20">
        <v>49</v>
      </c>
      <c r="CE20" s="19">
        <v>10</v>
      </c>
    </row>
    <row r="21" spans="1:83" ht="15.75" x14ac:dyDescent="0.25">
      <c r="A21" s="76" t="s">
        <v>77</v>
      </c>
      <c r="B21" s="76" t="s">
        <v>60</v>
      </c>
      <c r="C21" s="173"/>
      <c r="D21" s="91" t="s">
        <v>172</v>
      </c>
      <c r="E21" s="91">
        <v>101490112</v>
      </c>
      <c r="F21" s="32" t="s">
        <v>34</v>
      </c>
      <c r="G21" s="18" t="s">
        <v>9</v>
      </c>
      <c r="H21" s="35">
        <v>1</v>
      </c>
      <c r="I21" s="34">
        <v>49</v>
      </c>
      <c r="J21" s="126"/>
      <c r="K21" s="126"/>
      <c r="L21" s="126"/>
      <c r="M21" s="126"/>
      <c r="N21" s="19">
        <f t="shared" ref="N21:O62" si="48">H21+J21-L21</f>
        <v>1</v>
      </c>
      <c r="O21" s="23">
        <f t="shared" si="48"/>
        <v>49</v>
      </c>
      <c r="P21" s="126"/>
      <c r="Q21" s="126"/>
      <c r="R21" s="126"/>
      <c r="S21" s="126"/>
      <c r="T21" s="126">
        <f t="shared" si="26"/>
        <v>1</v>
      </c>
      <c r="U21" s="23">
        <f t="shared" si="27"/>
        <v>49</v>
      </c>
      <c r="V21" s="126"/>
      <c r="W21" s="126"/>
      <c r="X21" s="126"/>
      <c r="Y21" s="126"/>
      <c r="Z21" s="126">
        <f t="shared" si="28"/>
        <v>1</v>
      </c>
      <c r="AA21" s="23">
        <f t="shared" si="29"/>
        <v>49</v>
      </c>
      <c r="AB21" s="126"/>
      <c r="AC21" s="126"/>
      <c r="AD21" s="126"/>
      <c r="AE21" s="126"/>
      <c r="AF21" s="126">
        <f t="shared" si="30"/>
        <v>1</v>
      </c>
      <c r="AG21" s="23">
        <f t="shared" si="31"/>
        <v>49</v>
      </c>
      <c r="AH21" s="126"/>
      <c r="AI21" s="126"/>
      <c r="AJ21" s="126"/>
      <c r="AK21" s="126"/>
      <c r="AL21" s="126">
        <f t="shared" si="32"/>
        <v>1</v>
      </c>
      <c r="AM21" s="23">
        <f t="shared" si="33"/>
        <v>49</v>
      </c>
      <c r="AN21" s="126"/>
      <c r="AO21" s="126"/>
      <c r="AP21" s="126"/>
      <c r="AQ21" s="126"/>
      <c r="AR21" s="130">
        <f t="shared" si="34"/>
        <v>1</v>
      </c>
      <c r="AS21" s="47">
        <f t="shared" si="35"/>
        <v>49</v>
      </c>
      <c r="AT21" s="126"/>
      <c r="AU21" s="126"/>
      <c r="AV21" s="126"/>
      <c r="AW21" s="126"/>
      <c r="AX21" s="126">
        <f t="shared" si="36"/>
        <v>1</v>
      </c>
      <c r="AY21" s="23">
        <f t="shared" si="37"/>
        <v>49</v>
      </c>
      <c r="AZ21" s="126"/>
      <c r="BA21" s="126"/>
      <c r="BB21" s="126"/>
      <c r="BC21" s="126"/>
      <c r="BD21" s="126">
        <f t="shared" si="38"/>
        <v>1</v>
      </c>
      <c r="BE21" s="23">
        <f t="shared" si="39"/>
        <v>49</v>
      </c>
      <c r="BF21" s="126"/>
      <c r="BG21" s="126"/>
      <c r="BH21" s="126"/>
      <c r="BI21" s="126"/>
      <c r="BJ21" s="126">
        <f t="shared" si="40"/>
        <v>1</v>
      </c>
      <c r="BK21" s="23">
        <f t="shared" si="41"/>
        <v>49</v>
      </c>
      <c r="BL21" s="126"/>
      <c r="BM21" s="126"/>
      <c r="BN21" s="126"/>
      <c r="BO21" s="126"/>
      <c r="BP21" s="126">
        <f t="shared" si="42"/>
        <v>1</v>
      </c>
      <c r="BQ21" s="23">
        <f t="shared" si="43"/>
        <v>49</v>
      </c>
      <c r="BR21" s="126"/>
      <c r="BS21" s="126"/>
      <c r="BT21" s="126"/>
      <c r="BU21" s="126"/>
      <c r="BV21" s="126">
        <f t="shared" si="44"/>
        <v>1</v>
      </c>
      <c r="BW21" s="23">
        <f t="shared" si="45"/>
        <v>49</v>
      </c>
      <c r="BX21" s="126"/>
      <c r="BY21" s="126"/>
      <c r="BZ21" s="126"/>
      <c r="CA21" s="126"/>
      <c r="CB21" s="19">
        <f t="shared" si="46"/>
        <v>1</v>
      </c>
      <c r="CC21" s="55">
        <f t="shared" si="47"/>
        <v>49</v>
      </c>
      <c r="CD21" s="20">
        <v>49</v>
      </c>
      <c r="CE21" s="19">
        <v>10</v>
      </c>
    </row>
    <row r="22" spans="1:83" ht="15.75" x14ac:dyDescent="0.25">
      <c r="A22" s="76" t="s">
        <v>77</v>
      </c>
      <c r="B22" s="76" t="s">
        <v>60</v>
      </c>
      <c r="C22" s="166"/>
      <c r="D22" s="89" t="s">
        <v>172</v>
      </c>
      <c r="E22" s="89">
        <v>101490113</v>
      </c>
      <c r="F22" s="32" t="s">
        <v>34</v>
      </c>
      <c r="G22" s="18" t="s">
        <v>9</v>
      </c>
      <c r="H22" s="35">
        <v>1</v>
      </c>
      <c r="I22" s="34">
        <v>49</v>
      </c>
      <c r="J22" s="126"/>
      <c r="K22" s="126"/>
      <c r="L22" s="126"/>
      <c r="M22" s="126"/>
      <c r="N22" s="19">
        <f t="shared" si="48"/>
        <v>1</v>
      </c>
      <c r="O22" s="23">
        <f t="shared" si="48"/>
        <v>49</v>
      </c>
      <c r="P22" s="126"/>
      <c r="Q22" s="126"/>
      <c r="R22" s="126"/>
      <c r="S22" s="126"/>
      <c r="T22" s="126">
        <f t="shared" si="26"/>
        <v>1</v>
      </c>
      <c r="U22" s="23">
        <f t="shared" si="27"/>
        <v>49</v>
      </c>
      <c r="V22" s="126"/>
      <c r="W22" s="126"/>
      <c r="X22" s="126"/>
      <c r="Y22" s="126"/>
      <c r="Z22" s="126">
        <f t="shared" si="28"/>
        <v>1</v>
      </c>
      <c r="AA22" s="23">
        <f t="shared" si="29"/>
        <v>49</v>
      </c>
      <c r="AB22" s="126"/>
      <c r="AC22" s="126"/>
      <c r="AD22" s="126"/>
      <c r="AE22" s="126"/>
      <c r="AF22" s="126">
        <f t="shared" si="30"/>
        <v>1</v>
      </c>
      <c r="AG22" s="23">
        <f t="shared" si="31"/>
        <v>49</v>
      </c>
      <c r="AH22" s="126"/>
      <c r="AI22" s="126"/>
      <c r="AJ22" s="126"/>
      <c r="AK22" s="126"/>
      <c r="AL22" s="126">
        <f t="shared" si="32"/>
        <v>1</v>
      </c>
      <c r="AM22" s="23">
        <f t="shared" si="33"/>
        <v>49</v>
      </c>
      <c r="AN22" s="126"/>
      <c r="AO22" s="126"/>
      <c r="AP22" s="126"/>
      <c r="AQ22" s="126"/>
      <c r="AR22" s="130">
        <f t="shared" si="34"/>
        <v>1</v>
      </c>
      <c r="AS22" s="47">
        <f t="shared" si="35"/>
        <v>49</v>
      </c>
      <c r="AT22" s="126"/>
      <c r="AU22" s="126"/>
      <c r="AV22" s="126"/>
      <c r="AW22" s="126"/>
      <c r="AX22" s="126">
        <f t="shared" si="36"/>
        <v>1</v>
      </c>
      <c r="AY22" s="23">
        <f t="shared" si="37"/>
        <v>49</v>
      </c>
      <c r="AZ22" s="126"/>
      <c r="BA22" s="126"/>
      <c r="BB22" s="126"/>
      <c r="BC22" s="126"/>
      <c r="BD22" s="126">
        <f t="shared" si="38"/>
        <v>1</v>
      </c>
      <c r="BE22" s="23">
        <f t="shared" si="39"/>
        <v>49</v>
      </c>
      <c r="BF22" s="126"/>
      <c r="BG22" s="126"/>
      <c r="BH22" s="126"/>
      <c r="BI22" s="126"/>
      <c r="BJ22" s="126">
        <f t="shared" si="40"/>
        <v>1</v>
      </c>
      <c r="BK22" s="23">
        <f t="shared" si="41"/>
        <v>49</v>
      </c>
      <c r="BL22" s="126"/>
      <c r="BM22" s="126"/>
      <c r="BN22" s="126"/>
      <c r="BO22" s="126"/>
      <c r="BP22" s="126">
        <f t="shared" si="42"/>
        <v>1</v>
      </c>
      <c r="BQ22" s="23">
        <f t="shared" si="43"/>
        <v>49</v>
      </c>
      <c r="BR22" s="126"/>
      <c r="BS22" s="126"/>
      <c r="BT22" s="126"/>
      <c r="BU22" s="126"/>
      <c r="BV22" s="126">
        <f t="shared" si="44"/>
        <v>1</v>
      </c>
      <c r="BW22" s="23">
        <f t="shared" si="45"/>
        <v>49</v>
      </c>
      <c r="BX22" s="126"/>
      <c r="BY22" s="126"/>
      <c r="BZ22" s="126"/>
      <c r="CA22" s="126"/>
      <c r="CB22" s="19">
        <f t="shared" si="46"/>
        <v>1</v>
      </c>
      <c r="CC22" s="55">
        <f t="shared" si="47"/>
        <v>49</v>
      </c>
      <c r="CD22" s="20">
        <v>49</v>
      </c>
      <c r="CE22" s="19">
        <v>10</v>
      </c>
    </row>
    <row r="23" spans="1:83" ht="15.75" x14ac:dyDescent="0.25">
      <c r="A23" s="76" t="s">
        <v>77</v>
      </c>
      <c r="B23" s="76" t="s">
        <v>60</v>
      </c>
      <c r="C23" s="173"/>
      <c r="D23" s="91" t="s">
        <v>172</v>
      </c>
      <c r="E23" s="91">
        <v>101490114</v>
      </c>
      <c r="F23" s="32" t="s">
        <v>34</v>
      </c>
      <c r="G23" s="18" t="s">
        <v>9</v>
      </c>
      <c r="H23" s="35">
        <v>1</v>
      </c>
      <c r="I23" s="34">
        <v>49</v>
      </c>
      <c r="J23" s="126"/>
      <c r="K23" s="126"/>
      <c r="L23" s="126"/>
      <c r="M23" s="126"/>
      <c r="N23" s="19">
        <f t="shared" si="48"/>
        <v>1</v>
      </c>
      <c r="O23" s="23">
        <f t="shared" si="48"/>
        <v>49</v>
      </c>
      <c r="P23" s="126"/>
      <c r="Q23" s="126"/>
      <c r="R23" s="126"/>
      <c r="S23" s="126"/>
      <c r="T23" s="126">
        <f t="shared" si="26"/>
        <v>1</v>
      </c>
      <c r="U23" s="23">
        <f t="shared" si="27"/>
        <v>49</v>
      </c>
      <c r="V23" s="126"/>
      <c r="W23" s="126"/>
      <c r="X23" s="126"/>
      <c r="Y23" s="126"/>
      <c r="Z23" s="126">
        <f t="shared" si="28"/>
        <v>1</v>
      </c>
      <c r="AA23" s="23">
        <f t="shared" si="29"/>
        <v>49</v>
      </c>
      <c r="AB23" s="126"/>
      <c r="AC23" s="126"/>
      <c r="AD23" s="126"/>
      <c r="AE23" s="126"/>
      <c r="AF23" s="126">
        <f t="shared" si="30"/>
        <v>1</v>
      </c>
      <c r="AG23" s="23">
        <f t="shared" si="31"/>
        <v>49</v>
      </c>
      <c r="AH23" s="126"/>
      <c r="AI23" s="126"/>
      <c r="AJ23" s="126"/>
      <c r="AK23" s="126"/>
      <c r="AL23" s="126">
        <f t="shared" si="32"/>
        <v>1</v>
      </c>
      <c r="AM23" s="23">
        <f t="shared" si="33"/>
        <v>49</v>
      </c>
      <c r="AN23" s="126"/>
      <c r="AO23" s="126"/>
      <c r="AP23" s="126"/>
      <c r="AQ23" s="126"/>
      <c r="AR23" s="130">
        <f t="shared" si="34"/>
        <v>1</v>
      </c>
      <c r="AS23" s="47">
        <f t="shared" si="35"/>
        <v>49</v>
      </c>
      <c r="AT23" s="126"/>
      <c r="AU23" s="126"/>
      <c r="AV23" s="126"/>
      <c r="AW23" s="126"/>
      <c r="AX23" s="126">
        <f t="shared" si="36"/>
        <v>1</v>
      </c>
      <c r="AY23" s="23">
        <f t="shared" si="37"/>
        <v>49</v>
      </c>
      <c r="AZ23" s="126"/>
      <c r="BA23" s="126"/>
      <c r="BB23" s="126"/>
      <c r="BC23" s="126"/>
      <c r="BD23" s="126">
        <f t="shared" si="38"/>
        <v>1</v>
      </c>
      <c r="BE23" s="23">
        <f t="shared" si="39"/>
        <v>49</v>
      </c>
      <c r="BF23" s="126"/>
      <c r="BG23" s="126"/>
      <c r="BH23" s="126"/>
      <c r="BI23" s="126"/>
      <c r="BJ23" s="126">
        <f t="shared" si="40"/>
        <v>1</v>
      </c>
      <c r="BK23" s="23">
        <f t="shared" si="41"/>
        <v>49</v>
      </c>
      <c r="BL23" s="126"/>
      <c r="BM23" s="126"/>
      <c r="BN23" s="126"/>
      <c r="BO23" s="126"/>
      <c r="BP23" s="126">
        <f t="shared" si="42"/>
        <v>1</v>
      </c>
      <c r="BQ23" s="23">
        <f t="shared" si="43"/>
        <v>49</v>
      </c>
      <c r="BR23" s="126"/>
      <c r="BS23" s="126"/>
      <c r="BT23" s="126"/>
      <c r="BU23" s="126"/>
      <c r="BV23" s="126">
        <f t="shared" si="44"/>
        <v>1</v>
      </c>
      <c r="BW23" s="23">
        <f t="shared" si="45"/>
        <v>49</v>
      </c>
      <c r="BX23" s="126"/>
      <c r="BY23" s="126"/>
      <c r="BZ23" s="126"/>
      <c r="CA23" s="126"/>
      <c r="CB23" s="19">
        <f t="shared" si="46"/>
        <v>1</v>
      </c>
      <c r="CC23" s="55">
        <f t="shared" si="47"/>
        <v>49</v>
      </c>
      <c r="CD23" s="20">
        <v>49</v>
      </c>
      <c r="CE23" s="19">
        <v>10</v>
      </c>
    </row>
    <row r="24" spans="1:83" ht="15.75" x14ac:dyDescent="0.25">
      <c r="A24" s="76" t="s">
        <v>77</v>
      </c>
      <c r="B24" s="76" t="s">
        <v>60</v>
      </c>
      <c r="C24" s="166"/>
      <c r="D24" s="89" t="s">
        <v>172</v>
      </c>
      <c r="E24" s="89">
        <v>101490115</v>
      </c>
      <c r="F24" s="32" t="s">
        <v>34</v>
      </c>
      <c r="G24" s="18" t="s">
        <v>9</v>
      </c>
      <c r="H24" s="35">
        <v>1</v>
      </c>
      <c r="I24" s="34">
        <v>49</v>
      </c>
      <c r="J24" s="126"/>
      <c r="K24" s="126"/>
      <c r="L24" s="126"/>
      <c r="M24" s="126"/>
      <c r="N24" s="19">
        <f t="shared" si="48"/>
        <v>1</v>
      </c>
      <c r="O24" s="23">
        <f t="shared" si="48"/>
        <v>49</v>
      </c>
      <c r="P24" s="126"/>
      <c r="Q24" s="126"/>
      <c r="R24" s="126"/>
      <c r="S24" s="126"/>
      <c r="T24" s="126">
        <f t="shared" si="26"/>
        <v>1</v>
      </c>
      <c r="U24" s="23">
        <f t="shared" si="27"/>
        <v>49</v>
      </c>
      <c r="V24" s="126"/>
      <c r="W24" s="126"/>
      <c r="X24" s="126"/>
      <c r="Y24" s="126"/>
      <c r="Z24" s="126">
        <f t="shared" si="28"/>
        <v>1</v>
      </c>
      <c r="AA24" s="23">
        <f t="shared" si="29"/>
        <v>49</v>
      </c>
      <c r="AB24" s="126"/>
      <c r="AC24" s="126"/>
      <c r="AD24" s="126"/>
      <c r="AE24" s="126"/>
      <c r="AF24" s="126">
        <f t="shared" si="30"/>
        <v>1</v>
      </c>
      <c r="AG24" s="23">
        <f t="shared" si="31"/>
        <v>49</v>
      </c>
      <c r="AH24" s="126"/>
      <c r="AI24" s="126"/>
      <c r="AJ24" s="126"/>
      <c r="AK24" s="126"/>
      <c r="AL24" s="126">
        <f t="shared" si="32"/>
        <v>1</v>
      </c>
      <c r="AM24" s="23">
        <f t="shared" si="33"/>
        <v>49</v>
      </c>
      <c r="AN24" s="126"/>
      <c r="AO24" s="126"/>
      <c r="AP24" s="126"/>
      <c r="AQ24" s="126"/>
      <c r="AR24" s="130">
        <f t="shared" si="34"/>
        <v>1</v>
      </c>
      <c r="AS24" s="47">
        <f t="shared" si="35"/>
        <v>49</v>
      </c>
      <c r="AT24" s="126"/>
      <c r="AU24" s="126"/>
      <c r="AV24" s="126"/>
      <c r="AW24" s="126"/>
      <c r="AX24" s="126">
        <f t="shared" si="36"/>
        <v>1</v>
      </c>
      <c r="AY24" s="23">
        <f t="shared" si="37"/>
        <v>49</v>
      </c>
      <c r="AZ24" s="126"/>
      <c r="BA24" s="126"/>
      <c r="BB24" s="126"/>
      <c r="BC24" s="126"/>
      <c r="BD24" s="126">
        <f t="shared" si="38"/>
        <v>1</v>
      </c>
      <c r="BE24" s="23">
        <f t="shared" si="39"/>
        <v>49</v>
      </c>
      <c r="BF24" s="126"/>
      <c r="BG24" s="126"/>
      <c r="BH24" s="126"/>
      <c r="BI24" s="126"/>
      <c r="BJ24" s="126">
        <f t="shared" si="40"/>
        <v>1</v>
      </c>
      <c r="BK24" s="23">
        <f t="shared" si="41"/>
        <v>49</v>
      </c>
      <c r="BL24" s="126"/>
      <c r="BM24" s="126"/>
      <c r="BN24" s="126"/>
      <c r="BO24" s="126"/>
      <c r="BP24" s="126">
        <f t="shared" si="42"/>
        <v>1</v>
      </c>
      <c r="BQ24" s="23">
        <f t="shared" si="43"/>
        <v>49</v>
      </c>
      <c r="BR24" s="126"/>
      <c r="BS24" s="126"/>
      <c r="BT24" s="126"/>
      <c r="BU24" s="126"/>
      <c r="BV24" s="126">
        <f t="shared" si="44"/>
        <v>1</v>
      </c>
      <c r="BW24" s="23">
        <f t="shared" si="45"/>
        <v>49</v>
      </c>
      <c r="BX24" s="126"/>
      <c r="BY24" s="126"/>
      <c r="BZ24" s="126"/>
      <c r="CA24" s="126"/>
      <c r="CB24" s="19">
        <f t="shared" si="46"/>
        <v>1</v>
      </c>
      <c r="CC24" s="55">
        <f t="shared" si="47"/>
        <v>49</v>
      </c>
      <c r="CD24" s="20">
        <v>49</v>
      </c>
      <c r="CE24" s="19">
        <v>10</v>
      </c>
    </row>
    <row r="25" spans="1:83" ht="15.75" x14ac:dyDescent="0.25">
      <c r="A25" s="76" t="s">
        <v>77</v>
      </c>
      <c r="B25" s="76" t="s">
        <v>60</v>
      </c>
      <c r="C25" s="173"/>
      <c r="D25" s="91" t="s">
        <v>172</v>
      </c>
      <c r="E25" s="91">
        <v>101490116</v>
      </c>
      <c r="F25" s="32" t="s">
        <v>34</v>
      </c>
      <c r="G25" s="18" t="s">
        <v>9</v>
      </c>
      <c r="H25" s="35">
        <v>1</v>
      </c>
      <c r="I25" s="34">
        <v>49</v>
      </c>
      <c r="J25" s="126"/>
      <c r="K25" s="126"/>
      <c r="L25" s="126"/>
      <c r="M25" s="126"/>
      <c r="N25" s="19">
        <f t="shared" si="48"/>
        <v>1</v>
      </c>
      <c r="O25" s="23">
        <f t="shared" si="48"/>
        <v>49</v>
      </c>
      <c r="P25" s="126"/>
      <c r="Q25" s="126"/>
      <c r="R25" s="126"/>
      <c r="S25" s="126"/>
      <c r="T25" s="126">
        <f t="shared" si="26"/>
        <v>1</v>
      </c>
      <c r="U25" s="23">
        <f t="shared" si="27"/>
        <v>49</v>
      </c>
      <c r="V25" s="126"/>
      <c r="W25" s="126"/>
      <c r="X25" s="126"/>
      <c r="Y25" s="126"/>
      <c r="Z25" s="126">
        <f t="shared" si="28"/>
        <v>1</v>
      </c>
      <c r="AA25" s="23">
        <f t="shared" si="29"/>
        <v>49</v>
      </c>
      <c r="AB25" s="126"/>
      <c r="AC25" s="126"/>
      <c r="AD25" s="126"/>
      <c r="AE25" s="126"/>
      <c r="AF25" s="126">
        <f t="shared" si="30"/>
        <v>1</v>
      </c>
      <c r="AG25" s="23">
        <f t="shared" si="31"/>
        <v>49</v>
      </c>
      <c r="AH25" s="126"/>
      <c r="AI25" s="126"/>
      <c r="AJ25" s="126"/>
      <c r="AK25" s="126"/>
      <c r="AL25" s="126">
        <f t="shared" si="32"/>
        <v>1</v>
      </c>
      <c r="AM25" s="23">
        <f t="shared" si="33"/>
        <v>49</v>
      </c>
      <c r="AN25" s="126"/>
      <c r="AO25" s="126"/>
      <c r="AP25" s="126"/>
      <c r="AQ25" s="126"/>
      <c r="AR25" s="130">
        <f t="shared" si="34"/>
        <v>1</v>
      </c>
      <c r="AS25" s="47">
        <f t="shared" si="35"/>
        <v>49</v>
      </c>
      <c r="AT25" s="126"/>
      <c r="AU25" s="126"/>
      <c r="AV25" s="126"/>
      <c r="AW25" s="126"/>
      <c r="AX25" s="126">
        <f t="shared" si="36"/>
        <v>1</v>
      </c>
      <c r="AY25" s="23">
        <f t="shared" si="37"/>
        <v>49</v>
      </c>
      <c r="AZ25" s="126"/>
      <c r="BA25" s="126"/>
      <c r="BB25" s="126"/>
      <c r="BC25" s="126"/>
      <c r="BD25" s="126">
        <f t="shared" si="38"/>
        <v>1</v>
      </c>
      <c r="BE25" s="23">
        <f t="shared" si="39"/>
        <v>49</v>
      </c>
      <c r="BF25" s="126"/>
      <c r="BG25" s="126"/>
      <c r="BH25" s="126"/>
      <c r="BI25" s="126"/>
      <c r="BJ25" s="126">
        <f t="shared" si="40"/>
        <v>1</v>
      </c>
      <c r="BK25" s="23">
        <f t="shared" si="41"/>
        <v>49</v>
      </c>
      <c r="BL25" s="126"/>
      <c r="BM25" s="126"/>
      <c r="BN25" s="126"/>
      <c r="BO25" s="126"/>
      <c r="BP25" s="126">
        <f t="shared" si="42"/>
        <v>1</v>
      </c>
      <c r="BQ25" s="23">
        <f t="shared" si="43"/>
        <v>49</v>
      </c>
      <c r="BR25" s="126"/>
      <c r="BS25" s="126"/>
      <c r="BT25" s="126"/>
      <c r="BU25" s="126"/>
      <c r="BV25" s="126">
        <f t="shared" si="44"/>
        <v>1</v>
      </c>
      <c r="BW25" s="23">
        <f t="shared" si="45"/>
        <v>49</v>
      </c>
      <c r="BX25" s="126"/>
      <c r="BY25" s="126"/>
      <c r="BZ25" s="126"/>
      <c r="CA25" s="126"/>
      <c r="CB25" s="19">
        <f t="shared" si="46"/>
        <v>1</v>
      </c>
      <c r="CC25" s="55">
        <f t="shared" si="47"/>
        <v>49</v>
      </c>
      <c r="CD25" s="20">
        <v>49</v>
      </c>
      <c r="CE25" s="19">
        <v>10</v>
      </c>
    </row>
    <row r="26" spans="1:83" ht="15.75" x14ac:dyDescent="0.25">
      <c r="A26" s="76" t="s">
        <v>77</v>
      </c>
      <c r="B26" s="76" t="s">
        <v>60</v>
      </c>
      <c r="C26" s="166"/>
      <c r="D26" s="89" t="s">
        <v>172</v>
      </c>
      <c r="E26" s="89">
        <v>101490117</v>
      </c>
      <c r="F26" s="32" t="s">
        <v>34</v>
      </c>
      <c r="G26" s="18" t="s">
        <v>9</v>
      </c>
      <c r="H26" s="35">
        <v>1</v>
      </c>
      <c r="I26" s="34">
        <v>49</v>
      </c>
      <c r="J26" s="126"/>
      <c r="K26" s="126"/>
      <c r="L26" s="126"/>
      <c r="M26" s="126"/>
      <c r="N26" s="19">
        <f t="shared" si="48"/>
        <v>1</v>
      </c>
      <c r="O26" s="23">
        <f t="shared" si="48"/>
        <v>49</v>
      </c>
      <c r="P26" s="126"/>
      <c r="Q26" s="126"/>
      <c r="R26" s="126"/>
      <c r="S26" s="126"/>
      <c r="T26" s="126">
        <f t="shared" si="26"/>
        <v>1</v>
      </c>
      <c r="U26" s="23">
        <f>O26+Q26-S26</f>
        <v>49</v>
      </c>
      <c r="V26" s="126"/>
      <c r="W26" s="126"/>
      <c r="X26" s="126"/>
      <c r="Y26" s="126"/>
      <c r="Z26" s="126">
        <f t="shared" si="28"/>
        <v>1</v>
      </c>
      <c r="AA26" s="23">
        <f t="shared" si="29"/>
        <v>49</v>
      </c>
      <c r="AB26" s="126"/>
      <c r="AC26" s="126"/>
      <c r="AD26" s="126"/>
      <c r="AE26" s="126"/>
      <c r="AF26" s="126">
        <f t="shared" si="30"/>
        <v>1</v>
      </c>
      <c r="AG26" s="23">
        <f t="shared" si="31"/>
        <v>49</v>
      </c>
      <c r="AH26" s="126"/>
      <c r="AI26" s="126"/>
      <c r="AJ26" s="126"/>
      <c r="AK26" s="126"/>
      <c r="AL26" s="126">
        <f t="shared" si="32"/>
        <v>1</v>
      </c>
      <c r="AM26" s="23">
        <f t="shared" si="33"/>
        <v>49</v>
      </c>
      <c r="AN26" s="126"/>
      <c r="AO26" s="126"/>
      <c r="AP26" s="126"/>
      <c r="AQ26" s="126"/>
      <c r="AR26" s="130">
        <f t="shared" si="34"/>
        <v>1</v>
      </c>
      <c r="AS26" s="47">
        <f t="shared" si="35"/>
        <v>49</v>
      </c>
      <c r="AT26" s="126"/>
      <c r="AU26" s="126"/>
      <c r="AV26" s="126"/>
      <c r="AW26" s="126"/>
      <c r="AX26" s="126">
        <f t="shared" si="36"/>
        <v>1</v>
      </c>
      <c r="AY26" s="23">
        <f t="shared" si="37"/>
        <v>49</v>
      </c>
      <c r="AZ26" s="126"/>
      <c r="BA26" s="126"/>
      <c r="BB26" s="126"/>
      <c r="BC26" s="126"/>
      <c r="BD26" s="126">
        <f t="shared" si="38"/>
        <v>1</v>
      </c>
      <c r="BE26" s="23">
        <f t="shared" si="39"/>
        <v>49</v>
      </c>
      <c r="BF26" s="126"/>
      <c r="BG26" s="126"/>
      <c r="BH26" s="126"/>
      <c r="BI26" s="126"/>
      <c r="BJ26" s="126">
        <f t="shared" si="40"/>
        <v>1</v>
      </c>
      <c r="BK26" s="23">
        <f t="shared" si="41"/>
        <v>49</v>
      </c>
      <c r="BL26" s="126"/>
      <c r="BM26" s="126"/>
      <c r="BN26" s="126"/>
      <c r="BO26" s="126"/>
      <c r="BP26" s="126">
        <f t="shared" si="42"/>
        <v>1</v>
      </c>
      <c r="BQ26" s="23">
        <f t="shared" si="43"/>
        <v>49</v>
      </c>
      <c r="BR26" s="126"/>
      <c r="BS26" s="126"/>
      <c r="BT26" s="126"/>
      <c r="BU26" s="126"/>
      <c r="BV26" s="126">
        <f t="shared" si="44"/>
        <v>1</v>
      </c>
      <c r="BW26" s="23">
        <f t="shared" si="45"/>
        <v>49</v>
      </c>
      <c r="BX26" s="126"/>
      <c r="BY26" s="126"/>
      <c r="BZ26" s="126"/>
      <c r="CA26" s="126"/>
      <c r="CB26" s="19">
        <f t="shared" si="46"/>
        <v>1</v>
      </c>
      <c r="CC26" s="55">
        <f t="shared" si="47"/>
        <v>49</v>
      </c>
      <c r="CD26" s="20">
        <v>49</v>
      </c>
      <c r="CE26" s="19">
        <v>10</v>
      </c>
    </row>
    <row r="27" spans="1:83" ht="15.75" x14ac:dyDescent="0.25">
      <c r="A27" s="76" t="s">
        <v>77</v>
      </c>
      <c r="B27" s="76" t="s">
        <v>60</v>
      </c>
      <c r="C27" s="173"/>
      <c r="D27" s="91" t="s">
        <v>172</v>
      </c>
      <c r="E27" s="91">
        <v>101490118</v>
      </c>
      <c r="F27" s="32" t="s">
        <v>34</v>
      </c>
      <c r="G27" s="18" t="s">
        <v>9</v>
      </c>
      <c r="H27" s="35">
        <v>1</v>
      </c>
      <c r="I27" s="34">
        <v>49</v>
      </c>
      <c r="J27" s="126"/>
      <c r="K27" s="126"/>
      <c r="L27" s="126"/>
      <c r="M27" s="126"/>
      <c r="N27" s="19">
        <f t="shared" si="48"/>
        <v>1</v>
      </c>
      <c r="O27" s="23">
        <f t="shared" si="48"/>
        <v>49</v>
      </c>
      <c r="P27" s="126"/>
      <c r="Q27" s="126"/>
      <c r="R27" s="126"/>
      <c r="S27" s="126"/>
      <c r="T27" s="126">
        <f t="shared" ref="T27:U62" si="49">N27+P27-R27</f>
        <v>1</v>
      </c>
      <c r="U27" s="23">
        <f t="shared" si="49"/>
        <v>49</v>
      </c>
      <c r="V27" s="126"/>
      <c r="W27" s="126"/>
      <c r="X27" s="126"/>
      <c r="Y27" s="126"/>
      <c r="Z27" s="126">
        <f t="shared" si="28"/>
        <v>1</v>
      </c>
      <c r="AA27" s="23">
        <f t="shared" si="29"/>
        <v>49</v>
      </c>
      <c r="AB27" s="126"/>
      <c r="AC27" s="126"/>
      <c r="AD27" s="126"/>
      <c r="AE27" s="126"/>
      <c r="AF27" s="126">
        <f t="shared" si="30"/>
        <v>1</v>
      </c>
      <c r="AG27" s="23">
        <f t="shared" si="31"/>
        <v>49</v>
      </c>
      <c r="AH27" s="126"/>
      <c r="AI27" s="126"/>
      <c r="AJ27" s="126"/>
      <c r="AK27" s="126"/>
      <c r="AL27" s="126">
        <f t="shared" si="32"/>
        <v>1</v>
      </c>
      <c r="AM27" s="23">
        <f t="shared" si="33"/>
        <v>49</v>
      </c>
      <c r="AN27" s="126"/>
      <c r="AO27" s="126"/>
      <c r="AP27" s="126"/>
      <c r="AQ27" s="126"/>
      <c r="AR27" s="130">
        <f t="shared" si="34"/>
        <v>1</v>
      </c>
      <c r="AS27" s="47">
        <f t="shared" si="35"/>
        <v>49</v>
      </c>
      <c r="AT27" s="126"/>
      <c r="AU27" s="126"/>
      <c r="AV27" s="126"/>
      <c r="AW27" s="126"/>
      <c r="AX27" s="126">
        <f t="shared" si="36"/>
        <v>1</v>
      </c>
      <c r="AY27" s="23">
        <f t="shared" si="37"/>
        <v>49</v>
      </c>
      <c r="AZ27" s="126"/>
      <c r="BA27" s="126"/>
      <c r="BB27" s="126"/>
      <c r="BC27" s="126"/>
      <c r="BD27" s="126">
        <f t="shared" si="38"/>
        <v>1</v>
      </c>
      <c r="BE27" s="23">
        <f t="shared" si="39"/>
        <v>49</v>
      </c>
      <c r="BF27" s="126"/>
      <c r="BG27" s="126"/>
      <c r="BH27" s="126"/>
      <c r="BI27" s="126"/>
      <c r="BJ27" s="126">
        <f t="shared" si="40"/>
        <v>1</v>
      </c>
      <c r="BK27" s="23">
        <f t="shared" si="41"/>
        <v>49</v>
      </c>
      <c r="BL27" s="126"/>
      <c r="BM27" s="126"/>
      <c r="BN27" s="126"/>
      <c r="BO27" s="126"/>
      <c r="BP27" s="126">
        <f t="shared" si="42"/>
        <v>1</v>
      </c>
      <c r="BQ27" s="23">
        <f t="shared" si="43"/>
        <v>49</v>
      </c>
      <c r="BR27" s="126"/>
      <c r="BS27" s="126"/>
      <c r="BT27" s="126"/>
      <c r="BU27" s="126"/>
      <c r="BV27" s="126">
        <f t="shared" si="44"/>
        <v>1</v>
      </c>
      <c r="BW27" s="23">
        <f t="shared" si="45"/>
        <v>49</v>
      </c>
      <c r="BX27" s="126"/>
      <c r="BY27" s="126"/>
      <c r="BZ27" s="126"/>
      <c r="CA27" s="126"/>
      <c r="CB27" s="19">
        <f t="shared" si="46"/>
        <v>1</v>
      </c>
      <c r="CC27" s="55">
        <f t="shared" si="47"/>
        <v>49</v>
      </c>
      <c r="CD27" s="20">
        <v>49</v>
      </c>
      <c r="CE27" s="19">
        <v>10</v>
      </c>
    </row>
    <row r="28" spans="1:83" ht="15.75" x14ac:dyDescent="0.25">
      <c r="A28" s="76" t="s">
        <v>77</v>
      </c>
      <c r="B28" s="76" t="s">
        <v>60</v>
      </c>
      <c r="C28" s="166"/>
      <c r="D28" s="89" t="s">
        <v>172</v>
      </c>
      <c r="E28" s="89">
        <v>101490119</v>
      </c>
      <c r="F28" s="32" t="s">
        <v>35</v>
      </c>
      <c r="G28" s="18" t="s">
        <v>9</v>
      </c>
      <c r="H28" s="35">
        <v>1</v>
      </c>
      <c r="I28" s="34">
        <v>72</v>
      </c>
      <c r="J28" s="126"/>
      <c r="K28" s="126"/>
      <c r="L28" s="126"/>
      <c r="M28" s="126"/>
      <c r="N28" s="19">
        <f t="shared" si="48"/>
        <v>1</v>
      </c>
      <c r="O28" s="23">
        <f t="shared" si="48"/>
        <v>72</v>
      </c>
      <c r="P28" s="126"/>
      <c r="Q28" s="126"/>
      <c r="R28" s="126"/>
      <c r="S28" s="126"/>
      <c r="T28" s="126">
        <f t="shared" si="49"/>
        <v>1</v>
      </c>
      <c r="U28" s="23">
        <f t="shared" si="49"/>
        <v>72</v>
      </c>
      <c r="V28" s="126"/>
      <c r="W28" s="126"/>
      <c r="X28" s="126"/>
      <c r="Y28" s="126"/>
      <c r="Z28" s="126">
        <f t="shared" si="28"/>
        <v>1</v>
      </c>
      <c r="AA28" s="23">
        <f t="shared" si="29"/>
        <v>72</v>
      </c>
      <c r="AB28" s="126"/>
      <c r="AC28" s="126"/>
      <c r="AD28" s="126"/>
      <c r="AE28" s="126"/>
      <c r="AF28" s="126">
        <f t="shared" si="30"/>
        <v>1</v>
      </c>
      <c r="AG28" s="23">
        <f t="shared" si="31"/>
        <v>72</v>
      </c>
      <c r="AH28" s="126"/>
      <c r="AI28" s="126"/>
      <c r="AJ28" s="126"/>
      <c r="AK28" s="126"/>
      <c r="AL28" s="126">
        <f t="shared" si="32"/>
        <v>1</v>
      </c>
      <c r="AM28" s="23">
        <f t="shared" si="33"/>
        <v>72</v>
      </c>
      <c r="AN28" s="126"/>
      <c r="AO28" s="126"/>
      <c r="AP28" s="126"/>
      <c r="AQ28" s="126"/>
      <c r="AR28" s="130">
        <f t="shared" si="34"/>
        <v>1</v>
      </c>
      <c r="AS28" s="47">
        <f t="shared" si="35"/>
        <v>72</v>
      </c>
      <c r="AT28" s="126"/>
      <c r="AU28" s="126"/>
      <c r="AV28" s="126"/>
      <c r="AW28" s="126"/>
      <c r="AX28" s="126">
        <f t="shared" si="36"/>
        <v>1</v>
      </c>
      <c r="AY28" s="23">
        <f t="shared" si="37"/>
        <v>72</v>
      </c>
      <c r="AZ28" s="126"/>
      <c r="BA28" s="126"/>
      <c r="BB28" s="126"/>
      <c r="BC28" s="126"/>
      <c r="BD28" s="126">
        <f t="shared" si="38"/>
        <v>1</v>
      </c>
      <c r="BE28" s="23">
        <f t="shared" si="39"/>
        <v>72</v>
      </c>
      <c r="BF28" s="126"/>
      <c r="BG28" s="126"/>
      <c r="BH28" s="126"/>
      <c r="BI28" s="126"/>
      <c r="BJ28" s="126">
        <f t="shared" si="40"/>
        <v>1</v>
      </c>
      <c r="BK28" s="23">
        <f t="shared" si="41"/>
        <v>72</v>
      </c>
      <c r="BL28" s="126"/>
      <c r="BM28" s="126"/>
      <c r="BN28" s="126"/>
      <c r="BO28" s="126"/>
      <c r="BP28" s="126">
        <f t="shared" si="42"/>
        <v>1</v>
      </c>
      <c r="BQ28" s="23">
        <f t="shared" si="43"/>
        <v>72</v>
      </c>
      <c r="BR28" s="126"/>
      <c r="BS28" s="126"/>
      <c r="BT28" s="126"/>
      <c r="BU28" s="126"/>
      <c r="BV28" s="126">
        <f t="shared" si="44"/>
        <v>1</v>
      </c>
      <c r="BW28" s="23">
        <f t="shared" si="45"/>
        <v>72</v>
      </c>
      <c r="BX28" s="126"/>
      <c r="BY28" s="126"/>
      <c r="BZ28" s="126"/>
      <c r="CA28" s="126"/>
      <c r="CB28" s="19">
        <f t="shared" si="46"/>
        <v>1</v>
      </c>
      <c r="CC28" s="55">
        <f t="shared" si="47"/>
        <v>72</v>
      </c>
      <c r="CD28" s="20">
        <v>72</v>
      </c>
      <c r="CE28" s="19">
        <v>10</v>
      </c>
    </row>
    <row r="29" spans="1:83" ht="15.75" x14ac:dyDescent="0.25">
      <c r="A29" s="76" t="s">
        <v>77</v>
      </c>
      <c r="B29" s="76" t="s">
        <v>60</v>
      </c>
      <c r="C29" s="173"/>
      <c r="D29" s="91" t="s">
        <v>172</v>
      </c>
      <c r="E29" s="91">
        <v>101490120</v>
      </c>
      <c r="F29" s="32" t="s">
        <v>36</v>
      </c>
      <c r="G29" s="18" t="s">
        <v>9</v>
      </c>
      <c r="H29" s="35">
        <v>1</v>
      </c>
      <c r="I29" s="34">
        <v>55</v>
      </c>
      <c r="J29" s="126"/>
      <c r="K29" s="126"/>
      <c r="L29" s="126"/>
      <c r="M29" s="126"/>
      <c r="N29" s="19">
        <f t="shared" si="48"/>
        <v>1</v>
      </c>
      <c r="O29" s="23">
        <f t="shared" si="48"/>
        <v>55</v>
      </c>
      <c r="P29" s="126"/>
      <c r="Q29" s="126"/>
      <c r="R29" s="126"/>
      <c r="S29" s="126"/>
      <c r="T29" s="126">
        <f t="shared" si="49"/>
        <v>1</v>
      </c>
      <c r="U29" s="23">
        <f t="shared" si="49"/>
        <v>55</v>
      </c>
      <c r="V29" s="126"/>
      <c r="W29" s="126"/>
      <c r="X29" s="126"/>
      <c r="Y29" s="126"/>
      <c r="Z29" s="126">
        <f t="shared" si="28"/>
        <v>1</v>
      </c>
      <c r="AA29" s="23">
        <f t="shared" si="29"/>
        <v>55</v>
      </c>
      <c r="AB29" s="126"/>
      <c r="AC29" s="126"/>
      <c r="AD29" s="126"/>
      <c r="AE29" s="126"/>
      <c r="AF29" s="126">
        <f t="shared" si="30"/>
        <v>1</v>
      </c>
      <c r="AG29" s="23">
        <f t="shared" si="31"/>
        <v>55</v>
      </c>
      <c r="AH29" s="126"/>
      <c r="AI29" s="126"/>
      <c r="AJ29" s="126"/>
      <c r="AK29" s="126"/>
      <c r="AL29" s="126">
        <f t="shared" si="32"/>
        <v>1</v>
      </c>
      <c r="AM29" s="23">
        <f t="shared" si="33"/>
        <v>55</v>
      </c>
      <c r="AN29" s="126"/>
      <c r="AO29" s="126"/>
      <c r="AP29" s="126"/>
      <c r="AQ29" s="126"/>
      <c r="AR29" s="130">
        <f t="shared" si="34"/>
        <v>1</v>
      </c>
      <c r="AS29" s="47">
        <f t="shared" si="35"/>
        <v>55</v>
      </c>
      <c r="AT29" s="126"/>
      <c r="AU29" s="126"/>
      <c r="AV29" s="126"/>
      <c r="AW29" s="126"/>
      <c r="AX29" s="126">
        <f t="shared" si="36"/>
        <v>1</v>
      </c>
      <c r="AY29" s="23">
        <f t="shared" si="37"/>
        <v>55</v>
      </c>
      <c r="AZ29" s="126"/>
      <c r="BA29" s="126"/>
      <c r="BB29" s="126"/>
      <c r="BC29" s="126"/>
      <c r="BD29" s="126">
        <f t="shared" si="38"/>
        <v>1</v>
      </c>
      <c r="BE29" s="23">
        <f t="shared" si="39"/>
        <v>55</v>
      </c>
      <c r="BF29" s="126"/>
      <c r="BG29" s="126"/>
      <c r="BH29" s="126"/>
      <c r="BI29" s="126"/>
      <c r="BJ29" s="126">
        <f t="shared" si="40"/>
        <v>1</v>
      </c>
      <c r="BK29" s="23">
        <f t="shared" si="41"/>
        <v>55</v>
      </c>
      <c r="BL29" s="126"/>
      <c r="BM29" s="126"/>
      <c r="BN29" s="126"/>
      <c r="BO29" s="126"/>
      <c r="BP29" s="126">
        <f t="shared" si="42"/>
        <v>1</v>
      </c>
      <c r="BQ29" s="23">
        <f t="shared" si="43"/>
        <v>55</v>
      </c>
      <c r="BR29" s="126"/>
      <c r="BS29" s="126"/>
      <c r="BT29" s="126"/>
      <c r="BU29" s="126"/>
      <c r="BV29" s="126">
        <f t="shared" si="44"/>
        <v>1</v>
      </c>
      <c r="BW29" s="23">
        <f t="shared" si="45"/>
        <v>55</v>
      </c>
      <c r="BX29" s="126"/>
      <c r="BY29" s="126"/>
      <c r="BZ29" s="126"/>
      <c r="CA29" s="126"/>
      <c r="CB29" s="19">
        <f t="shared" si="46"/>
        <v>1</v>
      </c>
      <c r="CC29" s="55">
        <f t="shared" si="47"/>
        <v>55</v>
      </c>
      <c r="CD29" s="20">
        <v>55</v>
      </c>
      <c r="CE29" s="19">
        <v>10</v>
      </c>
    </row>
    <row r="30" spans="1:83" ht="15.75" x14ac:dyDescent="0.25">
      <c r="A30" s="76" t="s">
        <v>77</v>
      </c>
      <c r="B30" s="76" t="s">
        <v>60</v>
      </c>
      <c r="C30" s="166"/>
      <c r="D30" s="89" t="s">
        <v>172</v>
      </c>
      <c r="E30" s="89">
        <v>101490121</v>
      </c>
      <c r="F30" s="32" t="s">
        <v>37</v>
      </c>
      <c r="G30" s="18" t="s">
        <v>9</v>
      </c>
      <c r="H30" s="35">
        <v>1</v>
      </c>
      <c r="I30" s="34">
        <v>32</v>
      </c>
      <c r="J30" s="126"/>
      <c r="K30" s="126"/>
      <c r="L30" s="126"/>
      <c r="M30" s="126"/>
      <c r="N30" s="19">
        <f t="shared" si="48"/>
        <v>1</v>
      </c>
      <c r="O30" s="23">
        <f t="shared" si="48"/>
        <v>32</v>
      </c>
      <c r="P30" s="126"/>
      <c r="Q30" s="126"/>
      <c r="R30" s="126"/>
      <c r="S30" s="126"/>
      <c r="T30" s="126">
        <f t="shared" si="49"/>
        <v>1</v>
      </c>
      <c r="U30" s="23">
        <f t="shared" si="49"/>
        <v>32</v>
      </c>
      <c r="V30" s="126"/>
      <c r="W30" s="126"/>
      <c r="X30" s="126"/>
      <c r="Y30" s="126"/>
      <c r="Z30" s="126">
        <f t="shared" si="28"/>
        <v>1</v>
      </c>
      <c r="AA30" s="23">
        <f t="shared" si="29"/>
        <v>32</v>
      </c>
      <c r="AB30" s="126"/>
      <c r="AC30" s="126"/>
      <c r="AD30" s="126"/>
      <c r="AE30" s="126"/>
      <c r="AF30" s="126">
        <f t="shared" si="30"/>
        <v>1</v>
      </c>
      <c r="AG30" s="23">
        <f t="shared" si="31"/>
        <v>32</v>
      </c>
      <c r="AH30" s="126"/>
      <c r="AI30" s="126"/>
      <c r="AJ30" s="126"/>
      <c r="AK30" s="126"/>
      <c r="AL30" s="126">
        <f t="shared" si="32"/>
        <v>1</v>
      </c>
      <c r="AM30" s="23">
        <f t="shared" si="33"/>
        <v>32</v>
      </c>
      <c r="AN30" s="126"/>
      <c r="AO30" s="126"/>
      <c r="AP30" s="126"/>
      <c r="AQ30" s="126"/>
      <c r="AR30" s="130">
        <f t="shared" si="34"/>
        <v>1</v>
      </c>
      <c r="AS30" s="47">
        <f t="shared" si="35"/>
        <v>32</v>
      </c>
      <c r="AT30" s="126"/>
      <c r="AU30" s="126"/>
      <c r="AV30" s="126"/>
      <c r="AW30" s="126"/>
      <c r="AX30" s="126">
        <f t="shared" si="36"/>
        <v>1</v>
      </c>
      <c r="AY30" s="23">
        <f t="shared" si="37"/>
        <v>32</v>
      </c>
      <c r="AZ30" s="126"/>
      <c r="BA30" s="126"/>
      <c r="BB30" s="126"/>
      <c r="BC30" s="126"/>
      <c r="BD30" s="126">
        <f t="shared" si="38"/>
        <v>1</v>
      </c>
      <c r="BE30" s="23">
        <f t="shared" si="39"/>
        <v>32</v>
      </c>
      <c r="BF30" s="126"/>
      <c r="BG30" s="126"/>
      <c r="BH30" s="126"/>
      <c r="BI30" s="126"/>
      <c r="BJ30" s="126">
        <f t="shared" si="40"/>
        <v>1</v>
      </c>
      <c r="BK30" s="23">
        <f t="shared" si="41"/>
        <v>32</v>
      </c>
      <c r="BL30" s="126"/>
      <c r="BM30" s="126"/>
      <c r="BN30" s="126"/>
      <c r="BO30" s="126"/>
      <c r="BP30" s="126">
        <f t="shared" si="42"/>
        <v>1</v>
      </c>
      <c r="BQ30" s="23">
        <f t="shared" si="43"/>
        <v>32</v>
      </c>
      <c r="BR30" s="126"/>
      <c r="BS30" s="126"/>
      <c r="BT30" s="126"/>
      <c r="BU30" s="126"/>
      <c r="BV30" s="126">
        <f t="shared" si="44"/>
        <v>1</v>
      </c>
      <c r="BW30" s="23">
        <f t="shared" si="45"/>
        <v>32</v>
      </c>
      <c r="BX30" s="126"/>
      <c r="BY30" s="126"/>
      <c r="BZ30" s="126"/>
      <c r="CA30" s="126"/>
      <c r="CB30" s="19">
        <f t="shared" si="46"/>
        <v>1</v>
      </c>
      <c r="CC30" s="55">
        <f t="shared" si="47"/>
        <v>32</v>
      </c>
      <c r="CD30" s="20">
        <v>32</v>
      </c>
      <c r="CE30" s="19">
        <v>10</v>
      </c>
    </row>
    <row r="31" spans="1:83" ht="15.75" x14ac:dyDescent="0.25">
      <c r="A31" s="76" t="s">
        <v>77</v>
      </c>
      <c r="B31" s="76" t="s">
        <v>60</v>
      </c>
      <c r="C31" s="173"/>
      <c r="D31" s="91" t="s">
        <v>172</v>
      </c>
      <c r="E31" s="91">
        <v>101490122</v>
      </c>
      <c r="F31" s="32" t="s">
        <v>37</v>
      </c>
      <c r="G31" s="18" t="s">
        <v>9</v>
      </c>
      <c r="H31" s="35">
        <v>1</v>
      </c>
      <c r="I31" s="34">
        <v>32</v>
      </c>
      <c r="J31" s="126"/>
      <c r="K31" s="126"/>
      <c r="L31" s="126"/>
      <c r="M31" s="126"/>
      <c r="N31" s="19">
        <f t="shared" si="48"/>
        <v>1</v>
      </c>
      <c r="O31" s="23">
        <f t="shared" si="48"/>
        <v>32</v>
      </c>
      <c r="P31" s="126"/>
      <c r="Q31" s="126"/>
      <c r="R31" s="126"/>
      <c r="S31" s="126"/>
      <c r="T31" s="126">
        <f t="shared" si="49"/>
        <v>1</v>
      </c>
      <c r="U31" s="23">
        <f t="shared" si="49"/>
        <v>32</v>
      </c>
      <c r="V31" s="126"/>
      <c r="W31" s="126"/>
      <c r="X31" s="126"/>
      <c r="Y31" s="126"/>
      <c r="Z31" s="126">
        <f t="shared" si="28"/>
        <v>1</v>
      </c>
      <c r="AA31" s="23">
        <f t="shared" si="29"/>
        <v>32</v>
      </c>
      <c r="AB31" s="126"/>
      <c r="AC31" s="126"/>
      <c r="AD31" s="126"/>
      <c r="AE31" s="126"/>
      <c r="AF31" s="126">
        <f t="shared" si="30"/>
        <v>1</v>
      </c>
      <c r="AG31" s="23">
        <f t="shared" si="31"/>
        <v>32</v>
      </c>
      <c r="AH31" s="126"/>
      <c r="AI31" s="126"/>
      <c r="AJ31" s="126"/>
      <c r="AK31" s="126"/>
      <c r="AL31" s="126">
        <f t="shared" si="32"/>
        <v>1</v>
      </c>
      <c r="AM31" s="23">
        <f t="shared" si="33"/>
        <v>32</v>
      </c>
      <c r="AN31" s="126"/>
      <c r="AO31" s="126"/>
      <c r="AP31" s="126"/>
      <c r="AQ31" s="126"/>
      <c r="AR31" s="130">
        <f t="shared" si="34"/>
        <v>1</v>
      </c>
      <c r="AS31" s="47">
        <f t="shared" si="35"/>
        <v>32</v>
      </c>
      <c r="AT31" s="126"/>
      <c r="AU31" s="126"/>
      <c r="AV31" s="126"/>
      <c r="AW31" s="126"/>
      <c r="AX31" s="126">
        <f t="shared" si="36"/>
        <v>1</v>
      </c>
      <c r="AY31" s="23">
        <f t="shared" si="37"/>
        <v>32</v>
      </c>
      <c r="AZ31" s="126"/>
      <c r="BA31" s="126"/>
      <c r="BB31" s="126"/>
      <c r="BC31" s="126"/>
      <c r="BD31" s="126">
        <f t="shared" si="38"/>
        <v>1</v>
      </c>
      <c r="BE31" s="23">
        <f t="shared" si="39"/>
        <v>32</v>
      </c>
      <c r="BF31" s="126"/>
      <c r="BG31" s="126"/>
      <c r="BH31" s="126"/>
      <c r="BI31" s="126"/>
      <c r="BJ31" s="126">
        <f t="shared" si="40"/>
        <v>1</v>
      </c>
      <c r="BK31" s="23">
        <f t="shared" si="41"/>
        <v>32</v>
      </c>
      <c r="BL31" s="126"/>
      <c r="BM31" s="126"/>
      <c r="BN31" s="126"/>
      <c r="BO31" s="126"/>
      <c r="BP31" s="126">
        <f t="shared" si="42"/>
        <v>1</v>
      </c>
      <c r="BQ31" s="23">
        <f t="shared" si="43"/>
        <v>32</v>
      </c>
      <c r="BR31" s="126"/>
      <c r="BS31" s="126"/>
      <c r="BT31" s="126"/>
      <c r="BU31" s="126"/>
      <c r="BV31" s="126">
        <f t="shared" si="44"/>
        <v>1</v>
      </c>
      <c r="BW31" s="23">
        <f t="shared" si="45"/>
        <v>32</v>
      </c>
      <c r="BX31" s="126"/>
      <c r="BY31" s="126"/>
      <c r="BZ31" s="126"/>
      <c r="CA31" s="126"/>
      <c r="CB31" s="19">
        <f t="shared" si="46"/>
        <v>1</v>
      </c>
      <c r="CC31" s="55">
        <f t="shared" si="47"/>
        <v>32</v>
      </c>
      <c r="CD31" s="20">
        <v>32</v>
      </c>
      <c r="CE31" s="19">
        <v>10</v>
      </c>
    </row>
    <row r="32" spans="1:83" ht="15.75" x14ac:dyDescent="0.25">
      <c r="A32" s="76" t="s">
        <v>77</v>
      </c>
      <c r="B32" s="76" t="s">
        <v>60</v>
      </c>
      <c r="C32" s="166"/>
      <c r="D32" s="89" t="s">
        <v>172</v>
      </c>
      <c r="E32" s="89">
        <v>101490123</v>
      </c>
      <c r="F32" s="32" t="s">
        <v>37</v>
      </c>
      <c r="G32" s="18" t="s">
        <v>9</v>
      </c>
      <c r="H32" s="35">
        <v>1</v>
      </c>
      <c r="I32" s="34">
        <v>32</v>
      </c>
      <c r="J32" s="126"/>
      <c r="K32" s="126"/>
      <c r="L32" s="126"/>
      <c r="M32" s="126"/>
      <c r="N32" s="19">
        <f t="shared" si="48"/>
        <v>1</v>
      </c>
      <c r="O32" s="23">
        <f t="shared" si="48"/>
        <v>32</v>
      </c>
      <c r="P32" s="126"/>
      <c r="Q32" s="126"/>
      <c r="R32" s="126"/>
      <c r="S32" s="126"/>
      <c r="T32" s="126">
        <f t="shared" si="49"/>
        <v>1</v>
      </c>
      <c r="U32" s="23">
        <f t="shared" si="49"/>
        <v>32</v>
      </c>
      <c r="V32" s="126"/>
      <c r="W32" s="126"/>
      <c r="X32" s="126"/>
      <c r="Y32" s="126"/>
      <c r="Z32" s="126">
        <f t="shared" si="28"/>
        <v>1</v>
      </c>
      <c r="AA32" s="23">
        <f t="shared" si="29"/>
        <v>32</v>
      </c>
      <c r="AB32" s="126"/>
      <c r="AC32" s="126"/>
      <c r="AD32" s="126"/>
      <c r="AE32" s="126"/>
      <c r="AF32" s="126">
        <f t="shared" si="30"/>
        <v>1</v>
      </c>
      <c r="AG32" s="23">
        <f t="shared" si="31"/>
        <v>32</v>
      </c>
      <c r="AH32" s="126"/>
      <c r="AI32" s="126"/>
      <c r="AJ32" s="126"/>
      <c r="AK32" s="126"/>
      <c r="AL32" s="126">
        <f t="shared" si="32"/>
        <v>1</v>
      </c>
      <c r="AM32" s="23">
        <f t="shared" si="33"/>
        <v>32</v>
      </c>
      <c r="AN32" s="126"/>
      <c r="AO32" s="126"/>
      <c r="AP32" s="126"/>
      <c r="AQ32" s="126"/>
      <c r="AR32" s="130">
        <f t="shared" si="34"/>
        <v>1</v>
      </c>
      <c r="AS32" s="47">
        <f t="shared" si="35"/>
        <v>32</v>
      </c>
      <c r="AT32" s="126"/>
      <c r="AU32" s="126"/>
      <c r="AV32" s="126"/>
      <c r="AW32" s="126"/>
      <c r="AX32" s="126">
        <f t="shared" si="36"/>
        <v>1</v>
      </c>
      <c r="AY32" s="23">
        <f t="shared" si="37"/>
        <v>32</v>
      </c>
      <c r="AZ32" s="126"/>
      <c r="BA32" s="126"/>
      <c r="BB32" s="126"/>
      <c r="BC32" s="126"/>
      <c r="BD32" s="126">
        <f t="shared" si="38"/>
        <v>1</v>
      </c>
      <c r="BE32" s="23">
        <f t="shared" si="39"/>
        <v>32</v>
      </c>
      <c r="BF32" s="126"/>
      <c r="BG32" s="126"/>
      <c r="BH32" s="126"/>
      <c r="BI32" s="126"/>
      <c r="BJ32" s="126">
        <f t="shared" si="40"/>
        <v>1</v>
      </c>
      <c r="BK32" s="23">
        <f t="shared" si="41"/>
        <v>32</v>
      </c>
      <c r="BL32" s="126"/>
      <c r="BM32" s="126"/>
      <c r="BN32" s="126"/>
      <c r="BO32" s="126"/>
      <c r="BP32" s="126">
        <f t="shared" si="42"/>
        <v>1</v>
      </c>
      <c r="BQ32" s="23">
        <f t="shared" si="43"/>
        <v>32</v>
      </c>
      <c r="BR32" s="126"/>
      <c r="BS32" s="126"/>
      <c r="BT32" s="126"/>
      <c r="BU32" s="126"/>
      <c r="BV32" s="126">
        <f t="shared" si="44"/>
        <v>1</v>
      </c>
      <c r="BW32" s="23">
        <f t="shared" si="45"/>
        <v>32</v>
      </c>
      <c r="BX32" s="126"/>
      <c r="BY32" s="126"/>
      <c r="BZ32" s="126"/>
      <c r="CA32" s="126"/>
      <c r="CB32" s="19">
        <f t="shared" si="46"/>
        <v>1</v>
      </c>
      <c r="CC32" s="55">
        <f t="shared" si="47"/>
        <v>32</v>
      </c>
      <c r="CD32" s="20">
        <v>32</v>
      </c>
      <c r="CE32" s="19">
        <v>10</v>
      </c>
    </row>
    <row r="33" spans="1:83" ht="15.75" x14ac:dyDescent="0.25">
      <c r="A33" s="76" t="s">
        <v>77</v>
      </c>
      <c r="B33" s="76" t="s">
        <v>60</v>
      </c>
      <c r="C33" s="173"/>
      <c r="D33" s="91" t="s">
        <v>172</v>
      </c>
      <c r="E33" s="91">
        <v>101490124</v>
      </c>
      <c r="F33" s="32" t="s">
        <v>38</v>
      </c>
      <c r="G33" s="18" t="s">
        <v>9</v>
      </c>
      <c r="H33" s="35">
        <v>1</v>
      </c>
      <c r="I33" s="34">
        <v>32</v>
      </c>
      <c r="J33" s="126"/>
      <c r="K33" s="126"/>
      <c r="L33" s="126"/>
      <c r="M33" s="126"/>
      <c r="N33" s="19">
        <f t="shared" si="48"/>
        <v>1</v>
      </c>
      <c r="O33" s="23">
        <f t="shared" si="48"/>
        <v>32</v>
      </c>
      <c r="P33" s="126"/>
      <c r="Q33" s="126"/>
      <c r="R33" s="126"/>
      <c r="S33" s="126"/>
      <c r="T33" s="126">
        <f t="shared" si="49"/>
        <v>1</v>
      </c>
      <c r="U33" s="23">
        <f t="shared" si="49"/>
        <v>32</v>
      </c>
      <c r="V33" s="126"/>
      <c r="W33" s="126"/>
      <c r="X33" s="126"/>
      <c r="Y33" s="126"/>
      <c r="Z33" s="126">
        <f t="shared" si="28"/>
        <v>1</v>
      </c>
      <c r="AA33" s="23">
        <f t="shared" si="29"/>
        <v>32</v>
      </c>
      <c r="AB33" s="126"/>
      <c r="AC33" s="126"/>
      <c r="AD33" s="126"/>
      <c r="AE33" s="126"/>
      <c r="AF33" s="126">
        <f t="shared" si="30"/>
        <v>1</v>
      </c>
      <c r="AG33" s="23">
        <f t="shared" si="31"/>
        <v>32</v>
      </c>
      <c r="AH33" s="126"/>
      <c r="AI33" s="126"/>
      <c r="AJ33" s="126"/>
      <c r="AK33" s="126"/>
      <c r="AL33" s="126">
        <f t="shared" si="32"/>
        <v>1</v>
      </c>
      <c r="AM33" s="23">
        <f t="shared" si="33"/>
        <v>32</v>
      </c>
      <c r="AN33" s="126"/>
      <c r="AO33" s="126"/>
      <c r="AP33" s="126"/>
      <c r="AQ33" s="126"/>
      <c r="AR33" s="130">
        <f t="shared" si="34"/>
        <v>1</v>
      </c>
      <c r="AS33" s="47">
        <f t="shared" si="35"/>
        <v>32</v>
      </c>
      <c r="AT33" s="126"/>
      <c r="AU33" s="126"/>
      <c r="AV33" s="126"/>
      <c r="AW33" s="126"/>
      <c r="AX33" s="126">
        <f t="shared" si="36"/>
        <v>1</v>
      </c>
      <c r="AY33" s="23">
        <f t="shared" si="37"/>
        <v>32</v>
      </c>
      <c r="AZ33" s="126"/>
      <c r="BA33" s="126"/>
      <c r="BB33" s="126"/>
      <c r="BC33" s="126"/>
      <c r="BD33" s="126">
        <f t="shared" si="38"/>
        <v>1</v>
      </c>
      <c r="BE33" s="23">
        <f t="shared" si="39"/>
        <v>32</v>
      </c>
      <c r="BF33" s="126"/>
      <c r="BG33" s="126"/>
      <c r="BH33" s="126"/>
      <c r="BI33" s="126"/>
      <c r="BJ33" s="126">
        <f t="shared" si="40"/>
        <v>1</v>
      </c>
      <c r="BK33" s="23">
        <f t="shared" si="41"/>
        <v>32</v>
      </c>
      <c r="BL33" s="126"/>
      <c r="BM33" s="126"/>
      <c r="BN33" s="126"/>
      <c r="BO33" s="126"/>
      <c r="BP33" s="126">
        <f t="shared" si="42"/>
        <v>1</v>
      </c>
      <c r="BQ33" s="23">
        <f t="shared" si="43"/>
        <v>32</v>
      </c>
      <c r="BR33" s="126"/>
      <c r="BS33" s="126"/>
      <c r="BT33" s="126"/>
      <c r="BU33" s="126"/>
      <c r="BV33" s="126">
        <f t="shared" si="44"/>
        <v>1</v>
      </c>
      <c r="BW33" s="23">
        <f t="shared" si="45"/>
        <v>32</v>
      </c>
      <c r="BX33" s="126"/>
      <c r="BY33" s="126"/>
      <c r="BZ33" s="126"/>
      <c r="CA33" s="126"/>
      <c r="CB33" s="19">
        <f t="shared" si="46"/>
        <v>1</v>
      </c>
      <c r="CC33" s="55">
        <f t="shared" si="47"/>
        <v>32</v>
      </c>
      <c r="CD33" s="20">
        <v>32</v>
      </c>
      <c r="CE33" s="19">
        <v>10</v>
      </c>
    </row>
    <row r="34" spans="1:83" ht="15.75" x14ac:dyDescent="0.25">
      <c r="A34" s="76" t="s">
        <v>77</v>
      </c>
      <c r="B34" s="76" t="s">
        <v>60</v>
      </c>
      <c r="C34" s="166"/>
      <c r="D34" s="89" t="s">
        <v>172</v>
      </c>
      <c r="E34" s="89">
        <v>101490125</v>
      </c>
      <c r="F34" s="32" t="s">
        <v>38</v>
      </c>
      <c r="G34" s="18" t="s">
        <v>9</v>
      </c>
      <c r="H34" s="35">
        <v>1</v>
      </c>
      <c r="I34" s="34">
        <v>32</v>
      </c>
      <c r="J34" s="126"/>
      <c r="K34" s="126"/>
      <c r="L34" s="126"/>
      <c r="M34" s="126"/>
      <c r="N34" s="19">
        <f t="shared" si="48"/>
        <v>1</v>
      </c>
      <c r="O34" s="23">
        <f t="shared" si="48"/>
        <v>32</v>
      </c>
      <c r="P34" s="126"/>
      <c r="Q34" s="126"/>
      <c r="R34" s="126"/>
      <c r="S34" s="126"/>
      <c r="T34" s="126">
        <f t="shared" si="49"/>
        <v>1</v>
      </c>
      <c r="U34" s="23">
        <f t="shared" si="49"/>
        <v>32</v>
      </c>
      <c r="V34" s="126"/>
      <c r="W34" s="126"/>
      <c r="X34" s="126"/>
      <c r="Y34" s="126"/>
      <c r="Z34" s="126">
        <f t="shared" si="28"/>
        <v>1</v>
      </c>
      <c r="AA34" s="23">
        <f t="shared" si="29"/>
        <v>32</v>
      </c>
      <c r="AB34" s="126"/>
      <c r="AC34" s="126"/>
      <c r="AD34" s="126"/>
      <c r="AE34" s="126"/>
      <c r="AF34" s="126">
        <f t="shared" si="30"/>
        <v>1</v>
      </c>
      <c r="AG34" s="23">
        <f t="shared" si="31"/>
        <v>32</v>
      </c>
      <c r="AH34" s="126"/>
      <c r="AI34" s="126"/>
      <c r="AJ34" s="126"/>
      <c r="AK34" s="126"/>
      <c r="AL34" s="126">
        <f t="shared" si="32"/>
        <v>1</v>
      </c>
      <c r="AM34" s="23">
        <f t="shared" si="33"/>
        <v>32</v>
      </c>
      <c r="AN34" s="126"/>
      <c r="AO34" s="126"/>
      <c r="AP34" s="126"/>
      <c r="AQ34" s="126"/>
      <c r="AR34" s="130">
        <f t="shared" si="34"/>
        <v>1</v>
      </c>
      <c r="AS34" s="47">
        <f t="shared" si="35"/>
        <v>32</v>
      </c>
      <c r="AT34" s="126"/>
      <c r="AU34" s="126"/>
      <c r="AV34" s="126"/>
      <c r="AW34" s="126"/>
      <c r="AX34" s="126">
        <f t="shared" si="36"/>
        <v>1</v>
      </c>
      <c r="AY34" s="23">
        <f t="shared" si="37"/>
        <v>32</v>
      </c>
      <c r="AZ34" s="126"/>
      <c r="BA34" s="126"/>
      <c r="BB34" s="126"/>
      <c r="BC34" s="126"/>
      <c r="BD34" s="126">
        <f t="shared" si="38"/>
        <v>1</v>
      </c>
      <c r="BE34" s="23">
        <f t="shared" si="39"/>
        <v>32</v>
      </c>
      <c r="BF34" s="126"/>
      <c r="BG34" s="126"/>
      <c r="BH34" s="126"/>
      <c r="BI34" s="126"/>
      <c r="BJ34" s="126">
        <f t="shared" si="40"/>
        <v>1</v>
      </c>
      <c r="BK34" s="23">
        <f t="shared" si="41"/>
        <v>32</v>
      </c>
      <c r="BL34" s="126"/>
      <c r="BM34" s="126"/>
      <c r="BN34" s="126"/>
      <c r="BO34" s="126"/>
      <c r="BP34" s="126">
        <f t="shared" si="42"/>
        <v>1</v>
      </c>
      <c r="BQ34" s="23">
        <f t="shared" si="43"/>
        <v>32</v>
      </c>
      <c r="BR34" s="126"/>
      <c r="BS34" s="126"/>
      <c r="BT34" s="126"/>
      <c r="BU34" s="126"/>
      <c r="BV34" s="126">
        <f t="shared" si="44"/>
        <v>1</v>
      </c>
      <c r="BW34" s="23">
        <f t="shared" si="45"/>
        <v>32</v>
      </c>
      <c r="BX34" s="126"/>
      <c r="BY34" s="126"/>
      <c r="BZ34" s="126"/>
      <c r="CA34" s="126"/>
      <c r="CB34" s="19">
        <f t="shared" si="46"/>
        <v>1</v>
      </c>
      <c r="CC34" s="55">
        <f t="shared" si="47"/>
        <v>32</v>
      </c>
      <c r="CD34" s="20">
        <v>32</v>
      </c>
      <c r="CE34" s="19">
        <v>10</v>
      </c>
    </row>
    <row r="35" spans="1:83" ht="15.75" x14ac:dyDescent="0.25">
      <c r="A35" s="76" t="s">
        <v>77</v>
      </c>
      <c r="B35" s="76" t="s">
        <v>60</v>
      </c>
      <c r="C35" s="173"/>
      <c r="D35" s="91" t="s">
        <v>172</v>
      </c>
      <c r="E35" s="91">
        <v>101490126</v>
      </c>
      <c r="F35" s="32" t="s">
        <v>39</v>
      </c>
      <c r="G35" s="18" t="s">
        <v>9</v>
      </c>
      <c r="H35" s="35">
        <v>1</v>
      </c>
      <c r="I35" s="34">
        <v>38</v>
      </c>
      <c r="J35" s="126"/>
      <c r="K35" s="126"/>
      <c r="L35" s="126"/>
      <c r="M35" s="126"/>
      <c r="N35" s="19">
        <f t="shared" si="48"/>
        <v>1</v>
      </c>
      <c r="O35" s="23">
        <f t="shared" si="48"/>
        <v>38</v>
      </c>
      <c r="P35" s="126"/>
      <c r="Q35" s="126"/>
      <c r="R35" s="126"/>
      <c r="S35" s="126"/>
      <c r="T35" s="126">
        <f t="shared" si="49"/>
        <v>1</v>
      </c>
      <c r="U35" s="23">
        <f t="shared" si="49"/>
        <v>38</v>
      </c>
      <c r="V35" s="126"/>
      <c r="W35" s="126"/>
      <c r="X35" s="126"/>
      <c r="Y35" s="126"/>
      <c r="Z35" s="126">
        <f t="shared" si="28"/>
        <v>1</v>
      </c>
      <c r="AA35" s="23">
        <f t="shared" si="29"/>
        <v>38</v>
      </c>
      <c r="AB35" s="126"/>
      <c r="AC35" s="126"/>
      <c r="AD35" s="126"/>
      <c r="AE35" s="126"/>
      <c r="AF35" s="126">
        <f t="shared" si="30"/>
        <v>1</v>
      </c>
      <c r="AG35" s="23">
        <f t="shared" si="31"/>
        <v>38</v>
      </c>
      <c r="AH35" s="126"/>
      <c r="AI35" s="126"/>
      <c r="AJ35" s="126"/>
      <c r="AK35" s="126"/>
      <c r="AL35" s="126">
        <f t="shared" si="32"/>
        <v>1</v>
      </c>
      <c r="AM35" s="23">
        <f t="shared" si="33"/>
        <v>38</v>
      </c>
      <c r="AN35" s="126"/>
      <c r="AO35" s="126"/>
      <c r="AP35" s="126"/>
      <c r="AQ35" s="126"/>
      <c r="AR35" s="130">
        <f t="shared" si="34"/>
        <v>1</v>
      </c>
      <c r="AS35" s="47">
        <f t="shared" si="35"/>
        <v>38</v>
      </c>
      <c r="AT35" s="126"/>
      <c r="AU35" s="126"/>
      <c r="AV35" s="126"/>
      <c r="AW35" s="126"/>
      <c r="AX35" s="126">
        <f t="shared" si="36"/>
        <v>1</v>
      </c>
      <c r="AY35" s="23">
        <f t="shared" si="37"/>
        <v>38</v>
      </c>
      <c r="AZ35" s="126"/>
      <c r="BA35" s="126"/>
      <c r="BB35" s="126"/>
      <c r="BC35" s="126"/>
      <c r="BD35" s="126">
        <f t="shared" si="38"/>
        <v>1</v>
      </c>
      <c r="BE35" s="23">
        <f t="shared" si="39"/>
        <v>38</v>
      </c>
      <c r="BF35" s="126"/>
      <c r="BG35" s="126"/>
      <c r="BH35" s="126"/>
      <c r="BI35" s="126"/>
      <c r="BJ35" s="126">
        <f t="shared" si="40"/>
        <v>1</v>
      </c>
      <c r="BK35" s="23">
        <f t="shared" si="41"/>
        <v>38</v>
      </c>
      <c r="BL35" s="126"/>
      <c r="BM35" s="126"/>
      <c r="BN35" s="126"/>
      <c r="BO35" s="126"/>
      <c r="BP35" s="126">
        <f t="shared" si="42"/>
        <v>1</v>
      </c>
      <c r="BQ35" s="23">
        <f t="shared" si="43"/>
        <v>38</v>
      </c>
      <c r="BR35" s="126"/>
      <c r="BS35" s="126"/>
      <c r="BT35" s="126"/>
      <c r="BU35" s="126"/>
      <c r="BV35" s="126">
        <f t="shared" si="44"/>
        <v>1</v>
      </c>
      <c r="BW35" s="23">
        <f t="shared" si="45"/>
        <v>38</v>
      </c>
      <c r="BX35" s="126"/>
      <c r="BY35" s="126"/>
      <c r="BZ35" s="126"/>
      <c r="CA35" s="126"/>
      <c r="CB35" s="19">
        <f t="shared" si="46"/>
        <v>1</v>
      </c>
      <c r="CC35" s="55">
        <f t="shared" si="47"/>
        <v>38</v>
      </c>
      <c r="CD35" s="20">
        <v>38</v>
      </c>
      <c r="CE35" s="19">
        <v>10</v>
      </c>
    </row>
    <row r="36" spans="1:83" ht="15.75" x14ac:dyDescent="0.25">
      <c r="A36" s="76" t="s">
        <v>77</v>
      </c>
      <c r="B36" s="76" t="s">
        <v>60</v>
      </c>
      <c r="C36" s="166"/>
      <c r="D36" s="89" t="s">
        <v>172</v>
      </c>
      <c r="E36" s="89">
        <v>101490127</v>
      </c>
      <c r="F36" s="32" t="s">
        <v>39</v>
      </c>
      <c r="G36" s="18" t="s">
        <v>9</v>
      </c>
      <c r="H36" s="35">
        <v>1</v>
      </c>
      <c r="I36" s="34">
        <v>38</v>
      </c>
      <c r="J36" s="126"/>
      <c r="K36" s="126"/>
      <c r="L36" s="126"/>
      <c r="M36" s="126"/>
      <c r="N36" s="19">
        <f t="shared" si="48"/>
        <v>1</v>
      </c>
      <c r="O36" s="23">
        <f t="shared" si="48"/>
        <v>38</v>
      </c>
      <c r="P36" s="126"/>
      <c r="Q36" s="126"/>
      <c r="R36" s="126"/>
      <c r="S36" s="126"/>
      <c r="T36" s="126">
        <f t="shared" si="49"/>
        <v>1</v>
      </c>
      <c r="U36" s="23">
        <f t="shared" si="49"/>
        <v>38</v>
      </c>
      <c r="V36" s="126"/>
      <c r="W36" s="126"/>
      <c r="X36" s="126"/>
      <c r="Y36" s="126"/>
      <c r="Z36" s="126">
        <f t="shared" si="28"/>
        <v>1</v>
      </c>
      <c r="AA36" s="23">
        <f t="shared" si="29"/>
        <v>38</v>
      </c>
      <c r="AB36" s="126"/>
      <c r="AC36" s="126"/>
      <c r="AD36" s="126"/>
      <c r="AE36" s="126"/>
      <c r="AF36" s="126">
        <f t="shared" si="30"/>
        <v>1</v>
      </c>
      <c r="AG36" s="23">
        <f t="shared" si="31"/>
        <v>38</v>
      </c>
      <c r="AH36" s="126"/>
      <c r="AI36" s="126"/>
      <c r="AJ36" s="126"/>
      <c r="AK36" s="126"/>
      <c r="AL36" s="126">
        <f t="shared" si="32"/>
        <v>1</v>
      </c>
      <c r="AM36" s="23">
        <f t="shared" si="33"/>
        <v>38</v>
      </c>
      <c r="AN36" s="126"/>
      <c r="AO36" s="126"/>
      <c r="AP36" s="126"/>
      <c r="AQ36" s="126"/>
      <c r="AR36" s="130">
        <f t="shared" si="34"/>
        <v>1</v>
      </c>
      <c r="AS36" s="47">
        <f t="shared" si="35"/>
        <v>38</v>
      </c>
      <c r="AT36" s="126"/>
      <c r="AU36" s="126"/>
      <c r="AV36" s="126"/>
      <c r="AW36" s="126"/>
      <c r="AX36" s="126">
        <f t="shared" si="36"/>
        <v>1</v>
      </c>
      <c r="AY36" s="23">
        <f t="shared" si="37"/>
        <v>38</v>
      </c>
      <c r="AZ36" s="126"/>
      <c r="BA36" s="126"/>
      <c r="BB36" s="126"/>
      <c r="BC36" s="126"/>
      <c r="BD36" s="126">
        <f t="shared" si="38"/>
        <v>1</v>
      </c>
      <c r="BE36" s="23">
        <f t="shared" si="39"/>
        <v>38</v>
      </c>
      <c r="BF36" s="126"/>
      <c r="BG36" s="126"/>
      <c r="BH36" s="126"/>
      <c r="BI36" s="126"/>
      <c r="BJ36" s="126">
        <f t="shared" si="40"/>
        <v>1</v>
      </c>
      <c r="BK36" s="23">
        <f t="shared" si="41"/>
        <v>38</v>
      </c>
      <c r="BL36" s="126"/>
      <c r="BM36" s="126"/>
      <c r="BN36" s="126"/>
      <c r="BO36" s="126"/>
      <c r="BP36" s="126">
        <f t="shared" si="42"/>
        <v>1</v>
      </c>
      <c r="BQ36" s="23">
        <f t="shared" si="43"/>
        <v>38</v>
      </c>
      <c r="BR36" s="126"/>
      <c r="BS36" s="126"/>
      <c r="BT36" s="126"/>
      <c r="BU36" s="126"/>
      <c r="BV36" s="126">
        <f t="shared" si="44"/>
        <v>1</v>
      </c>
      <c r="BW36" s="23">
        <f t="shared" si="45"/>
        <v>38</v>
      </c>
      <c r="BX36" s="126"/>
      <c r="BY36" s="126"/>
      <c r="BZ36" s="126"/>
      <c r="CA36" s="126"/>
      <c r="CB36" s="19">
        <f t="shared" si="46"/>
        <v>1</v>
      </c>
      <c r="CC36" s="55">
        <f t="shared" si="47"/>
        <v>38</v>
      </c>
      <c r="CD36" s="20">
        <v>38</v>
      </c>
      <c r="CE36" s="19">
        <v>10</v>
      </c>
    </row>
    <row r="37" spans="1:83" ht="15.75" x14ac:dyDescent="0.25">
      <c r="A37" s="76" t="s">
        <v>77</v>
      </c>
      <c r="B37" s="76" t="s">
        <v>60</v>
      </c>
      <c r="C37" s="173"/>
      <c r="D37" s="91" t="s">
        <v>172</v>
      </c>
      <c r="E37" s="91">
        <v>101490128</v>
      </c>
      <c r="F37" s="32" t="s">
        <v>40</v>
      </c>
      <c r="G37" s="18" t="s">
        <v>9</v>
      </c>
      <c r="H37" s="35">
        <v>1</v>
      </c>
      <c r="I37" s="34">
        <v>47</v>
      </c>
      <c r="J37" s="126"/>
      <c r="K37" s="126"/>
      <c r="L37" s="126"/>
      <c r="M37" s="126"/>
      <c r="N37" s="19">
        <f t="shared" si="48"/>
        <v>1</v>
      </c>
      <c r="O37" s="23">
        <f t="shared" si="48"/>
        <v>47</v>
      </c>
      <c r="P37" s="126"/>
      <c r="Q37" s="126"/>
      <c r="R37" s="126"/>
      <c r="S37" s="126"/>
      <c r="T37" s="126">
        <f t="shared" si="49"/>
        <v>1</v>
      </c>
      <c r="U37" s="23">
        <f t="shared" si="49"/>
        <v>47</v>
      </c>
      <c r="V37" s="126"/>
      <c r="W37" s="126"/>
      <c r="X37" s="126"/>
      <c r="Y37" s="126"/>
      <c r="Z37" s="126">
        <f t="shared" si="28"/>
        <v>1</v>
      </c>
      <c r="AA37" s="23">
        <f t="shared" si="29"/>
        <v>47</v>
      </c>
      <c r="AB37" s="126"/>
      <c r="AC37" s="126"/>
      <c r="AD37" s="126"/>
      <c r="AE37" s="126"/>
      <c r="AF37" s="126">
        <f t="shared" si="30"/>
        <v>1</v>
      </c>
      <c r="AG37" s="23">
        <f t="shared" si="31"/>
        <v>47</v>
      </c>
      <c r="AH37" s="126"/>
      <c r="AI37" s="126"/>
      <c r="AJ37" s="126"/>
      <c r="AK37" s="126"/>
      <c r="AL37" s="126">
        <f t="shared" si="32"/>
        <v>1</v>
      </c>
      <c r="AM37" s="23">
        <f t="shared" si="33"/>
        <v>47</v>
      </c>
      <c r="AN37" s="126"/>
      <c r="AO37" s="126"/>
      <c r="AP37" s="126"/>
      <c r="AQ37" s="126"/>
      <c r="AR37" s="130">
        <f t="shared" si="34"/>
        <v>1</v>
      </c>
      <c r="AS37" s="47">
        <f t="shared" si="35"/>
        <v>47</v>
      </c>
      <c r="AT37" s="126"/>
      <c r="AU37" s="126"/>
      <c r="AV37" s="126"/>
      <c r="AW37" s="126"/>
      <c r="AX37" s="126">
        <f t="shared" si="36"/>
        <v>1</v>
      </c>
      <c r="AY37" s="23">
        <f t="shared" si="37"/>
        <v>47</v>
      </c>
      <c r="AZ37" s="126"/>
      <c r="BA37" s="126"/>
      <c r="BB37" s="126"/>
      <c r="BC37" s="126"/>
      <c r="BD37" s="126">
        <f t="shared" si="38"/>
        <v>1</v>
      </c>
      <c r="BE37" s="23">
        <f t="shared" si="39"/>
        <v>47</v>
      </c>
      <c r="BF37" s="126"/>
      <c r="BG37" s="126"/>
      <c r="BH37" s="126"/>
      <c r="BI37" s="126"/>
      <c r="BJ37" s="126">
        <f t="shared" si="40"/>
        <v>1</v>
      </c>
      <c r="BK37" s="23">
        <f t="shared" si="41"/>
        <v>47</v>
      </c>
      <c r="BL37" s="126"/>
      <c r="BM37" s="126"/>
      <c r="BN37" s="126"/>
      <c r="BO37" s="126"/>
      <c r="BP37" s="126">
        <f t="shared" si="42"/>
        <v>1</v>
      </c>
      <c r="BQ37" s="23">
        <f t="shared" si="43"/>
        <v>47</v>
      </c>
      <c r="BR37" s="126"/>
      <c r="BS37" s="126"/>
      <c r="BT37" s="126"/>
      <c r="BU37" s="126"/>
      <c r="BV37" s="126">
        <f t="shared" si="44"/>
        <v>1</v>
      </c>
      <c r="BW37" s="23">
        <f t="shared" si="45"/>
        <v>47</v>
      </c>
      <c r="BX37" s="126"/>
      <c r="BY37" s="126"/>
      <c r="BZ37" s="126"/>
      <c r="CA37" s="126"/>
      <c r="CB37" s="19">
        <f t="shared" si="46"/>
        <v>1</v>
      </c>
      <c r="CC37" s="55">
        <f t="shared" si="47"/>
        <v>47</v>
      </c>
      <c r="CD37" s="20">
        <v>47</v>
      </c>
      <c r="CE37" s="19">
        <v>10</v>
      </c>
    </row>
    <row r="38" spans="1:83" ht="15.75" x14ac:dyDescent="0.25">
      <c r="A38" s="76" t="s">
        <v>77</v>
      </c>
      <c r="B38" s="76" t="s">
        <v>60</v>
      </c>
      <c r="C38" s="166"/>
      <c r="D38" s="89" t="s">
        <v>172</v>
      </c>
      <c r="E38" s="89">
        <v>101490129</v>
      </c>
      <c r="F38" s="32" t="s">
        <v>40</v>
      </c>
      <c r="G38" s="18" t="s">
        <v>9</v>
      </c>
      <c r="H38" s="35">
        <v>1</v>
      </c>
      <c r="I38" s="34">
        <v>47</v>
      </c>
      <c r="J38" s="126"/>
      <c r="K38" s="126"/>
      <c r="L38" s="126"/>
      <c r="M38" s="126"/>
      <c r="N38" s="19">
        <f t="shared" si="48"/>
        <v>1</v>
      </c>
      <c r="O38" s="23">
        <f t="shared" si="48"/>
        <v>47</v>
      </c>
      <c r="P38" s="126"/>
      <c r="Q38" s="126"/>
      <c r="R38" s="126"/>
      <c r="S38" s="126"/>
      <c r="T38" s="126">
        <f t="shared" si="49"/>
        <v>1</v>
      </c>
      <c r="U38" s="23">
        <f t="shared" si="49"/>
        <v>47</v>
      </c>
      <c r="V38" s="126"/>
      <c r="W38" s="126"/>
      <c r="X38" s="126"/>
      <c r="Y38" s="126"/>
      <c r="Z38" s="126">
        <f t="shared" si="28"/>
        <v>1</v>
      </c>
      <c r="AA38" s="23">
        <f t="shared" si="29"/>
        <v>47</v>
      </c>
      <c r="AB38" s="126"/>
      <c r="AC38" s="126"/>
      <c r="AD38" s="126"/>
      <c r="AE38" s="126"/>
      <c r="AF38" s="126">
        <f t="shared" si="30"/>
        <v>1</v>
      </c>
      <c r="AG38" s="23">
        <f t="shared" si="31"/>
        <v>47</v>
      </c>
      <c r="AH38" s="126"/>
      <c r="AI38" s="126"/>
      <c r="AJ38" s="126"/>
      <c r="AK38" s="126"/>
      <c r="AL38" s="126">
        <f t="shared" si="32"/>
        <v>1</v>
      </c>
      <c r="AM38" s="23">
        <f t="shared" si="33"/>
        <v>47</v>
      </c>
      <c r="AN38" s="126"/>
      <c r="AO38" s="126"/>
      <c r="AP38" s="126"/>
      <c r="AQ38" s="126"/>
      <c r="AR38" s="130">
        <f t="shared" si="34"/>
        <v>1</v>
      </c>
      <c r="AS38" s="47">
        <f t="shared" si="35"/>
        <v>47</v>
      </c>
      <c r="AT38" s="126"/>
      <c r="AU38" s="126"/>
      <c r="AV38" s="126"/>
      <c r="AW38" s="126"/>
      <c r="AX38" s="126">
        <f t="shared" si="36"/>
        <v>1</v>
      </c>
      <c r="AY38" s="23">
        <f t="shared" si="37"/>
        <v>47</v>
      </c>
      <c r="AZ38" s="126"/>
      <c r="BA38" s="126"/>
      <c r="BB38" s="126"/>
      <c r="BC38" s="126"/>
      <c r="BD38" s="126">
        <f t="shared" si="38"/>
        <v>1</v>
      </c>
      <c r="BE38" s="23">
        <f t="shared" si="39"/>
        <v>47</v>
      </c>
      <c r="BF38" s="126"/>
      <c r="BG38" s="126"/>
      <c r="BH38" s="126"/>
      <c r="BI38" s="126"/>
      <c r="BJ38" s="126">
        <f t="shared" si="40"/>
        <v>1</v>
      </c>
      <c r="BK38" s="23">
        <f t="shared" si="41"/>
        <v>47</v>
      </c>
      <c r="BL38" s="126"/>
      <c r="BM38" s="126"/>
      <c r="BN38" s="126"/>
      <c r="BO38" s="126"/>
      <c r="BP38" s="126">
        <f t="shared" si="42"/>
        <v>1</v>
      </c>
      <c r="BQ38" s="23">
        <f t="shared" si="43"/>
        <v>47</v>
      </c>
      <c r="BR38" s="126"/>
      <c r="BS38" s="126"/>
      <c r="BT38" s="126"/>
      <c r="BU38" s="126"/>
      <c r="BV38" s="126">
        <f t="shared" si="44"/>
        <v>1</v>
      </c>
      <c r="BW38" s="23">
        <f t="shared" si="45"/>
        <v>47</v>
      </c>
      <c r="BX38" s="126"/>
      <c r="BY38" s="126"/>
      <c r="BZ38" s="126"/>
      <c r="CA38" s="126"/>
      <c r="CB38" s="19">
        <f t="shared" si="46"/>
        <v>1</v>
      </c>
      <c r="CC38" s="55">
        <f t="shared" si="47"/>
        <v>47</v>
      </c>
      <c r="CD38" s="20">
        <v>47</v>
      </c>
      <c r="CE38" s="19">
        <v>10</v>
      </c>
    </row>
    <row r="39" spans="1:83" ht="15.75" x14ac:dyDescent="0.25">
      <c r="A39" s="76" t="s">
        <v>77</v>
      </c>
      <c r="B39" s="76" t="s">
        <v>60</v>
      </c>
      <c r="C39" s="166"/>
      <c r="D39" s="89" t="s">
        <v>172</v>
      </c>
      <c r="E39" s="89">
        <v>101410007</v>
      </c>
      <c r="F39" s="32" t="s">
        <v>41</v>
      </c>
      <c r="G39" s="18" t="s">
        <v>9</v>
      </c>
      <c r="H39" s="35">
        <v>1</v>
      </c>
      <c r="I39" s="34">
        <v>1838</v>
      </c>
      <c r="J39" s="126"/>
      <c r="K39" s="126"/>
      <c r="L39" s="126"/>
      <c r="M39" s="126"/>
      <c r="N39" s="19">
        <f t="shared" si="48"/>
        <v>1</v>
      </c>
      <c r="O39" s="23">
        <f t="shared" si="48"/>
        <v>1838</v>
      </c>
      <c r="P39" s="126"/>
      <c r="Q39" s="126"/>
      <c r="R39" s="126"/>
      <c r="S39" s="126"/>
      <c r="T39" s="126">
        <f t="shared" si="49"/>
        <v>1</v>
      </c>
      <c r="U39" s="23">
        <f t="shared" si="49"/>
        <v>1838</v>
      </c>
      <c r="V39" s="126"/>
      <c r="W39" s="126"/>
      <c r="X39" s="126"/>
      <c r="Y39" s="126"/>
      <c r="Z39" s="126">
        <f t="shared" si="28"/>
        <v>1</v>
      </c>
      <c r="AA39" s="23">
        <f t="shared" si="29"/>
        <v>1838</v>
      </c>
      <c r="AB39" s="126"/>
      <c r="AC39" s="126"/>
      <c r="AD39" s="126"/>
      <c r="AE39" s="126"/>
      <c r="AF39" s="126">
        <f t="shared" si="30"/>
        <v>1</v>
      </c>
      <c r="AG39" s="23">
        <f t="shared" si="31"/>
        <v>1838</v>
      </c>
      <c r="AH39" s="126"/>
      <c r="AI39" s="126"/>
      <c r="AJ39" s="126"/>
      <c r="AK39" s="126"/>
      <c r="AL39" s="126">
        <f t="shared" si="32"/>
        <v>1</v>
      </c>
      <c r="AM39" s="23">
        <f t="shared" si="33"/>
        <v>1838</v>
      </c>
      <c r="AN39" s="126"/>
      <c r="AO39" s="126"/>
      <c r="AP39" s="126"/>
      <c r="AQ39" s="126"/>
      <c r="AR39" s="130">
        <f t="shared" si="34"/>
        <v>1</v>
      </c>
      <c r="AS39" s="47">
        <f t="shared" si="35"/>
        <v>1838</v>
      </c>
      <c r="AT39" s="126"/>
      <c r="AU39" s="126"/>
      <c r="AV39" s="126"/>
      <c r="AW39" s="126"/>
      <c r="AX39" s="126">
        <f t="shared" si="36"/>
        <v>1</v>
      </c>
      <c r="AY39" s="23">
        <f t="shared" si="37"/>
        <v>1838</v>
      </c>
      <c r="AZ39" s="126"/>
      <c r="BA39" s="126"/>
      <c r="BB39" s="126"/>
      <c r="BC39" s="126"/>
      <c r="BD39" s="126">
        <f t="shared" si="38"/>
        <v>1</v>
      </c>
      <c r="BE39" s="23">
        <f t="shared" si="39"/>
        <v>1838</v>
      </c>
      <c r="BF39" s="126"/>
      <c r="BG39" s="126"/>
      <c r="BH39" s="126"/>
      <c r="BI39" s="126"/>
      <c r="BJ39" s="126">
        <f t="shared" si="40"/>
        <v>1</v>
      </c>
      <c r="BK39" s="23">
        <f t="shared" si="41"/>
        <v>1838</v>
      </c>
      <c r="BL39" s="126"/>
      <c r="BM39" s="126"/>
      <c r="BN39" s="126"/>
      <c r="BO39" s="126"/>
      <c r="BP39" s="126">
        <f t="shared" si="42"/>
        <v>1</v>
      </c>
      <c r="BQ39" s="23">
        <f t="shared" si="43"/>
        <v>1838</v>
      </c>
      <c r="BR39" s="126"/>
      <c r="BS39" s="126"/>
      <c r="BT39" s="126"/>
      <c r="BU39" s="126"/>
      <c r="BV39" s="126">
        <f t="shared" si="44"/>
        <v>1</v>
      </c>
      <c r="BW39" s="23">
        <f t="shared" si="45"/>
        <v>1838</v>
      </c>
      <c r="BX39" s="126"/>
      <c r="BY39" s="126"/>
      <c r="BZ39" s="126"/>
      <c r="CA39" s="126"/>
      <c r="CB39" s="19">
        <f t="shared" si="46"/>
        <v>1</v>
      </c>
      <c r="CC39" s="55">
        <f t="shared" si="47"/>
        <v>1838</v>
      </c>
      <c r="CD39" s="20">
        <v>1838</v>
      </c>
      <c r="CE39" s="19">
        <v>10</v>
      </c>
    </row>
    <row r="40" spans="1:83" ht="15.75" x14ac:dyDescent="0.25">
      <c r="A40" s="76" t="s">
        <v>77</v>
      </c>
      <c r="B40" s="76" t="s">
        <v>60</v>
      </c>
      <c r="C40" s="166"/>
      <c r="D40" s="89" t="s">
        <v>172</v>
      </c>
      <c r="E40" s="89">
        <v>101410008</v>
      </c>
      <c r="F40" s="32" t="s">
        <v>41</v>
      </c>
      <c r="G40" s="18" t="s">
        <v>9</v>
      </c>
      <c r="H40" s="35">
        <v>1</v>
      </c>
      <c r="I40" s="34">
        <v>1838</v>
      </c>
      <c r="J40" s="126"/>
      <c r="K40" s="126"/>
      <c r="L40" s="126"/>
      <c r="M40" s="126"/>
      <c r="N40" s="19">
        <f t="shared" si="48"/>
        <v>1</v>
      </c>
      <c r="O40" s="23">
        <f t="shared" si="48"/>
        <v>1838</v>
      </c>
      <c r="P40" s="126"/>
      <c r="Q40" s="126"/>
      <c r="R40" s="126"/>
      <c r="S40" s="126"/>
      <c r="T40" s="126">
        <f t="shared" si="49"/>
        <v>1</v>
      </c>
      <c r="U40" s="23">
        <f t="shared" si="49"/>
        <v>1838</v>
      </c>
      <c r="V40" s="126"/>
      <c r="W40" s="126"/>
      <c r="X40" s="126"/>
      <c r="Y40" s="126"/>
      <c r="Z40" s="126">
        <f t="shared" si="28"/>
        <v>1</v>
      </c>
      <c r="AA40" s="23">
        <f t="shared" si="29"/>
        <v>1838</v>
      </c>
      <c r="AB40" s="126"/>
      <c r="AC40" s="126"/>
      <c r="AD40" s="126"/>
      <c r="AE40" s="126"/>
      <c r="AF40" s="126">
        <f t="shared" si="30"/>
        <v>1</v>
      </c>
      <c r="AG40" s="23">
        <f t="shared" si="31"/>
        <v>1838</v>
      </c>
      <c r="AH40" s="126"/>
      <c r="AI40" s="126"/>
      <c r="AJ40" s="126"/>
      <c r="AK40" s="126"/>
      <c r="AL40" s="126">
        <f t="shared" si="32"/>
        <v>1</v>
      </c>
      <c r="AM40" s="23">
        <f t="shared" si="33"/>
        <v>1838</v>
      </c>
      <c r="AN40" s="126"/>
      <c r="AO40" s="126"/>
      <c r="AP40" s="126"/>
      <c r="AQ40" s="126"/>
      <c r="AR40" s="130">
        <f t="shared" si="34"/>
        <v>1</v>
      </c>
      <c r="AS40" s="47">
        <f t="shared" si="35"/>
        <v>1838</v>
      </c>
      <c r="AT40" s="126"/>
      <c r="AU40" s="126"/>
      <c r="AV40" s="126"/>
      <c r="AW40" s="126"/>
      <c r="AX40" s="126">
        <f t="shared" si="36"/>
        <v>1</v>
      </c>
      <c r="AY40" s="23">
        <f t="shared" si="37"/>
        <v>1838</v>
      </c>
      <c r="AZ40" s="126"/>
      <c r="BA40" s="126"/>
      <c r="BB40" s="126"/>
      <c r="BC40" s="126"/>
      <c r="BD40" s="126">
        <f t="shared" si="38"/>
        <v>1</v>
      </c>
      <c r="BE40" s="23">
        <f t="shared" si="39"/>
        <v>1838</v>
      </c>
      <c r="BF40" s="126"/>
      <c r="BG40" s="126"/>
      <c r="BH40" s="126"/>
      <c r="BI40" s="126"/>
      <c r="BJ40" s="126">
        <f t="shared" si="40"/>
        <v>1</v>
      </c>
      <c r="BK40" s="23">
        <f t="shared" si="41"/>
        <v>1838</v>
      </c>
      <c r="BL40" s="126"/>
      <c r="BM40" s="126"/>
      <c r="BN40" s="126"/>
      <c r="BO40" s="126"/>
      <c r="BP40" s="126">
        <f t="shared" si="42"/>
        <v>1</v>
      </c>
      <c r="BQ40" s="23">
        <f t="shared" si="43"/>
        <v>1838</v>
      </c>
      <c r="BR40" s="126"/>
      <c r="BS40" s="126"/>
      <c r="BT40" s="126"/>
      <c r="BU40" s="126"/>
      <c r="BV40" s="126">
        <f t="shared" si="44"/>
        <v>1</v>
      </c>
      <c r="BW40" s="23">
        <f t="shared" si="45"/>
        <v>1838</v>
      </c>
      <c r="BX40" s="126"/>
      <c r="BY40" s="126"/>
      <c r="BZ40" s="126"/>
      <c r="CA40" s="126"/>
      <c r="CB40" s="19">
        <f t="shared" si="46"/>
        <v>1</v>
      </c>
      <c r="CC40" s="55">
        <f t="shared" si="47"/>
        <v>1838</v>
      </c>
      <c r="CD40" s="20">
        <v>1838</v>
      </c>
      <c r="CE40" s="19">
        <v>10</v>
      </c>
    </row>
    <row r="41" spans="1:83" ht="15.75" x14ac:dyDescent="0.25">
      <c r="A41" s="76" t="s">
        <v>77</v>
      </c>
      <c r="B41" s="76" t="s">
        <v>60</v>
      </c>
      <c r="C41" s="166"/>
      <c r="D41" s="89" t="s">
        <v>172</v>
      </c>
      <c r="E41" s="89">
        <v>101410009</v>
      </c>
      <c r="F41" s="32" t="s">
        <v>41</v>
      </c>
      <c r="G41" s="18" t="s">
        <v>9</v>
      </c>
      <c r="H41" s="35">
        <v>1</v>
      </c>
      <c r="I41" s="34">
        <v>1838</v>
      </c>
      <c r="J41" s="126"/>
      <c r="K41" s="126"/>
      <c r="L41" s="126"/>
      <c r="M41" s="126"/>
      <c r="N41" s="19">
        <f t="shared" si="48"/>
        <v>1</v>
      </c>
      <c r="O41" s="23">
        <f t="shared" si="48"/>
        <v>1838</v>
      </c>
      <c r="P41" s="126"/>
      <c r="Q41" s="126"/>
      <c r="R41" s="126"/>
      <c r="S41" s="126"/>
      <c r="T41" s="126">
        <f t="shared" si="49"/>
        <v>1</v>
      </c>
      <c r="U41" s="23">
        <f t="shared" si="49"/>
        <v>1838</v>
      </c>
      <c r="V41" s="126"/>
      <c r="W41" s="126"/>
      <c r="X41" s="126"/>
      <c r="Y41" s="126"/>
      <c r="Z41" s="126">
        <f t="shared" si="28"/>
        <v>1</v>
      </c>
      <c r="AA41" s="23">
        <f t="shared" si="29"/>
        <v>1838</v>
      </c>
      <c r="AB41" s="126"/>
      <c r="AC41" s="126"/>
      <c r="AD41" s="126"/>
      <c r="AE41" s="126"/>
      <c r="AF41" s="126">
        <f t="shared" si="30"/>
        <v>1</v>
      </c>
      <c r="AG41" s="23">
        <f t="shared" si="31"/>
        <v>1838</v>
      </c>
      <c r="AH41" s="126"/>
      <c r="AI41" s="126"/>
      <c r="AJ41" s="126"/>
      <c r="AK41" s="126"/>
      <c r="AL41" s="126">
        <f t="shared" si="32"/>
        <v>1</v>
      </c>
      <c r="AM41" s="23">
        <f t="shared" si="33"/>
        <v>1838</v>
      </c>
      <c r="AN41" s="126"/>
      <c r="AO41" s="126"/>
      <c r="AP41" s="126"/>
      <c r="AQ41" s="126"/>
      <c r="AR41" s="130">
        <f t="shared" si="34"/>
        <v>1</v>
      </c>
      <c r="AS41" s="47">
        <f t="shared" si="35"/>
        <v>1838</v>
      </c>
      <c r="AT41" s="126"/>
      <c r="AU41" s="126"/>
      <c r="AV41" s="126"/>
      <c r="AW41" s="126"/>
      <c r="AX41" s="126">
        <f t="shared" si="36"/>
        <v>1</v>
      </c>
      <c r="AY41" s="23">
        <f t="shared" si="37"/>
        <v>1838</v>
      </c>
      <c r="AZ41" s="126"/>
      <c r="BA41" s="126"/>
      <c r="BB41" s="126"/>
      <c r="BC41" s="126"/>
      <c r="BD41" s="126">
        <f t="shared" si="38"/>
        <v>1</v>
      </c>
      <c r="BE41" s="23">
        <f t="shared" si="39"/>
        <v>1838</v>
      </c>
      <c r="BF41" s="126"/>
      <c r="BG41" s="126"/>
      <c r="BH41" s="126"/>
      <c r="BI41" s="126"/>
      <c r="BJ41" s="126">
        <f t="shared" si="40"/>
        <v>1</v>
      </c>
      <c r="BK41" s="23">
        <f t="shared" si="41"/>
        <v>1838</v>
      </c>
      <c r="BL41" s="126"/>
      <c r="BM41" s="126"/>
      <c r="BN41" s="126"/>
      <c r="BO41" s="126"/>
      <c r="BP41" s="126">
        <f t="shared" si="42"/>
        <v>1</v>
      </c>
      <c r="BQ41" s="23">
        <f t="shared" si="43"/>
        <v>1838</v>
      </c>
      <c r="BR41" s="126"/>
      <c r="BS41" s="126"/>
      <c r="BT41" s="126"/>
      <c r="BU41" s="126"/>
      <c r="BV41" s="126">
        <f t="shared" si="44"/>
        <v>1</v>
      </c>
      <c r="BW41" s="23">
        <f t="shared" si="45"/>
        <v>1838</v>
      </c>
      <c r="BX41" s="126"/>
      <c r="BY41" s="126"/>
      <c r="BZ41" s="126"/>
      <c r="CA41" s="126"/>
      <c r="CB41" s="19">
        <f t="shared" si="46"/>
        <v>1</v>
      </c>
      <c r="CC41" s="55">
        <f t="shared" si="47"/>
        <v>1838</v>
      </c>
      <c r="CD41" s="20">
        <v>1838</v>
      </c>
      <c r="CE41" s="19">
        <v>10</v>
      </c>
    </row>
    <row r="42" spans="1:83" ht="15.75" x14ac:dyDescent="0.25">
      <c r="A42" s="76" t="s">
        <v>77</v>
      </c>
      <c r="B42" s="76" t="s">
        <v>60</v>
      </c>
      <c r="C42" s="166"/>
      <c r="D42" s="89" t="s">
        <v>172</v>
      </c>
      <c r="E42" s="89">
        <v>101410010</v>
      </c>
      <c r="F42" s="32" t="s">
        <v>41</v>
      </c>
      <c r="G42" s="18" t="s">
        <v>9</v>
      </c>
      <c r="H42" s="35">
        <v>1</v>
      </c>
      <c r="I42" s="34">
        <v>1838</v>
      </c>
      <c r="J42" s="126"/>
      <c r="K42" s="126"/>
      <c r="L42" s="126"/>
      <c r="M42" s="126"/>
      <c r="N42" s="19">
        <f t="shared" si="48"/>
        <v>1</v>
      </c>
      <c r="O42" s="23">
        <f t="shared" si="48"/>
        <v>1838</v>
      </c>
      <c r="P42" s="126"/>
      <c r="Q42" s="126"/>
      <c r="R42" s="126"/>
      <c r="S42" s="126"/>
      <c r="T42" s="126">
        <f t="shared" si="49"/>
        <v>1</v>
      </c>
      <c r="U42" s="23">
        <f t="shared" si="49"/>
        <v>1838</v>
      </c>
      <c r="V42" s="126"/>
      <c r="W42" s="126"/>
      <c r="X42" s="126"/>
      <c r="Y42" s="126"/>
      <c r="Z42" s="126">
        <f t="shared" si="28"/>
        <v>1</v>
      </c>
      <c r="AA42" s="23">
        <f t="shared" si="29"/>
        <v>1838</v>
      </c>
      <c r="AB42" s="126"/>
      <c r="AC42" s="126"/>
      <c r="AD42" s="126"/>
      <c r="AE42" s="126"/>
      <c r="AF42" s="126">
        <f t="shared" si="30"/>
        <v>1</v>
      </c>
      <c r="AG42" s="23">
        <f t="shared" si="31"/>
        <v>1838</v>
      </c>
      <c r="AH42" s="126"/>
      <c r="AI42" s="126"/>
      <c r="AJ42" s="126"/>
      <c r="AK42" s="126"/>
      <c r="AL42" s="126">
        <f t="shared" si="32"/>
        <v>1</v>
      </c>
      <c r="AM42" s="23">
        <f t="shared" si="33"/>
        <v>1838</v>
      </c>
      <c r="AN42" s="126"/>
      <c r="AO42" s="126"/>
      <c r="AP42" s="126"/>
      <c r="AQ42" s="126"/>
      <c r="AR42" s="130">
        <f t="shared" si="34"/>
        <v>1</v>
      </c>
      <c r="AS42" s="47">
        <f t="shared" si="35"/>
        <v>1838</v>
      </c>
      <c r="AT42" s="126"/>
      <c r="AU42" s="126"/>
      <c r="AV42" s="126"/>
      <c r="AW42" s="126"/>
      <c r="AX42" s="126">
        <f t="shared" si="36"/>
        <v>1</v>
      </c>
      <c r="AY42" s="23">
        <f t="shared" si="37"/>
        <v>1838</v>
      </c>
      <c r="AZ42" s="126"/>
      <c r="BA42" s="126"/>
      <c r="BB42" s="126"/>
      <c r="BC42" s="126"/>
      <c r="BD42" s="126">
        <f t="shared" si="38"/>
        <v>1</v>
      </c>
      <c r="BE42" s="23">
        <f t="shared" si="39"/>
        <v>1838</v>
      </c>
      <c r="BF42" s="126"/>
      <c r="BG42" s="126"/>
      <c r="BH42" s="126"/>
      <c r="BI42" s="126"/>
      <c r="BJ42" s="126">
        <f t="shared" si="40"/>
        <v>1</v>
      </c>
      <c r="BK42" s="23">
        <f t="shared" si="41"/>
        <v>1838</v>
      </c>
      <c r="BL42" s="126"/>
      <c r="BM42" s="126"/>
      <c r="BN42" s="126"/>
      <c r="BO42" s="126"/>
      <c r="BP42" s="126">
        <f t="shared" si="42"/>
        <v>1</v>
      </c>
      <c r="BQ42" s="23">
        <f t="shared" si="43"/>
        <v>1838</v>
      </c>
      <c r="BR42" s="126"/>
      <c r="BS42" s="126"/>
      <c r="BT42" s="126"/>
      <c r="BU42" s="126"/>
      <c r="BV42" s="126">
        <f t="shared" si="44"/>
        <v>1</v>
      </c>
      <c r="BW42" s="23">
        <f t="shared" si="45"/>
        <v>1838</v>
      </c>
      <c r="BX42" s="126"/>
      <c r="BY42" s="126"/>
      <c r="BZ42" s="126"/>
      <c r="CA42" s="126"/>
      <c r="CB42" s="19">
        <f t="shared" si="46"/>
        <v>1</v>
      </c>
      <c r="CC42" s="55">
        <f t="shared" si="47"/>
        <v>1838</v>
      </c>
      <c r="CD42" s="20">
        <v>1838</v>
      </c>
      <c r="CE42" s="19">
        <v>10</v>
      </c>
    </row>
    <row r="43" spans="1:83" ht="15.75" x14ac:dyDescent="0.25">
      <c r="A43" s="76" t="s">
        <v>77</v>
      </c>
      <c r="B43" s="76" t="s">
        <v>60</v>
      </c>
      <c r="C43" s="166"/>
      <c r="D43" s="89" t="s">
        <v>172</v>
      </c>
      <c r="E43" s="89">
        <v>101410011</v>
      </c>
      <c r="F43" s="32" t="s">
        <v>42</v>
      </c>
      <c r="G43" s="18" t="s">
        <v>9</v>
      </c>
      <c r="H43" s="35">
        <v>1</v>
      </c>
      <c r="I43" s="34">
        <v>26852</v>
      </c>
      <c r="J43" s="126"/>
      <c r="K43" s="126"/>
      <c r="L43" s="126"/>
      <c r="M43" s="126"/>
      <c r="N43" s="19">
        <f t="shared" si="48"/>
        <v>1</v>
      </c>
      <c r="O43" s="23">
        <f t="shared" si="48"/>
        <v>26852</v>
      </c>
      <c r="P43" s="126"/>
      <c r="Q43" s="126"/>
      <c r="R43" s="126"/>
      <c r="S43" s="126"/>
      <c r="T43" s="126">
        <f t="shared" si="49"/>
        <v>1</v>
      </c>
      <c r="U43" s="23">
        <f t="shared" si="49"/>
        <v>26852</v>
      </c>
      <c r="V43" s="126"/>
      <c r="W43" s="126"/>
      <c r="X43" s="126"/>
      <c r="Y43" s="126"/>
      <c r="Z43" s="126">
        <f t="shared" si="28"/>
        <v>1</v>
      </c>
      <c r="AA43" s="23">
        <f t="shared" si="29"/>
        <v>26852</v>
      </c>
      <c r="AB43" s="126"/>
      <c r="AC43" s="126"/>
      <c r="AD43" s="126"/>
      <c r="AE43" s="126"/>
      <c r="AF43" s="126">
        <f t="shared" si="30"/>
        <v>1</v>
      </c>
      <c r="AG43" s="23">
        <f t="shared" si="31"/>
        <v>26852</v>
      </c>
      <c r="AH43" s="126"/>
      <c r="AI43" s="126"/>
      <c r="AJ43" s="126"/>
      <c r="AK43" s="126"/>
      <c r="AL43" s="126">
        <f t="shared" si="32"/>
        <v>1</v>
      </c>
      <c r="AM43" s="23">
        <f t="shared" si="33"/>
        <v>26852</v>
      </c>
      <c r="AN43" s="126"/>
      <c r="AO43" s="126"/>
      <c r="AP43" s="126"/>
      <c r="AQ43" s="126"/>
      <c r="AR43" s="130">
        <f t="shared" si="34"/>
        <v>1</v>
      </c>
      <c r="AS43" s="47">
        <f t="shared" si="35"/>
        <v>26852</v>
      </c>
      <c r="AT43" s="126"/>
      <c r="AU43" s="126"/>
      <c r="AV43" s="126"/>
      <c r="AW43" s="126"/>
      <c r="AX43" s="126">
        <f t="shared" si="36"/>
        <v>1</v>
      </c>
      <c r="AY43" s="23">
        <f t="shared" si="37"/>
        <v>26852</v>
      </c>
      <c r="AZ43" s="126"/>
      <c r="BA43" s="126"/>
      <c r="BB43" s="126"/>
      <c r="BC43" s="126"/>
      <c r="BD43" s="126">
        <f t="shared" si="38"/>
        <v>1</v>
      </c>
      <c r="BE43" s="23">
        <f t="shared" si="39"/>
        <v>26852</v>
      </c>
      <c r="BF43" s="126"/>
      <c r="BG43" s="126"/>
      <c r="BH43" s="126"/>
      <c r="BI43" s="126"/>
      <c r="BJ43" s="126">
        <f t="shared" si="40"/>
        <v>1</v>
      </c>
      <c r="BK43" s="23">
        <f t="shared" si="41"/>
        <v>26852</v>
      </c>
      <c r="BL43" s="126"/>
      <c r="BM43" s="126"/>
      <c r="BN43" s="126"/>
      <c r="BO43" s="126"/>
      <c r="BP43" s="126">
        <f t="shared" si="42"/>
        <v>1</v>
      </c>
      <c r="BQ43" s="23">
        <f t="shared" si="43"/>
        <v>26852</v>
      </c>
      <c r="BR43" s="126"/>
      <c r="BS43" s="126"/>
      <c r="BT43" s="126"/>
      <c r="BU43" s="126"/>
      <c r="BV43" s="126">
        <f t="shared" si="44"/>
        <v>1</v>
      </c>
      <c r="BW43" s="23">
        <f t="shared" si="45"/>
        <v>26852</v>
      </c>
      <c r="BX43" s="126"/>
      <c r="BY43" s="126"/>
      <c r="BZ43" s="126"/>
      <c r="CA43" s="126"/>
      <c r="CB43" s="19">
        <f t="shared" si="46"/>
        <v>1</v>
      </c>
      <c r="CC43" s="55">
        <f t="shared" si="47"/>
        <v>26852</v>
      </c>
      <c r="CD43" s="20">
        <v>9174.5499999999993</v>
      </c>
      <c r="CE43" s="19">
        <v>10</v>
      </c>
    </row>
    <row r="44" spans="1:83" ht="15.75" x14ac:dyDescent="0.25">
      <c r="A44" s="76" t="s">
        <v>77</v>
      </c>
      <c r="B44" s="76" t="s">
        <v>60</v>
      </c>
      <c r="C44" s="166"/>
      <c r="D44" s="89" t="s">
        <v>172</v>
      </c>
      <c r="E44" s="89">
        <v>101490130</v>
      </c>
      <c r="F44" s="32" t="s">
        <v>43</v>
      </c>
      <c r="G44" s="18" t="s">
        <v>9</v>
      </c>
      <c r="H44" s="35">
        <v>1</v>
      </c>
      <c r="I44" s="34">
        <v>1365</v>
      </c>
      <c r="J44" s="126"/>
      <c r="K44" s="126"/>
      <c r="L44" s="126"/>
      <c r="M44" s="126"/>
      <c r="N44" s="19">
        <f t="shared" si="48"/>
        <v>1</v>
      </c>
      <c r="O44" s="23">
        <f t="shared" si="48"/>
        <v>1365</v>
      </c>
      <c r="P44" s="126"/>
      <c r="Q44" s="126"/>
      <c r="R44" s="126"/>
      <c r="S44" s="126"/>
      <c r="T44" s="126">
        <f t="shared" si="49"/>
        <v>1</v>
      </c>
      <c r="U44" s="23">
        <f t="shared" si="49"/>
        <v>1365</v>
      </c>
      <c r="V44" s="126"/>
      <c r="W44" s="126"/>
      <c r="X44" s="126"/>
      <c r="Y44" s="126"/>
      <c r="Z44" s="126">
        <f t="shared" si="28"/>
        <v>1</v>
      </c>
      <c r="AA44" s="23">
        <f t="shared" si="29"/>
        <v>1365</v>
      </c>
      <c r="AB44" s="126"/>
      <c r="AC44" s="126"/>
      <c r="AD44" s="126"/>
      <c r="AE44" s="126"/>
      <c r="AF44" s="126">
        <f t="shared" si="30"/>
        <v>1</v>
      </c>
      <c r="AG44" s="23">
        <f t="shared" si="31"/>
        <v>1365</v>
      </c>
      <c r="AH44" s="126"/>
      <c r="AI44" s="126"/>
      <c r="AJ44" s="126"/>
      <c r="AK44" s="126"/>
      <c r="AL44" s="126">
        <f t="shared" si="32"/>
        <v>1</v>
      </c>
      <c r="AM44" s="23">
        <f t="shared" si="33"/>
        <v>1365</v>
      </c>
      <c r="AN44" s="126"/>
      <c r="AO44" s="126"/>
      <c r="AP44" s="126"/>
      <c r="AQ44" s="126"/>
      <c r="AR44" s="130">
        <f t="shared" si="34"/>
        <v>1</v>
      </c>
      <c r="AS44" s="47">
        <f t="shared" si="35"/>
        <v>1365</v>
      </c>
      <c r="AT44" s="126"/>
      <c r="AU44" s="126"/>
      <c r="AV44" s="126"/>
      <c r="AW44" s="126"/>
      <c r="AX44" s="126">
        <f t="shared" si="36"/>
        <v>1</v>
      </c>
      <c r="AY44" s="23">
        <f t="shared" si="37"/>
        <v>1365</v>
      </c>
      <c r="AZ44" s="126"/>
      <c r="BA44" s="126"/>
      <c r="BB44" s="126"/>
      <c r="BC44" s="126"/>
      <c r="BD44" s="126">
        <f t="shared" si="38"/>
        <v>1</v>
      </c>
      <c r="BE44" s="23">
        <f t="shared" si="39"/>
        <v>1365</v>
      </c>
      <c r="BF44" s="126"/>
      <c r="BG44" s="126"/>
      <c r="BH44" s="126"/>
      <c r="BI44" s="126"/>
      <c r="BJ44" s="126">
        <f t="shared" si="40"/>
        <v>1</v>
      </c>
      <c r="BK44" s="23">
        <f t="shared" si="41"/>
        <v>1365</v>
      </c>
      <c r="BL44" s="126"/>
      <c r="BM44" s="126"/>
      <c r="BN44" s="126"/>
      <c r="BO44" s="126"/>
      <c r="BP44" s="126">
        <f t="shared" si="42"/>
        <v>1</v>
      </c>
      <c r="BQ44" s="23">
        <f t="shared" si="43"/>
        <v>1365</v>
      </c>
      <c r="BR44" s="126"/>
      <c r="BS44" s="126"/>
      <c r="BT44" s="126"/>
      <c r="BU44" s="126"/>
      <c r="BV44" s="126">
        <f t="shared" si="44"/>
        <v>1</v>
      </c>
      <c r="BW44" s="23">
        <f t="shared" si="45"/>
        <v>1365</v>
      </c>
      <c r="BX44" s="126"/>
      <c r="BY44" s="126"/>
      <c r="BZ44" s="126"/>
      <c r="CA44" s="126"/>
      <c r="CB44" s="19">
        <f t="shared" si="46"/>
        <v>1</v>
      </c>
      <c r="CC44" s="55">
        <f t="shared" si="47"/>
        <v>1365</v>
      </c>
      <c r="CD44" s="20">
        <v>409.68</v>
      </c>
      <c r="CE44" s="19">
        <v>10</v>
      </c>
    </row>
    <row r="45" spans="1:83" ht="15.75" x14ac:dyDescent="0.25">
      <c r="A45" s="76" t="s">
        <v>77</v>
      </c>
      <c r="B45" s="76" t="s">
        <v>60</v>
      </c>
      <c r="C45" s="166"/>
      <c r="D45" s="89" t="s">
        <v>172</v>
      </c>
      <c r="E45" s="89">
        <v>101490131</v>
      </c>
      <c r="F45" s="32" t="s">
        <v>44</v>
      </c>
      <c r="G45" s="18" t="s">
        <v>9</v>
      </c>
      <c r="H45" s="35">
        <v>1</v>
      </c>
      <c r="I45" s="34">
        <v>1560</v>
      </c>
      <c r="J45" s="126"/>
      <c r="K45" s="126"/>
      <c r="L45" s="126"/>
      <c r="M45" s="126"/>
      <c r="N45" s="19">
        <f t="shared" si="48"/>
        <v>1</v>
      </c>
      <c r="O45" s="23">
        <f t="shared" si="48"/>
        <v>1560</v>
      </c>
      <c r="P45" s="126"/>
      <c r="Q45" s="126"/>
      <c r="R45" s="126"/>
      <c r="S45" s="126"/>
      <c r="T45" s="126">
        <f t="shared" si="49"/>
        <v>1</v>
      </c>
      <c r="U45" s="23">
        <f t="shared" si="49"/>
        <v>1560</v>
      </c>
      <c r="V45" s="126"/>
      <c r="W45" s="126"/>
      <c r="X45" s="126"/>
      <c r="Y45" s="126"/>
      <c r="Z45" s="126">
        <f t="shared" si="28"/>
        <v>1</v>
      </c>
      <c r="AA45" s="23">
        <f t="shared" si="29"/>
        <v>1560</v>
      </c>
      <c r="AB45" s="126"/>
      <c r="AC45" s="126"/>
      <c r="AD45" s="126"/>
      <c r="AE45" s="126"/>
      <c r="AF45" s="126">
        <f t="shared" si="30"/>
        <v>1</v>
      </c>
      <c r="AG45" s="23">
        <f t="shared" si="31"/>
        <v>1560</v>
      </c>
      <c r="AH45" s="126"/>
      <c r="AI45" s="126"/>
      <c r="AJ45" s="126"/>
      <c r="AK45" s="126"/>
      <c r="AL45" s="126">
        <f t="shared" si="32"/>
        <v>1</v>
      </c>
      <c r="AM45" s="23">
        <f t="shared" si="33"/>
        <v>1560</v>
      </c>
      <c r="AN45" s="126"/>
      <c r="AO45" s="126"/>
      <c r="AP45" s="126"/>
      <c r="AQ45" s="126"/>
      <c r="AR45" s="130">
        <f t="shared" si="34"/>
        <v>1</v>
      </c>
      <c r="AS45" s="47">
        <f t="shared" si="35"/>
        <v>1560</v>
      </c>
      <c r="AT45" s="126"/>
      <c r="AU45" s="126"/>
      <c r="AV45" s="126"/>
      <c r="AW45" s="126"/>
      <c r="AX45" s="126">
        <f t="shared" si="36"/>
        <v>1</v>
      </c>
      <c r="AY45" s="23">
        <f t="shared" si="37"/>
        <v>1560</v>
      </c>
      <c r="AZ45" s="126"/>
      <c r="BA45" s="126"/>
      <c r="BB45" s="126"/>
      <c r="BC45" s="126"/>
      <c r="BD45" s="126">
        <f t="shared" si="38"/>
        <v>1</v>
      </c>
      <c r="BE45" s="23">
        <f t="shared" si="39"/>
        <v>1560</v>
      </c>
      <c r="BF45" s="126"/>
      <c r="BG45" s="126"/>
      <c r="BH45" s="126"/>
      <c r="BI45" s="126"/>
      <c r="BJ45" s="126">
        <f t="shared" si="40"/>
        <v>1</v>
      </c>
      <c r="BK45" s="23">
        <f t="shared" si="41"/>
        <v>1560</v>
      </c>
      <c r="BL45" s="126"/>
      <c r="BM45" s="126"/>
      <c r="BN45" s="126"/>
      <c r="BO45" s="126"/>
      <c r="BP45" s="126">
        <f t="shared" si="42"/>
        <v>1</v>
      </c>
      <c r="BQ45" s="23">
        <f t="shared" si="43"/>
        <v>1560</v>
      </c>
      <c r="BR45" s="126"/>
      <c r="BS45" s="126"/>
      <c r="BT45" s="126"/>
      <c r="BU45" s="126"/>
      <c r="BV45" s="126">
        <f t="shared" si="44"/>
        <v>1</v>
      </c>
      <c r="BW45" s="23">
        <f t="shared" si="45"/>
        <v>1560</v>
      </c>
      <c r="BX45" s="126"/>
      <c r="BY45" s="126"/>
      <c r="BZ45" s="126"/>
      <c r="CA45" s="126"/>
      <c r="CB45" s="19">
        <f t="shared" si="46"/>
        <v>1</v>
      </c>
      <c r="CC45" s="55">
        <f t="shared" si="47"/>
        <v>1560</v>
      </c>
      <c r="CD45" s="20">
        <v>1560</v>
      </c>
      <c r="CE45" s="19">
        <v>10</v>
      </c>
    </row>
    <row r="46" spans="1:83" ht="15.75" x14ac:dyDescent="0.25">
      <c r="A46" s="76" t="s">
        <v>77</v>
      </c>
      <c r="B46" s="76" t="s">
        <v>60</v>
      </c>
      <c r="C46" s="166"/>
      <c r="D46" s="89" t="s">
        <v>172</v>
      </c>
      <c r="E46" s="89">
        <v>101490132</v>
      </c>
      <c r="F46" s="32" t="s">
        <v>45</v>
      </c>
      <c r="G46" s="18" t="s">
        <v>9</v>
      </c>
      <c r="H46" s="35">
        <v>1</v>
      </c>
      <c r="I46" s="34">
        <v>3800</v>
      </c>
      <c r="J46" s="126"/>
      <c r="K46" s="126"/>
      <c r="L46" s="126"/>
      <c r="M46" s="126"/>
      <c r="N46" s="19">
        <f t="shared" si="48"/>
        <v>1</v>
      </c>
      <c r="O46" s="23">
        <f t="shared" si="48"/>
        <v>3800</v>
      </c>
      <c r="P46" s="126"/>
      <c r="Q46" s="126"/>
      <c r="R46" s="126"/>
      <c r="S46" s="126"/>
      <c r="T46" s="126">
        <f t="shared" si="49"/>
        <v>1</v>
      </c>
      <c r="U46" s="23">
        <f t="shared" si="49"/>
        <v>3800</v>
      </c>
      <c r="V46" s="126"/>
      <c r="W46" s="126"/>
      <c r="X46" s="126"/>
      <c r="Y46" s="126"/>
      <c r="Z46" s="126">
        <f t="shared" si="28"/>
        <v>1</v>
      </c>
      <c r="AA46" s="23">
        <f t="shared" si="29"/>
        <v>3800</v>
      </c>
      <c r="AB46" s="126"/>
      <c r="AC46" s="126"/>
      <c r="AD46" s="126"/>
      <c r="AE46" s="126"/>
      <c r="AF46" s="126">
        <f t="shared" si="30"/>
        <v>1</v>
      </c>
      <c r="AG46" s="23">
        <f t="shared" si="31"/>
        <v>3800</v>
      </c>
      <c r="AH46" s="126"/>
      <c r="AI46" s="126"/>
      <c r="AJ46" s="126"/>
      <c r="AK46" s="126"/>
      <c r="AL46" s="126">
        <f t="shared" si="32"/>
        <v>1</v>
      </c>
      <c r="AM46" s="23">
        <f t="shared" si="33"/>
        <v>3800</v>
      </c>
      <c r="AN46" s="126"/>
      <c r="AO46" s="126"/>
      <c r="AP46" s="126"/>
      <c r="AQ46" s="126"/>
      <c r="AR46" s="130">
        <f t="shared" si="34"/>
        <v>1</v>
      </c>
      <c r="AS46" s="47">
        <f t="shared" si="35"/>
        <v>3800</v>
      </c>
      <c r="AT46" s="126"/>
      <c r="AU46" s="126"/>
      <c r="AV46" s="126"/>
      <c r="AW46" s="126"/>
      <c r="AX46" s="126">
        <f t="shared" si="36"/>
        <v>1</v>
      </c>
      <c r="AY46" s="23">
        <f t="shared" si="37"/>
        <v>3800</v>
      </c>
      <c r="AZ46" s="126"/>
      <c r="BA46" s="126"/>
      <c r="BB46" s="126"/>
      <c r="BC46" s="126"/>
      <c r="BD46" s="126">
        <f t="shared" si="38"/>
        <v>1</v>
      </c>
      <c r="BE46" s="23">
        <f t="shared" si="39"/>
        <v>3800</v>
      </c>
      <c r="BF46" s="126"/>
      <c r="BG46" s="126"/>
      <c r="BH46" s="126"/>
      <c r="BI46" s="126"/>
      <c r="BJ46" s="126">
        <f t="shared" si="40"/>
        <v>1</v>
      </c>
      <c r="BK46" s="23">
        <f t="shared" si="41"/>
        <v>3800</v>
      </c>
      <c r="BL46" s="126"/>
      <c r="BM46" s="126"/>
      <c r="BN46" s="126"/>
      <c r="BO46" s="126"/>
      <c r="BP46" s="126">
        <f t="shared" si="42"/>
        <v>1</v>
      </c>
      <c r="BQ46" s="23">
        <f t="shared" si="43"/>
        <v>3800</v>
      </c>
      <c r="BR46" s="126"/>
      <c r="BS46" s="126"/>
      <c r="BT46" s="126"/>
      <c r="BU46" s="126"/>
      <c r="BV46" s="126">
        <f t="shared" si="44"/>
        <v>1</v>
      </c>
      <c r="BW46" s="23">
        <f t="shared" si="45"/>
        <v>3800</v>
      </c>
      <c r="BX46" s="126"/>
      <c r="BY46" s="126"/>
      <c r="BZ46" s="126"/>
      <c r="CA46" s="126"/>
      <c r="CB46" s="19">
        <f t="shared" si="46"/>
        <v>1</v>
      </c>
      <c r="CC46" s="55">
        <f t="shared" si="47"/>
        <v>3800</v>
      </c>
      <c r="CD46" s="20">
        <v>3420.12</v>
      </c>
      <c r="CE46" s="19">
        <v>10</v>
      </c>
    </row>
    <row r="47" spans="1:83" ht="15.75" x14ac:dyDescent="0.25">
      <c r="A47" s="76" t="s">
        <v>77</v>
      </c>
      <c r="B47" s="76" t="s">
        <v>60</v>
      </c>
      <c r="C47" s="166"/>
      <c r="D47" s="89" t="s">
        <v>172</v>
      </c>
      <c r="E47" s="89">
        <v>101490133</v>
      </c>
      <c r="F47" s="32" t="s">
        <v>46</v>
      </c>
      <c r="G47" s="18" t="s">
        <v>9</v>
      </c>
      <c r="H47" s="35">
        <v>1</v>
      </c>
      <c r="I47" s="34">
        <v>48</v>
      </c>
      <c r="J47" s="126"/>
      <c r="K47" s="126"/>
      <c r="L47" s="126"/>
      <c r="M47" s="126"/>
      <c r="N47" s="19">
        <f t="shared" si="48"/>
        <v>1</v>
      </c>
      <c r="O47" s="23">
        <f t="shared" si="48"/>
        <v>48</v>
      </c>
      <c r="P47" s="126"/>
      <c r="Q47" s="126"/>
      <c r="R47" s="126"/>
      <c r="S47" s="126"/>
      <c r="T47" s="126">
        <f t="shared" si="49"/>
        <v>1</v>
      </c>
      <c r="U47" s="23">
        <f t="shared" si="49"/>
        <v>48</v>
      </c>
      <c r="V47" s="126"/>
      <c r="W47" s="126"/>
      <c r="X47" s="126"/>
      <c r="Y47" s="126"/>
      <c r="Z47" s="126">
        <f t="shared" si="28"/>
        <v>1</v>
      </c>
      <c r="AA47" s="23">
        <f t="shared" si="29"/>
        <v>48</v>
      </c>
      <c r="AB47" s="126"/>
      <c r="AC47" s="126"/>
      <c r="AD47" s="126"/>
      <c r="AE47" s="126"/>
      <c r="AF47" s="126">
        <f t="shared" si="30"/>
        <v>1</v>
      </c>
      <c r="AG47" s="23">
        <f t="shared" si="31"/>
        <v>48</v>
      </c>
      <c r="AH47" s="126"/>
      <c r="AI47" s="126"/>
      <c r="AJ47" s="126"/>
      <c r="AK47" s="126"/>
      <c r="AL47" s="126">
        <f t="shared" si="32"/>
        <v>1</v>
      </c>
      <c r="AM47" s="23">
        <f t="shared" si="33"/>
        <v>48</v>
      </c>
      <c r="AN47" s="126"/>
      <c r="AO47" s="126"/>
      <c r="AP47" s="126"/>
      <c r="AQ47" s="126"/>
      <c r="AR47" s="130">
        <f t="shared" si="34"/>
        <v>1</v>
      </c>
      <c r="AS47" s="47">
        <f t="shared" si="35"/>
        <v>48</v>
      </c>
      <c r="AT47" s="126"/>
      <c r="AU47" s="126"/>
      <c r="AV47" s="126"/>
      <c r="AW47" s="126"/>
      <c r="AX47" s="126">
        <f t="shared" si="36"/>
        <v>1</v>
      </c>
      <c r="AY47" s="23">
        <f t="shared" si="37"/>
        <v>48</v>
      </c>
      <c r="AZ47" s="126"/>
      <c r="BA47" s="126"/>
      <c r="BB47" s="126"/>
      <c r="BC47" s="126"/>
      <c r="BD47" s="126">
        <f t="shared" si="38"/>
        <v>1</v>
      </c>
      <c r="BE47" s="23">
        <f t="shared" si="39"/>
        <v>48</v>
      </c>
      <c r="BF47" s="126"/>
      <c r="BG47" s="126"/>
      <c r="BH47" s="126"/>
      <c r="BI47" s="126"/>
      <c r="BJ47" s="126">
        <f t="shared" si="40"/>
        <v>1</v>
      </c>
      <c r="BK47" s="23">
        <f t="shared" si="41"/>
        <v>48</v>
      </c>
      <c r="BL47" s="126"/>
      <c r="BM47" s="126"/>
      <c r="BN47" s="126"/>
      <c r="BO47" s="126"/>
      <c r="BP47" s="126">
        <f t="shared" si="42"/>
        <v>1</v>
      </c>
      <c r="BQ47" s="23">
        <f t="shared" si="43"/>
        <v>48</v>
      </c>
      <c r="BR47" s="126"/>
      <c r="BS47" s="126"/>
      <c r="BT47" s="126"/>
      <c r="BU47" s="126"/>
      <c r="BV47" s="126">
        <f t="shared" si="44"/>
        <v>1</v>
      </c>
      <c r="BW47" s="23">
        <f t="shared" si="45"/>
        <v>48</v>
      </c>
      <c r="BX47" s="126"/>
      <c r="BY47" s="126"/>
      <c r="BZ47" s="126"/>
      <c r="CA47" s="126"/>
      <c r="CB47" s="19">
        <f t="shared" si="46"/>
        <v>1</v>
      </c>
      <c r="CC47" s="55">
        <f t="shared" si="47"/>
        <v>48</v>
      </c>
      <c r="CD47" s="20">
        <v>48</v>
      </c>
      <c r="CE47" s="19">
        <v>10</v>
      </c>
    </row>
    <row r="48" spans="1:83" ht="15.75" x14ac:dyDescent="0.25">
      <c r="A48" s="76" t="s">
        <v>77</v>
      </c>
      <c r="B48" s="76" t="s">
        <v>60</v>
      </c>
      <c r="C48" s="166"/>
      <c r="D48" s="89" t="s">
        <v>172</v>
      </c>
      <c r="E48" s="166">
        <v>101490134</v>
      </c>
      <c r="F48" s="32" t="s">
        <v>46</v>
      </c>
      <c r="G48" s="18" t="s">
        <v>9</v>
      </c>
      <c r="H48" s="35">
        <v>1</v>
      </c>
      <c r="I48" s="34">
        <v>48</v>
      </c>
      <c r="J48" s="126"/>
      <c r="K48" s="126"/>
      <c r="L48" s="126"/>
      <c r="M48" s="126"/>
      <c r="N48" s="19">
        <f t="shared" si="48"/>
        <v>1</v>
      </c>
      <c r="O48" s="23">
        <f t="shared" si="48"/>
        <v>48</v>
      </c>
      <c r="P48" s="126"/>
      <c r="Q48" s="126"/>
      <c r="R48" s="126"/>
      <c r="S48" s="126"/>
      <c r="T48" s="126">
        <f t="shared" si="49"/>
        <v>1</v>
      </c>
      <c r="U48" s="23">
        <f t="shared" si="49"/>
        <v>48</v>
      </c>
      <c r="V48" s="126"/>
      <c r="W48" s="126"/>
      <c r="X48" s="126"/>
      <c r="Y48" s="126"/>
      <c r="Z48" s="126">
        <f t="shared" si="28"/>
        <v>1</v>
      </c>
      <c r="AA48" s="23">
        <f t="shared" si="29"/>
        <v>48</v>
      </c>
      <c r="AB48" s="126"/>
      <c r="AC48" s="126"/>
      <c r="AD48" s="126"/>
      <c r="AE48" s="126"/>
      <c r="AF48" s="126">
        <f t="shared" si="30"/>
        <v>1</v>
      </c>
      <c r="AG48" s="23">
        <f t="shared" si="31"/>
        <v>48</v>
      </c>
      <c r="AH48" s="126"/>
      <c r="AI48" s="126"/>
      <c r="AJ48" s="126"/>
      <c r="AK48" s="126"/>
      <c r="AL48" s="126">
        <f t="shared" si="32"/>
        <v>1</v>
      </c>
      <c r="AM48" s="23">
        <f t="shared" si="33"/>
        <v>48</v>
      </c>
      <c r="AN48" s="126"/>
      <c r="AO48" s="126"/>
      <c r="AP48" s="126"/>
      <c r="AQ48" s="126"/>
      <c r="AR48" s="130">
        <f t="shared" si="34"/>
        <v>1</v>
      </c>
      <c r="AS48" s="47">
        <f t="shared" si="35"/>
        <v>48</v>
      </c>
      <c r="AT48" s="126"/>
      <c r="AU48" s="126"/>
      <c r="AV48" s="126"/>
      <c r="AW48" s="126"/>
      <c r="AX48" s="126">
        <f t="shared" si="36"/>
        <v>1</v>
      </c>
      <c r="AY48" s="23">
        <f t="shared" si="37"/>
        <v>48</v>
      </c>
      <c r="AZ48" s="126"/>
      <c r="BA48" s="126"/>
      <c r="BB48" s="126"/>
      <c r="BC48" s="126"/>
      <c r="BD48" s="126">
        <f t="shared" si="38"/>
        <v>1</v>
      </c>
      <c r="BE48" s="23">
        <f t="shared" si="39"/>
        <v>48</v>
      </c>
      <c r="BF48" s="126"/>
      <c r="BG48" s="126"/>
      <c r="BH48" s="126"/>
      <c r="BI48" s="126"/>
      <c r="BJ48" s="126">
        <f t="shared" si="40"/>
        <v>1</v>
      </c>
      <c r="BK48" s="23">
        <f t="shared" si="41"/>
        <v>48</v>
      </c>
      <c r="BL48" s="126"/>
      <c r="BM48" s="126"/>
      <c r="BN48" s="126"/>
      <c r="BO48" s="126"/>
      <c r="BP48" s="126">
        <f t="shared" si="42"/>
        <v>1</v>
      </c>
      <c r="BQ48" s="23">
        <f t="shared" si="43"/>
        <v>48</v>
      </c>
      <c r="BR48" s="126"/>
      <c r="BS48" s="126"/>
      <c r="BT48" s="126"/>
      <c r="BU48" s="126"/>
      <c r="BV48" s="126">
        <f t="shared" si="44"/>
        <v>1</v>
      </c>
      <c r="BW48" s="23">
        <f t="shared" si="45"/>
        <v>48</v>
      </c>
      <c r="BX48" s="126"/>
      <c r="BY48" s="126"/>
      <c r="BZ48" s="19"/>
      <c r="CA48" s="20"/>
      <c r="CB48" s="19">
        <f t="shared" si="46"/>
        <v>1</v>
      </c>
      <c r="CC48" s="55">
        <f t="shared" si="47"/>
        <v>48</v>
      </c>
      <c r="CD48" s="20">
        <v>48</v>
      </c>
      <c r="CE48" s="19">
        <v>10</v>
      </c>
    </row>
    <row r="49" spans="1:83" ht="15.75" x14ac:dyDescent="0.25">
      <c r="A49" s="76" t="s">
        <v>77</v>
      </c>
      <c r="B49" s="76" t="s">
        <v>60</v>
      </c>
      <c r="C49" s="166"/>
      <c r="D49" s="89" t="s">
        <v>172</v>
      </c>
      <c r="E49" s="89">
        <v>101490136</v>
      </c>
      <c r="F49" s="32" t="s">
        <v>47</v>
      </c>
      <c r="G49" s="18" t="s">
        <v>9</v>
      </c>
      <c r="H49" s="35">
        <v>1</v>
      </c>
      <c r="I49" s="34">
        <v>404</v>
      </c>
      <c r="J49" s="126"/>
      <c r="K49" s="126"/>
      <c r="L49" s="126"/>
      <c r="M49" s="126"/>
      <c r="N49" s="19">
        <f t="shared" si="48"/>
        <v>1</v>
      </c>
      <c r="O49" s="23">
        <f t="shared" si="48"/>
        <v>404</v>
      </c>
      <c r="P49" s="126"/>
      <c r="Q49" s="126"/>
      <c r="R49" s="126"/>
      <c r="S49" s="126"/>
      <c r="T49" s="126">
        <f t="shared" si="49"/>
        <v>1</v>
      </c>
      <c r="U49" s="23">
        <f t="shared" si="49"/>
        <v>404</v>
      </c>
      <c r="V49" s="126"/>
      <c r="W49" s="126"/>
      <c r="X49" s="126"/>
      <c r="Y49" s="126"/>
      <c r="Z49" s="126">
        <f t="shared" si="28"/>
        <v>1</v>
      </c>
      <c r="AA49" s="23">
        <f t="shared" si="29"/>
        <v>404</v>
      </c>
      <c r="AB49" s="126"/>
      <c r="AC49" s="126"/>
      <c r="AD49" s="126"/>
      <c r="AE49" s="126"/>
      <c r="AF49" s="126">
        <f t="shared" si="30"/>
        <v>1</v>
      </c>
      <c r="AG49" s="23">
        <f t="shared" si="31"/>
        <v>404</v>
      </c>
      <c r="AH49" s="126"/>
      <c r="AI49" s="126"/>
      <c r="AJ49" s="126"/>
      <c r="AK49" s="126"/>
      <c r="AL49" s="126">
        <f t="shared" si="32"/>
        <v>1</v>
      </c>
      <c r="AM49" s="23">
        <f t="shared" si="33"/>
        <v>404</v>
      </c>
      <c r="AN49" s="126"/>
      <c r="AO49" s="126"/>
      <c r="AP49" s="126"/>
      <c r="AQ49" s="126"/>
      <c r="AR49" s="130">
        <f t="shared" si="34"/>
        <v>1</v>
      </c>
      <c r="AS49" s="47">
        <f t="shared" si="35"/>
        <v>404</v>
      </c>
      <c r="AT49" s="126"/>
      <c r="AU49" s="126"/>
      <c r="AV49" s="126"/>
      <c r="AW49" s="126"/>
      <c r="AX49" s="126">
        <f t="shared" si="36"/>
        <v>1</v>
      </c>
      <c r="AY49" s="23">
        <f t="shared" si="37"/>
        <v>404</v>
      </c>
      <c r="AZ49" s="126"/>
      <c r="BA49" s="126"/>
      <c r="BB49" s="126"/>
      <c r="BC49" s="126"/>
      <c r="BD49" s="126">
        <f t="shared" si="38"/>
        <v>1</v>
      </c>
      <c r="BE49" s="23">
        <f t="shared" si="39"/>
        <v>404</v>
      </c>
      <c r="BF49" s="126"/>
      <c r="BG49" s="126"/>
      <c r="BH49" s="126"/>
      <c r="BI49" s="126"/>
      <c r="BJ49" s="126">
        <f t="shared" si="40"/>
        <v>1</v>
      </c>
      <c r="BK49" s="23">
        <f t="shared" si="41"/>
        <v>404</v>
      </c>
      <c r="BL49" s="126"/>
      <c r="BM49" s="126"/>
      <c r="BN49" s="126"/>
      <c r="BO49" s="126"/>
      <c r="BP49" s="126">
        <f t="shared" si="42"/>
        <v>1</v>
      </c>
      <c r="BQ49" s="23">
        <f t="shared" si="43"/>
        <v>404</v>
      </c>
      <c r="BR49" s="126"/>
      <c r="BS49" s="126"/>
      <c r="BT49" s="126"/>
      <c r="BU49" s="126"/>
      <c r="BV49" s="126">
        <f t="shared" si="44"/>
        <v>1</v>
      </c>
      <c r="BW49" s="23">
        <f t="shared" si="45"/>
        <v>404</v>
      </c>
      <c r="BX49" s="126"/>
      <c r="BY49" s="126"/>
      <c r="BZ49" s="126"/>
      <c r="CA49" s="126"/>
      <c r="CB49" s="19">
        <f t="shared" si="46"/>
        <v>1</v>
      </c>
      <c r="CC49" s="55">
        <f t="shared" si="47"/>
        <v>404</v>
      </c>
      <c r="CD49" s="20">
        <v>404</v>
      </c>
      <c r="CE49" s="19">
        <v>10</v>
      </c>
    </row>
    <row r="50" spans="1:83" ht="15.75" x14ac:dyDescent="0.25">
      <c r="A50" s="76" t="s">
        <v>77</v>
      </c>
      <c r="B50" s="76" t="s">
        <v>60</v>
      </c>
      <c r="C50" s="166"/>
      <c r="D50" s="89" t="s">
        <v>172</v>
      </c>
      <c r="E50" s="89">
        <v>101410012</v>
      </c>
      <c r="F50" s="32" t="s">
        <v>48</v>
      </c>
      <c r="G50" s="18" t="s">
        <v>9</v>
      </c>
      <c r="H50" s="35">
        <v>1</v>
      </c>
      <c r="I50" s="34">
        <v>463</v>
      </c>
      <c r="J50" s="126"/>
      <c r="K50" s="126"/>
      <c r="L50" s="126"/>
      <c r="M50" s="126"/>
      <c r="N50" s="19">
        <f t="shared" si="48"/>
        <v>1</v>
      </c>
      <c r="O50" s="23">
        <f t="shared" si="48"/>
        <v>463</v>
      </c>
      <c r="P50" s="126"/>
      <c r="Q50" s="126"/>
      <c r="R50" s="126"/>
      <c r="S50" s="126"/>
      <c r="T50" s="126">
        <f t="shared" si="49"/>
        <v>1</v>
      </c>
      <c r="U50" s="23">
        <f t="shared" si="49"/>
        <v>463</v>
      </c>
      <c r="V50" s="126"/>
      <c r="W50" s="126"/>
      <c r="X50" s="126"/>
      <c r="Y50" s="126"/>
      <c r="Z50" s="126">
        <f t="shared" si="28"/>
        <v>1</v>
      </c>
      <c r="AA50" s="23">
        <f t="shared" si="29"/>
        <v>463</v>
      </c>
      <c r="AB50" s="126"/>
      <c r="AC50" s="126"/>
      <c r="AD50" s="126"/>
      <c r="AE50" s="126"/>
      <c r="AF50" s="126">
        <f t="shared" si="30"/>
        <v>1</v>
      </c>
      <c r="AG50" s="23">
        <f t="shared" si="31"/>
        <v>463</v>
      </c>
      <c r="AH50" s="126"/>
      <c r="AI50" s="126"/>
      <c r="AJ50" s="126"/>
      <c r="AK50" s="126"/>
      <c r="AL50" s="126">
        <f t="shared" si="32"/>
        <v>1</v>
      </c>
      <c r="AM50" s="23">
        <f t="shared" si="33"/>
        <v>463</v>
      </c>
      <c r="AN50" s="126"/>
      <c r="AO50" s="126"/>
      <c r="AP50" s="126"/>
      <c r="AQ50" s="126"/>
      <c r="AR50" s="130">
        <f t="shared" si="34"/>
        <v>1</v>
      </c>
      <c r="AS50" s="47">
        <f t="shared" si="35"/>
        <v>463</v>
      </c>
      <c r="AT50" s="126"/>
      <c r="AU50" s="126"/>
      <c r="AV50" s="126"/>
      <c r="AW50" s="126"/>
      <c r="AX50" s="126">
        <f t="shared" si="36"/>
        <v>1</v>
      </c>
      <c r="AY50" s="23">
        <f t="shared" si="37"/>
        <v>463</v>
      </c>
      <c r="AZ50" s="126"/>
      <c r="BA50" s="126"/>
      <c r="BB50" s="126"/>
      <c r="BC50" s="126"/>
      <c r="BD50" s="126">
        <f t="shared" si="38"/>
        <v>1</v>
      </c>
      <c r="BE50" s="23">
        <f t="shared" si="39"/>
        <v>463</v>
      </c>
      <c r="BF50" s="126"/>
      <c r="BG50" s="126"/>
      <c r="BH50" s="126"/>
      <c r="BI50" s="126"/>
      <c r="BJ50" s="126">
        <f t="shared" si="40"/>
        <v>1</v>
      </c>
      <c r="BK50" s="23">
        <f t="shared" si="41"/>
        <v>463</v>
      </c>
      <c r="BL50" s="126"/>
      <c r="BM50" s="126"/>
      <c r="BN50" s="126"/>
      <c r="BO50" s="126"/>
      <c r="BP50" s="126">
        <f t="shared" si="42"/>
        <v>1</v>
      </c>
      <c r="BQ50" s="23">
        <f t="shared" si="43"/>
        <v>463</v>
      </c>
      <c r="BR50" s="126"/>
      <c r="BS50" s="126"/>
      <c r="BT50" s="126"/>
      <c r="BU50" s="126"/>
      <c r="BV50" s="126">
        <f t="shared" si="44"/>
        <v>1</v>
      </c>
      <c r="BW50" s="23">
        <f t="shared" si="45"/>
        <v>463</v>
      </c>
      <c r="BX50" s="126"/>
      <c r="BY50" s="126"/>
      <c r="BZ50" s="126"/>
      <c r="CA50" s="126"/>
      <c r="CB50" s="19">
        <f t="shared" si="46"/>
        <v>1</v>
      </c>
      <c r="CC50" s="55">
        <f t="shared" si="47"/>
        <v>463</v>
      </c>
      <c r="CD50" s="20">
        <v>463</v>
      </c>
      <c r="CE50" s="19">
        <v>10</v>
      </c>
    </row>
    <row r="51" spans="1:83" ht="15.75" x14ac:dyDescent="0.25">
      <c r="A51" s="76" t="s">
        <v>77</v>
      </c>
      <c r="B51" s="76" t="s">
        <v>60</v>
      </c>
      <c r="C51" s="166"/>
      <c r="D51" s="89" t="s">
        <v>172</v>
      </c>
      <c r="E51" s="89">
        <v>101490138</v>
      </c>
      <c r="F51" s="32" t="s">
        <v>49</v>
      </c>
      <c r="G51" s="18" t="s">
        <v>9</v>
      </c>
      <c r="H51" s="35">
        <v>1</v>
      </c>
      <c r="I51" s="34">
        <v>4791</v>
      </c>
      <c r="J51" s="126"/>
      <c r="K51" s="126"/>
      <c r="L51" s="126"/>
      <c r="M51" s="126"/>
      <c r="N51" s="19">
        <f t="shared" si="48"/>
        <v>1</v>
      </c>
      <c r="O51" s="23">
        <f t="shared" si="48"/>
        <v>4791</v>
      </c>
      <c r="P51" s="126"/>
      <c r="Q51" s="126"/>
      <c r="R51" s="126"/>
      <c r="S51" s="126"/>
      <c r="T51" s="126">
        <f t="shared" si="49"/>
        <v>1</v>
      </c>
      <c r="U51" s="23">
        <f t="shared" si="49"/>
        <v>4791</v>
      </c>
      <c r="V51" s="126"/>
      <c r="W51" s="126"/>
      <c r="X51" s="126"/>
      <c r="Y51" s="126"/>
      <c r="Z51" s="126">
        <f t="shared" si="28"/>
        <v>1</v>
      </c>
      <c r="AA51" s="23">
        <f t="shared" si="29"/>
        <v>4791</v>
      </c>
      <c r="AB51" s="126"/>
      <c r="AC51" s="126"/>
      <c r="AD51" s="126"/>
      <c r="AE51" s="126"/>
      <c r="AF51" s="126">
        <f t="shared" si="30"/>
        <v>1</v>
      </c>
      <c r="AG51" s="23">
        <f t="shared" si="31"/>
        <v>4791</v>
      </c>
      <c r="AH51" s="126"/>
      <c r="AI51" s="126"/>
      <c r="AJ51" s="126"/>
      <c r="AK51" s="126"/>
      <c r="AL51" s="126">
        <f t="shared" si="32"/>
        <v>1</v>
      </c>
      <c r="AM51" s="23">
        <f t="shared" si="33"/>
        <v>4791</v>
      </c>
      <c r="AN51" s="126"/>
      <c r="AO51" s="126"/>
      <c r="AP51" s="126"/>
      <c r="AQ51" s="126"/>
      <c r="AR51" s="130">
        <f t="shared" si="34"/>
        <v>1</v>
      </c>
      <c r="AS51" s="47">
        <f t="shared" si="35"/>
        <v>4791</v>
      </c>
      <c r="AT51" s="126"/>
      <c r="AU51" s="126"/>
      <c r="AV51" s="126"/>
      <c r="AW51" s="126"/>
      <c r="AX51" s="126">
        <f t="shared" si="36"/>
        <v>1</v>
      </c>
      <c r="AY51" s="23">
        <f t="shared" si="37"/>
        <v>4791</v>
      </c>
      <c r="AZ51" s="126"/>
      <c r="BA51" s="126"/>
      <c r="BB51" s="126"/>
      <c r="BC51" s="126"/>
      <c r="BD51" s="126">
        <f t="shared" si="38"/>
        <v>1</v>
      </c>
      <c r="BE51" s="23">
        <f t="shared" si="39"/>
        <v>4791</v>
      </c>
      <c r="BF51" s="126"/>
      <c r="BG51" s="126"/>
      <c r="BH51" s="126"/>
      <c r="BI51" s="126"/>
      <c r="BJ51" s="126">
        <f t="shared" si="40"/>
        <v>1</v>
      </c>
      <c r="BK51" s="23">
        <f t="shared" si="41"/>
        <v>4791</v>
      </c>
      <c r="BL51" s="126"/>
      <c r="BM51" s="126"/>
      <c r="BN51" s="126"/>
      <c r="BO51" s="126"/>
      <c r="BP51" s="126">
        <f t="shared" si="42"/>
        <v>1</v>
      </c>
      <c r="BQ51" s="23">
        <f t="shared" si="43"/>
        <v>4791</v>
      </c>
      <c r="BR51" s="126"/>
      <c r="BS51" s="126"/>
      <c r="BT51" s="126"/>
      <c r="BU51" s="126"/>
      <c r="BV51" s="126">
        <f t="shared" si="44"/>
        <v>1</v>
      </c>
      <c r="BW51" s="23">
        <f t="shared" si="45"/>
        <v>4791</v>
      </c>
      <c r="BX51" s="126"/>
      <c r="BY51" s="126"/>
      <c r="BZ51" s="126"/>
      <c r="CA51" s="126"/>
      <c r="CB51" s="19">
        <f t="shared" si="46"/>
        <v>1</v>
      </c>
      <c r="CC51" s="55">
        <f t="shared" si="47"/>
        <v>4791</v>
      </c>
      <c r="CD51" s="20">
        <v>2594.48</v>
      </c>
      <c r="CE51" s="19">
        <v>10</v>
      </c>
    </row>
    <row r="52" spans="1:83" ht="15.75" x14ac:dyDescent="0.25">
      <c r="A52" s="76" t="s">
        <v>77</v>
      </c>
      <c r="B52" s="76" t="s">
        <v>60</v>
      </c>
      <c r="C52" s="166"/>
      <c r="D52" s="89" t="s">
        <v>172</v>
      </c>
      <c r="E52" s="89">
        <v>101490139</v>
      </c>
      <c r="F52" s="32" t="s">
        <v>50</v>
      </c>
      <c r="G52" s="18" t="s">
        <v>9</v>
      </c>
      <c r="H52" s="35">
        <v>1</v>
      </c>
      <c r="I52" s="34">
        <v>3464</v>
      </c>
      <c r="J52" s="126"/>
      <c r="K52" s="126"/>
      <c r="L52" s="126"/>
      <c r="M52" s="126"/>
      <c r="N52" s="19">
        <f t="shared" si="48"/>
        <v>1</v>
      </c>
      <c r="O52" s="23">
        <f t="shared" si="48"/>
        <v>3464</v>
      </c>
      <c r="P52" s="126"/>
      <c r="Q52" s="126"/>
      <c r="R52" s="126"/>
      <c r="S52" s="126"/>
      <c r="T52" s="126">
        <f t="shared" si="49"/>
        <v>1</v>
      </c>
      <c r="U52" s="23">
        <f t="shared" si="49"/>
        <v>3464</v>
      </c>
      <c r="V52" s="126"/>
      <c r="W52" s="126"/>
      <c r="X52" s="126"/>
      <c r="Y52" s="126"/>
      <c r="Z52" s="126">
        <f t="shared" si="28"/>
        <v>1</v>
      </c>
      <c r="AA52" s="23">
        <f t="shared" si="29"/>
        <v>3464</v>
      </c>
      <c r="AB52" s="126"/>
      <c r="AC52" s="126"/>
      <c r="AD52" s="126"/>
      <c r="AE52" s="126"/>
      <c r="AF52" s="126">
        <f t="shared" si="30"/>
        <v>1</v>
      </c>
      <c r="AG52" s="23">
        <f t="shared" si="31"/>
        <v>3464</v>
      </c>
      <c r="AH52" s="126"/>
      <c r="AI52" s="126"/>
      <c r="AJ52" s="126"/>
      <c r="AK52" s="126"/>
      <c r="AL52" s="126">
        <f t="shared" si="32"/>
        <v>1</v>
      </c>
      <c r="AM52" s="23">
        <f t="shared" si="33"/>
        <v>3464</v>
      </c>
      <c r="AN52" s="126"/>
      <c r="AO52" s="126"/>
      <c r="AP52" s="126"/>
      <c r="AQ52" s="126"/>
      <c r="AR52" s="130">
        <f t="shared" si="34"/>
        <v>1</v>
      </c>
      <c r="AS52" s="47">
        <f t="shared" si="35"/>
        <v>3464</v>
      </c>
      <c r="AT52" s="126"/>
      <c r="AU52" s="126"/>
      <c r="AV52" s="126"/>
      <c r="AW52" s="126"/>
      <c r="AX52" s="126">
        <f t="shared" si="36"/>
        <v>1</v>
      </c>
      <c r="AY52" s="23">
        <f t="shared" si="37"/>
        <v>3464</v>
      </c>
      <c r="AZ52" s="126"/>
      <c r="BA52" s="126"/>
      <c r="BB52" s="126"/>
      <c r="BC52" s="126"/>
      <c r="BD52" s="126">
        <f t="shared" si="38"/>
        <v>1</v>
      </c>
      <c r="BE52" s="23">
        <f t="shared" si="39"/>
        <v>3464</v>
      </c>
      <c r="BF52" s="126"/>
      <c r="BG52" s="126"/>
      <c r="BH52" s="126"/>
      <c r="BI52" s="126"/>
      <c r="BJ52" s="126">
        <f t="shared" si="40"/>
        <v>1</v>
      </c>
      <c r="BK52" s="23">
        <f t="shared" si="41"/>
        <v>3464</v>
      </c>
      <c r="BL52" s="126"/>
      <c r="BM52" s="126"/>
      <c r="BN52" s="126"/>
      <c r="BO52" s="126"/>
      <c r="BP52" s="126">
        <f t="shared" si="42"/>
        <v>1</v>
      </c>
      <c r="BQ52" s="23">
        <f t="shared" si="43"/>
        <v>3464</v>
      </c>
      <c r="BR52" s="126"/>
      <c r="BS52" s="126"/>
      <c r="BT52" s="126"/>
      <c r="BU52" s="126"/>
      <c r="BV52" s="126">
        <f t="shared" si="44"/>
        <v>1</v>
      </c>
      <c r="BW52" s="23">
        <f t="shared" si="45"/>
        <v>3464</v>
      </c>
      <c r="BX52" s="126"/>
      <c r="BY52" s="126"/>
      <c r="BZ52" s="126"/>
      <c r="CA52" s="126"/>
      <c r="CB52" s="19">
        <f t="shared" si="46"/>
        <v>1</v>
      </c>
      <c r="CC52" s="55">
        <f t="shared" si="47"/>
        <v>3464</v>
      </c>
      <c r="CD52" s="20">
        <v>1875.94</v>
      </c>
      <c r="CE52" s="19">
        <v>10</v>
      </c>
    </row>
    <row r="53" spans="1:83" ht="15.75" x14ac:dyDescent="0.25">
      <c r="A53" s="76" t="s">
        <v>77</v>
      </c>
      <c r="B53" s="76" t="s">
        <v>60</v>
      </c>
      <c r="C53" s="166"/>
      <c r="D53" s="89" t="s">
        <v>172</v>
      </c>
      <c r="E53" s="89">
        <v>101480037</v>
      </c>
      <c r="F53" s="32" t="s">
        <v>51</v>
      </c>
      <c r="G53" s="18" t="s">
        <v>9</v>
      </c>
      <c r="H53" s="35">
        <v>1</v>
      </c>
      <c r="I53" s="34">
        <v>3792</v>
      </c>
      <c r="J53" s="126"/>
      <c r="K53" s="126"/>
      <c r="L53" s="126"/>
      <c r="M53" s="126"/>
      <c r="N53" s="19">
        <f t="shared" si="48"/>
        <v>1</v>
      </c>
      <c r="O53" s="23">
        <f t="shared" si="48"/>
        <v>3792</v>
      </c>
      <c r="P53" s="126"/>
      <c r="Q53" s="126"/>
      <c r="R53" s="126"/>
      <c r="S53" s="126"/>
      <c r="T53" s="126">
        <f t="shared" si="49"/>
        <v>1</v>
      </c>
      <c r="U53" s="23">
        <f t="shared" si="49"/>
        <v>3792</v>
      </c>
      <c r="V53" s="126"/>
      <c r="W53" s="126"/>
      <c r="X53" s="126"/>
      <c r="Y53" s="126"/>
      <c r="Z53" s="126">
        <f t="shared" si="28"/>
        <v>1</v>
      </c>
      <c r="AA53" s="23">
        <f t="shared" si="29"/>
        <v>3792</v>
      </c>
      <c r="AB53" s="126"/>
      <c r="AC53" s="126"/>
      <c r="AD53" s="126"/>
      <c r="AE53" s="126"/>
      <c r="AF53" s="126">
        <f t="shared" si="30"/>
        <v>1</v>
      </c>
      <c r="AG53" s="23">
        <f t="shared" si="31"/>
        <v>3792</v>
      </c>
      <c r="AH53" s="126"/>
      <c r="AI53" s="126"/>
      <c r="AJ53" s="126"/>
      <c r="AK53" s="126"/>
      <c r="AL53" s="126">
        <f t="shared" si="32"/>
        <v>1</v>
      </c>
      <c r="AM53" s="23">
        <f t="shared" si="33"/>
        <v>3792</v>
      </c>
      <c r="AN53" s="126"/>
      <c r="AO53" s="126"/>
      <c r="AP53" s="126"/>
      <c r="AQ53" s="126"/>
      <c r="AR53" s="130">
        <f t="shared" si="34"/>
        <v>1</v>
      </c>
      <c r="AS53" s="47">
        <f t="shared" si="35"/>
        <v>3792</v>
      </c>
      <c r="AT53" s="126"/>
      <c r="AU53" s="126"/>
      <c r="AV53" s="126"/>
      <c r="AW53" s="126"/>
      <c r="AX53" s="126">
        <f t="shared" si="36"/>
        <v>1</v>
      </c>
      <c r="AY53" s="23">
        <f t="shared" si="37"/>
        <v>3792</v>
      </c>
      <c r="AZ53" s="126"/>
      <c r="BA53" s="126"/>
      <c r="BB53" s="126"/>
      <c r="BC53" s="126"/>
      <c r="BD53" s="126">
        <f t="shared" si="38"/>
        <v>1</v>
      </c>
      <c r="BE53" s="23">
        <f t="shared" si="39"/>
        <v>3792</v>
      </c>
      <c r="BF53" s="126"/>
      <c r="BG53" s="126"/>
      <c r="BH53" s="126"/>
      <c r="BI53" s="126"/>
      <c r="BJ53" s="126">
        <f t="shared" si="40"/>
        <v>1</v>
      </c>
      <c r="BK53" s="23">
        <f t="shared" si="41"/>
        <v>3792</v>
      </c>
      <c r="BL53" s="126"/>
      <c r="BM53" s="126"/>
      <c r="BN53" s="126"/>
      <c r="BO53" s="126"/>
      <c r="BP53" s="126">
        <f t="shared" si="42"/>
        <v>1</v>
      </c>
      <c r="BQ53" s="23">
        <f t="shared" si="43"/>
        <v>3792</v>
      </c>
      <c r="BR53" s="126"/>
      <c r="BS53" s="126"/>
      <c r="BT53" s="126"/>
      <c r="BU53" s="126"/>
      <c r="BV53" s="126">
        <f t="shared" si="44"/>
        <v>1</v>
      </c>
      <c r="BW53" s="23">
        <f t="shared" si="45"/>
        <v>3792</v>
      </c>
      <c r="BX53" s="126"/>
      <c r="BY53" s="126"/>
      <c r="BZ53" s="126"/>
      <c r="CA53" s="126"/>
      <c r="CB53" s="19">
        <f t="shared" si="46"/>
        <v>1</v>
      </c>
      <c r="CC53" s="55">
        <f t="shared" si="47"/>
        <v>3792</v>
      </c>
      <c r="CD53" s="20">
        <v>2053.6</v>
      </c>
      <c r="CE53" s="19">
        <v>10</v>
      </c>
    </row>
    <row r="54" spans="1:83" ht="15.75" x14ac:dyDescent="0.25">
      <c r="A54" s="76" t="s">
        <v>77</v>
      </c>
      <c r="B54" s="76" t="s">
        <v>60</v>
      </c>
      <c r="C54" s="166"/>
      <c r="D54" s="89" t="s">
        <v>172</v>
      </c>
      <c r="E54" s="89">
        <v>101480038</v>
      </c>
      <c r="F54" s="32" t="s">
        <v>52</v>
      </c>
      <c r="G54" s="18" t="s">
        <v>9</v>
      </c>
      <c r="H54" s="35">
        <v>8</v>
      </c>
      <c r="I54" s="34">
        <v>98740.72</v>
      </c>
      <c r="J54" s="126"/>
      <c r="K54" s="126"/>
      <c r="L54" s="126"/>
      <c r="M54" s="126"/>
      <c r="N54" s="19">
        <f t="shared" si="48"/>
        <v>8</v>
      </c>
      <c r="O54" s="23">
        <f t="shared" si="48"/>
        <v>98740.72</v>
      </c>
      <c r="P54" s="126"/>
      <c r="Q54" s="126"/>
      <c r="R54" s="126"/>
      <c r="S54" s="126"/>
      <c r="T54" s="126">
        <f t="shared" si="49"/>
        <v>8</v>
      </c>
      <c r="U54" s="23">
        <f t="shared" si="49"/>
        <v>98740.72</v>
      </c>
      <c r="V54" s="126"/>
      <c r="W54" s="126"/>
      <c r="X54" s="126"/>
      <c r="Y54" s="126"/>
      <c r="Z54" s="126">
        <f t="shared" si="28"/>
        <v>8</v>
      </c>
      <c r="AA54" s="23">
        <f t="shared" si="29"/>
        <v>98740.72</v>
      </c>
      <c r="AB54" s="126"/>
      <c r="AC54" s="126"/>
      <c r="AD54" s="126"/>
      <c r="AE54" s="126"/>
      <c r="AF54" s="126">
        <f t="shared" si="30"/>
        <v>8</v>
      </c>
      <c r="AG54" s="23">
        <f t="shared" si="31"/>
        <v>98740.72</v>
      </c>
      <c r="AH54" s="126"/>
      <c r="AI54" s="126"/>
      <c r="AJ54" s="126"/>
      <c r="AK54" s="126"/>
      <c r="AL54" s="126">
        <f t="shared" si="32"/>
        <v>8</v>
      </c>
      <c r="AM54" s="23">
        <f t="shared" si="33"/>
        <v>98740.72</v>
      </c>
      <c r="AN54" s="126"/>
      <c r="AO54" s="126"/>
      <c r="AP54" s="126"/>
      <c r="AQ54" s="126"/>
      <c r="AR54" s="130">
        <f t="shared" si="34"/>
        <v>8</v>
      </c>
      <c r="AS54" s="47">
        <f t="shared" si="35"/>
        <v>98740.72</v>
      </c>
      <c r="AT54" s="126"/>
      <c r="AU54" s="126"/>
      <c r="AV54" s="126"/>
      <c r="AW54" s="126"/>
      <c r="AX54" s="126">
        <f t="shared" si="36"/>
        <v>8</v>
      </c>
      <c r="AY54" s="23">
        <f t="shared" si="37"/>
        <v>98740.72</v>
      </c>
      <c r="AZ54" s="126"/>
      <c r="BA54" s="126"/>
      <c r="BB54" s="126"/>
      <c r="BC54" s="126"/>
      <c r="BD54" s="126">
        <f t="shared" si="38"/>
        <v>8</v>
      </c>
      <c r="BE54" s="23">
        <f t="shared" si="39"/>
        <v>98740.72</v>
      </c>
      <c r="BF54" s="126"/>
      <c r="BG54" s="126"/>
      <c r="BH54" s="126"/>
      <c r="BI54" s="126"/>
      <c r="BJ54" s="126">
        <f t="shared" si="40"/>
        <v>8</v>
      </c>
      <c r="BK54" s="23">
        <f t="shared" si="41"/>
        <v>98740.72</v>
      </c>
      <c r="BL54" s="126"/>
      <c r="BM54" s="126"/>
      <c r="BN54" s="126"/>
      <c r="BO54" s="126"/>
      <c r="BP54" s="126">
        <f t="shared" si="42"/>
        <v>8</v>
      </c>
      <c r="BQ54" s="23">
        <f t="shared" si="43"/>
        <v>98740.72</v>
      </c>
      <c r="BR54" s="126"/>
      <c r="BS54" s="126"/>
      <c r="BT54" s="126"/>
      <c r="BU54" s="126"/>
      <c r="BV54" s="126">
        <f t="shared" si="44"/>
        <v>8</v>
      </c>
      <c r="BW54" s="23">
        <f t="shared" si="45"/>
        <v>98740.72</v>
      </c>
      <c r="BX54" s="126"/>
      <c r="BY54" s="126"/>
      <c r="BZ54" s="126"/>
      <c r="CA54" s="126"/>
      <c r="CB54" s="19">
        <f t="shared" si="46"/>
        <v>8</v>
      </c>
      <c r="CC54" s="55">
        <f t="shared" si="47"/>
        <v>98740.72</v>
      </c>
      <c r="CD54" s="20">
        <v>29622.240000000002</v>
      </c>
      <c r="CE54" s="19">
        <v>10</v>
      </c>
    </row>
    <row r="55" spans="1:83" ht="15.75" x14ac:dyDescent="0.25">
      <c r="A55" s="76" t="s">
        <v>77</v>
      </c>
      <c r="B55" s="76" t="s">
        <v>60</v>
      </c>
      <c r="C55" s="166"/>
      <c r="D55" s="89" t="s">
        <v>172</v>
      </c>
      <c r="E55" s="89">
        <v>101490140</v>
      </c>
      <c r="F55" s="32" t="s">
        <v>53</v>
      </c>
      <c r="G55" s="18" t="s">
        <v>9</v>
      </c>
      <c r="H55" s="35">
        <v>1</v>
      </c>
      <c r="I55" s="34">
        <v>24708</v>
      </c>
      <c r="J55" s="126"/>
      <c r="K55" s="126"/>
      <c r="L55" s="126"/>
      <c r="M55" s="126"/>
      <c r="N55" s="19">
        <f t="shared" si="48"/>
        <v>1</v>
      </c>
      <c r="O55" s="23">
        <f t="shared" si="48"/>
        <v>24708</v>
      </c>
      <c r="P55" s="126"/>
      <c r="Q55" s="126"/>
      <c r="R55" s="126"/>
      <c r="S55" s="126"/>
      <c r="T55" s="126">
        <f t="shared" si="49"/>
        <v>1</v>
      </c>
      <c r="U55" s="23">
        <f t="shared" si="49"/>
        <v>24708</v>
      </c>
      <c r="V55" s="126"/>
      <c r="W55" s="126"/>
      <c r="X55" s="126"/>
      <c r="Y55" s="126"/>
      <c r="Z55" s="126">
        <f t="shared" si="28"/>
        <v>1</v>
      </c>
      <c r="AA55" s="23">
        <f t="shared" si="29"/>
        <v>24708</v>
      </c>
      <c r="AB55" s="126"/>
      <c r="AC55" s="126"/>
      <c r="AD55" s="126"/>
      <c r="AE55" s="126"/>
      <c r="AF55" s="126">
        <f t="shared" si="30"/>
        <v>1</v>
      </c>
      <c r="AG55" s="23">
        <f t="shared" si="31"/>
        <v>24708</v>
      </c>
      <c r="AH55" s="126"/>
      <c r="AI55" s="126"/>
      <c r="AJ55" s="126"/>
      <c r="AK55" s="126"/>
      <c r="AL55" s="126">
        <f t="shared" si="32"/>
        <v>1</v>
      </c>
      <c r="AM55" s="23">
        <f t="shared" si="33"/>
        <v>24708</v>
      </c>
      <c r="AN55" s="126"/>
      <c r="AO55" s="126"/>
      <c r="AP55" s="126"/>
      <c r="AQ55" s="126"/>
      <c r="AR55" s="130">
        <f t="shared" si="34"/>
        <v>1</v>
      </c>
      <c r="AS55" s="47">
        <f t="shared" si="35"/>
        <v>24708</v>
      </c>
      <c r="AT55" s="126"/>
      <c r="AU55" s="126"/>
      <c r="AV55" s="126"/>
      <c r="AW55" s="126"/>
      <c r="AX55" s="126">
        <f t="shared" si="36"/>
        <v>1</v>
      </c>
      <c r="AY55" s="23">
        <f t="shared" si="37"/>
        <v>24708</v>
      </c>
      <c r="AZ55" s="126"/>
      <c r="BA55" s="126"/>
      <c r="BB55" s="126"/>
      <c r="BC55" s="126"/>
      <c r="BD55" s="126">
        <f t="shared" si="38"/>
        <v>1</v>
      </c>
      <c r="BE55" s="23">
        <f t="shared" si="39"/>
        <v>24708</v>
      </c>
      <c r="BF55" s="126"/>
      <c r="BG55" s="126"/>
      <c r="BH55" s="126"/>
      <c r="BI55" s="126"/>
      <c r="BJ55" s="126">
        <f t="shared" si="40"/>
        <v>1</v>
      </c>
      <c r="BK55" s="23">
        <f t="shared" si="41"/>
        <v>24708</v>
      </c>
      <c r="BL55" s="126"/>
      <c r="BM55" s="126"/>
      <c r="BN55" s="126"/>
      <c r="BO55" s="126"/>
      <c r="BP55" s="126">
        <f t="shared" si="42"/>
        <v>1</v>
      </c>
      <c r="BQ55" s="23">
        <f t="shared" si="43"/>
        <v>24708</v>
      </c>
      <c r="BR55" s="126"/>
      <c r="BS55" s="126"/>
      <c r="BT55" s="126"/>
      <c r="BU55" s="126"/>
      <c r="BV55" s="126">
        <f t="shared" si="44"/>
        <v>1</v>
      </c>
      <c r="BW55" s="23">
        <f t="shared" si="45"/>
        <v>24708</v>
      </c>
      <c r="BX55" s="126"/>
      <c r="BY55" s="126"/>
      <c r="BZ55" s="126"/>
      <c r="CA55" s="126"/>
      <c r="CB55" s="19">
        <f t="shared" si="46"/>
        <v>1</v>
      </c>
      <c r="CC55" s="55">
        <f t="shared" si="47"/>
        <v>24708</v>
      </c>
      <c r="CD55" s="20">
        <v>8030.1</v>
      </c>
      <c r="CE55" s="19">
        <v>10</v>
      </c>
    </row>
    <row r="56" spans="1:83" ht="15.75" x14ac:dyDescent="0.25">
      <c r="A56" s="76" t="s">
        <v>77</v>
      </c>
      <c r="B56" s="76" t="s">
        <v>60</v>
      </c>
      <c r="C56" s="166"/>
      <c r="D56" s="89" t="s">
        <v>172</v>
      </c>
      <c r="E56" s="89">
        <v>101480039</v>
      </c>
      <c r="F56" s="32" t="s">
        <v>54</v>
      </c>
      <c r="G56" s="18" t="s">
        <v>9</v>
      </c>
      <c r="H56" s="35">
        <v>1</v>
      </c>
      <c r="I56" s="34">
        <v>6900</v>
      </c>
      <c r="J56" s="126"/>
      <c r="K56" s="126"/>
      <c r="L56" s="126"/>
      <c r="M56" s="126"/>
      <c r="N56" s="19">
        <f t="shared" si="48"/>
        <v>1</v>
      </c>
      <c r="O56" s="23">
        <f t="shared" si="48"/>
        <v>6900</v>
      </c>
      <c r="P56" s="126"/>
      <c r="Q56" s="126"/>
      <c r="R56" s="126"/>
      <c r="S56" s="126"/>
      <c r="T56" s="126">
        <f t="shared" si="49"/>
        <v>1</v>
      </c>
      <c r="U56" s="23">
        <f t="shared" si="49"/>
        <v>6900</v>
      </c>
      <c r="V56" s="126"/>
      <c r="W56" s="126"/>
      <c r="X56" s="126"/>
      <c r="Y56" s="126"/>
      <c r="Z56" s="126">
        <f t="shared" si="28"/>
        <v>1</v>
      </c>
      <c r="AA56" s="23">
        <f t="shared" si="29"/>
        <v>6900</v>
      </c>
      <c r="AB56" s="126"/>
      <c r="AC56" s="126"/>
      <c r="AD56" s="126"/>
      <c r="AE56" s="126"/>
      <c r="AF56" s="126">
        <f t="shared" si="30"/>
        <v>1</v>
      </c>
      <c r="AG56" s="23">
        <f t="shared" si="31"/>
        <v>6900</v>
      </c>
      <c r="AH56" s="126"/>
      <c r="AI56" s="126"/>
      <c r="AJ56" s="126"/>
      <c r="AK56" s="126"/>
      <c r="AL56" s="126">
        <f t="shared" si="32"/>
        <v>1</v>
      </c>
      <c r="AM56" s="23">
        <f t="shared" si="33"/>
        <v>6900</v>
      </c>
      <c r="AN56" s="126"/>
      <c r="AO56" s="126"/>
      <c r="AP56" s="126"/>
      <c r="AQ56" s="126"/>
      <c r="AR56" s="130">
        <f t="shared" si="34"/>
        <v>1</v>
      </c>
      <c r="AS56" s="47">
        <f t="shared" si="35"/>
        <v>6900</v>
      </c>
      <c r="AT56" s="126"/>
      <c r="AU56" s="126"/>
      <c r="AV56" s="126"/>
      <c r="AW56" s="126"/>
      <c r="AX56" s="126">
        <f t="shared" si="36"/>
        <v>1</v>
      </c>
      <c r="AY56" s="23">
        <f t="shared" si="37"/>
        <v>6900</v>
      </c>
      <c r="AZ56" s="126"/>
      <c r="BA56" s="126"/>
      <c r="BB56" s="126"/>
      <c r="BC56" s="126"/>
      <c r="BD56" s="126">
        <f t="shared" si="38"/>
        <v>1</v>
      </c>
      <c r="BE56" s="23">
        <f t="shared" si="39"/>
        <v>6900</v>
      </c>
      <c r="BF56" s="126"/>
      <c r="BG56" s="126"/>
      <c r="BH56" s="126"/>
      <c r="BI56" s="126"/>
      <c r="BJ56" s="126">
        <f t="shared" si="40"/>
        <v>1</v>
      </c>
      <c r="BK56" s="23">
        <f t="shared" si="41"/>
        <v>6900</v>
      </c>
      <c r="BL56" s="126"/>
      <c r="BM56" s="126"/>
      <c r="BN56" s="126"/>
      <c r="BO56" s="126"/>
      <c r="BP56" s="126">
        <f t="shared" si="42"/>
        <v>1</v>
      </c>
      <c r="BQ56" s="23">
        <f t="shared" si="43"/>
        <v>6900</v>
      </c>
      <c r="BR56" s="126"/>
      <c r="BS56" s="126"/>
      <c r="BT56" s="126"/>
      <c r="BU56" s="126"/>
      <c r="BV56" s="126">
        <f t="shared" si="44"/>
        <v>1</v>
      </c>
      <c r="BW56" s="23">
        <f t="shared" si="45"/>
        <v>6900</v>
      </c>
      <c r="BX56" s="126"/>
      <c r="BY56" s="126"/>
      <c r="BZ56" s="126"/>
      <c r="CA56" s="126"/>
      <c r="CB56" s="19">
        <f t="shared" si="46"/>
        <v>1</v>
      </c>
      <c r="CC56" s="55">
        <f t="shared" si="47"/>
        <v>6900</v>
      </c>
      <c r="CD56" s="20">
        <v>2070</v>
      </c>
      <c r="CE56" s="19">
        <v>10</v>
      </c>
    </row>
    <row r="57" spans="1:83" ht="15.75" x14ac:dyDescent="0.25">
      <c r="A57" s="76" t="s">
        <v>77</v>
      </c>
      <c r="B57" s="76" t="s">
        <v>60</v>
      </c>
      <c r="C57" s="166"/>
      <c r="D57" s="89" t="s">
        <v>172</v>
      </c>
      <c r="E57" s="89">
        <v>101480040</v>
      </c>
      <c r="F57" s="32" t="s">
        <v>55</v>
      </c>
      <c r="G57" s="18" t="s">
        <v>9</v>
      </c>
      <c r="H57" s="35">
        <v>1</v>
      </c>
      <c r="I57" s="34">
        <v>8490</v>
      </c>
      <c r="J57" s="126"/>
      <c r="K57" s="126"/>
      <c r="L57" s="126"/>
      <c r="M57" s="126"/>
      <c r="N57" s="19">
        <f t="shared" si="48"/>
        <v>1</v>
      </c>
      <c r="O57" s="23">
        <f t="shared" si="48"/>
        <v>8490</v>
      </c>
      <c r="P57" s="126"/>
      <c r="Q57" s="126"/>
      <c r="R57" s="126"/>
      <c r="S57" s="126"/>
      <c r="T57" s="126">
        <f t="shared" si="49"/>
        <v>1</v>
      </c>
      <c r="U57" s="23">
        <f t="shared" si="49"/>
        <v>8490</v>
      </c>
      <c r="V57" s="126"/>
      <c r="W57" s="126"/>
      <c r="X57" s="126"/>
      <c r="Y57" s="126"/>
      <c r="Z57" s="126">
        <f t="shared" si="28"/>
        <v>1</v>
      </c>
      <c r="AA57" s="23">
        <f t="shared" si="29"/>
        <v>8490</v>
      </c>
      <c r="AB57" s="126"/>
      <c r="AC57" s="126"/>
      <c r="AD57" s="126"/>
      <c r="AE57" s="126"/>
      <c r="AF57" s="126">
        <f t="shared" si="30"/>
        <v>1</v>
      </c>
      <c r="AG57" s="23">
        <f t="shared" si="31"/>
        <v>8490</v>
      </c>
      <c r="AH57" s="126"/>
      <c r="AI57" s="126"/>
      <c r="AJ57" s="126"/>
      <c r="AK57" s="126"/>
      <c r="AL57" s="126">
        <f t="shared" si="32"/>
        <v>1</v>
      </c>
      <c r="AM57" s="23">
        <f t="shared" si="33"/>
        <v>8490</v>
      </c>
      <c r="AN57" s="126"/>
      <c r="AO57" s="126"/>
      <c r="AP57" s="126"/>
      <c r="AQ57" s="126"/>
      <c r="AR57" s="130">
        <f t="shared" si="34"/>
        <v>1</v>
      </c>
      <c r="AS57" s="47">
        <f t="shared" si="35"/>
        <v>8490</v>
      </c>
      <c r="AT57" s="126"/>
      <c r="AU57" s="126"/>
      <c r="AV57" s="126"/>
      <c r="AW57" s="126"/>
      <c r="AX57" s="126">
        <f t="shared" si="36"/>
        <v>1</v>
      </c>
      <c r="AY57" s="23">
        <f t="shared" si="37"/>
        <v>8490</v>
      </c>
      <c r="AZ57" s="126"/>
      <c r="BA57" s="126"/>
      <c r="BB57" s="126"/>
      <c r="BC57" s="126"/>
      <c r="BD57" s="126">
        <f t="shared" si="38"/>
        <v>1</v>
      </c>
      <c r="BE57" s="23">
        <f t="shared" si="39"/>
        <v>8490</v>
      </c>
      <c r="BF57" s="126"/>
      <c r="BG57" s="126"/>
      <c r="BH57" s="126"/>
      <c r="BI57" s="126"/>
      <c r="BJ57" s="126">
        <f t="shared" si="40"/>
        <v>1</v>
      </c>
      <c r="BK57" s="23">
        <f t="shared" si="41"/>
        <v>8490</v>
      </c>
      <c r="BL57" s="126"/>
      <c r="BM57" s="126"/>
      <c r="BN57" s="126"/>
      <c r="BO57" s="126"/>
      <c r="BP57" s="126">
        <f t="shared" si="42"/>
        <v>1</v>
      </c>
      <c r="BQ57" s="23">
        <f t="shared" si="43"/>
        <v>8490</v>
      </c>
      <c r="BR57" s="126"/>
      <c r="BS57" s="126"/>
      <c r="BT57" s="126"/>
      <c r="BU57" s="126"/>
      <c r="BV57" s="126">
        <f t="shared" si="44"/>
        <v>1</v>
      </c>
      <c r="BW57" s="23">
        <f t="shared" si="45"/>
        <v>8490</v>
      </c>
      <c r="BX57" s="126"/>
      <c r="BY57" s="126"/>
      <c r="BZ57" s="126"/>
      <c r="CA57" s="126"/>
      <c r="CB57" s="19">
        <f t="shared" si="46"/>
        <v>1</v>
      </c>
      <c r="CC57" s="55">
        <f t="shared" si="47"/>
        <v>8490</v>
      </c>
      <c r="CD57" s="20">
        <v>2547</v>
      </c>
      <c r="CE57" s="19">
        <v>10</v>
      </c>
    </row>
    <row r="58" spans="1:83" ht="15.75" x14ac:dyDescent="0.25">
      <c r="A58" s="76" t="s">
        <v>77</v>
      </c>
      <c r="B58" s="76" t="s">
        <v>60</v>
      </c>
      <c r="C58" s="166"/>
      <c r="D58" s="89" t="s">
        <v>172</v>
      </c>
      <c r="E58" s="89">
        <v>101490141</v>
      </c>
      <c r="F58" s="32" t="s">
        <v>56</v>
      </c>
      <c r="G58" s="18" t="s">
        <v>9</v>
      </c>
      <c r="H58" s="35">
        <v>1</v>
      </c>
      <c r="I58" s="34">
        <v>11000</v>
      </c>
      <c r="J58" s="126"/>
      <c r="K58" s="126"/>
      <c r="L58" s="126"/>
      <c r="M58" s="126"/>
      <c r="N58" s="19">
        <f t="shared" si="48"/>
        <v>1</v>
      </c>
      <c r="O58" s="23">
        <f t="shared" si="48"/>
        <v>11000</v>
      </c>
      <c r="P58" s="126"/>
      <c r="Q58" s="126"/>
      <c r="R58" s="126"/>
      <c r="S58" s="126"/>
      <c r="T58" s="126">
        <f t="shared" si="49"/>
        <v>1</v>
      </c>
      <c r="U58" s="23">
        <f t="shared" si="49"/>
        <v>11000</v>
      </c>
      <c r="V58" s="126"/>
      <c r="W58" s="126"/>
      <c r="X58" s="126"/>
      <c r="Y58" s="126"/>
      <c r="Z58" s="126">
        <f t="shared" si="28"/>
        <v>1</v>
      </c>
      <c r="AA58" s="23">
        <f t="shared" si="29"/>
        <v>11000</v>
      </c>
      <c r="AB58" s="126"/>
      <c r="AC58" s="126"/>
      <c r="AD58" s="126"/>
      <c r="AE58" s="126"/>
      <c r="AF58" s="126">
        <f t="shared" si="30"/>
        <v>1</v>
      </c>
      <c r="AG58" s="23">
        <f t="shared" si="31"/>
        <v>11000</v>
      </c>
      <c r="AH58" s="126"/>
      <c r="AI58" s="126"/>
      <c r="AJ58" s="126"/>
      <c r="AK58" s="126"/>
      <c r="AL58" s="126">
        <f t="shared" si="32"/>
        <v>1</v>
      </c>
      <c r="AM58" s="23">
        <f t="shared" si="33"/>
        <v>11000</v>
      </c>
      <c r="AN58" s="126"/>
      <c r="AO58" s="126"/>
      <c r="AP58" s="126"/>
      <c r="AQ58" s="126"/>
      <c r="AR58" s="130">
        <f t="shared" si="34"/>
        <v>1</v>
      </c>
      <c r="AS58" s="47">
        <f t="shared" si="35"/>
        <v>11000</v>
      </c>
      <c r="AT58" s="126"/>
      <c r="AU58" s="126"/>
      <c r="AV58" s="126"/>
      <c r="AW58" s="126"/>
      <c r="AX58" s="126">
        <f t="shared" si="36"/>
        <v>1</v>
      </c>
      <c r="AY58" s="23">
        <f t="shared" si="37"/>
        <v>11000</v>
      </c>
      <c r="AZ58" s="126"/>
      <c r="BA58" s="126"/>
      <c r="BB58" s="126"/>
      <c r="BC58" s="126"/>
      <c r="BD58" s="126">
        <f t="shared" si="38"/>
        <v>1</v>
      </c>
      <c r="BE58" s="23">
        <f t="shared" si="39"/>
        <v>11000</v>
      </c>
      <c r="BF58" s="126"/>
      <c r="BG58" s="126"/>
      <c r="BH58" s="126"/>
      <c r="BI58" s="126"/>
      <c r="BJ58" s="126">
        <f t="shared" si="40"/>
        <v>1</v>
      </c>
      <c r="BK58" s="23">
        <f t="shared" si="41"/>
        <v>11000</v>
      </c>
      <c r="BL58" s="126"/>
      <c r="BM58" s="126"/>
      <c r="BN58" s="126"/>
      <c r="BO58" s="126"/>
      <c r="BP58" s="126">
        <f t="shared" si="42"/>
        <v>1</v>
      </c>
      <c r="BQ58" s="23">
        <f t="shared" si="43"/>
        <v>11000</v>
      </c>
      <c r="BR58" s="126"/>
      <c r="BS58" s="126"/>
      <c r="BT58" s="126"/>
      <c r="BU58" s="126"/>
      <c r="BV58" s="126">
        <f t="shared" si="44"/>
        <v>1</v>
      </c>
      <c r="BW58" s="23">
        <f t="shared" si="45"/>
        <v>11000</v>
      </c>
      <c r="BX58" s="126"/>
      <c r="BY58" s="126"/>
      <c r="BZ58" s="126"/>
      <c r="CA58" s="126"/>
      <c r="CB58" s="19">
        <f t="shared" si="46"/>
        <v>1</v>
      </c>
      <c r="CC58" s="55">
        <f t="shared" si="47"/>
        <v>11000</v>
      </c>
      <c r="CD58" s="20">
        <v>3300.12</v>
      </c>
      <c r="CE58" s="19">
        <v>10</v>
      </c>
    </row>
    <row r="59" spans="1:83" ht="15.75" x14ac:dyDescent="0.25">
      <c r="A59" s="76" t="s">
        <v>77</v>
      </c>
      <c r="B59" s="76" t="s">
        <v>60</v>
      </c>
      <c r="C59" s="166"/>
      <c r="D59" s="89" t="s">
        <v>172</v>
      </c>
      <c r="E59" s="89">
        <v>101490142</v>
      </c>
      <c r="F59" s="32" t="s">
        <v>57</v>
      </c>
      <c r="G59" s="18" t="s">
        <v>9</v>
      </c>
      <c r="H59" s="35">
        <v>2</v>
      </c>
      <c r="I59" s="34">
        <v>16042</v>
      </c>
      <c r="J59" s="126"/>
      <c r="K59" s="126"/>
      <c r="L59" s="126"/>
      <c r="M59" s="126"/>
      <c r="N59" s="19">
        <f t="shared" si="48"/>
        <v>2</v>
      </c>
      <c r="O59" s="23">
        <f t="shared" si="48"/>
        <v>16042</v>
      </c>
      <c r="P59" s="126"/>
      <c r="Q59" s="126"/>
      <c r="R59" s="126"/>
      <c r="S59" s="126"/>
      <c r="T59" s="126">
        <f t="shared" si="49"/>
        <v>2</v>
      </c>
      <c r="U59" s="23">
        <f t="shared" si="49"/>
        <v>16042</v>
      </c>
      <c r="V59" s="126"/>
      <c r="W59" s="126"/>
      <c r="X59" s="126"/>
      <c r="Y59" s="126"/>
      <c r="Z59" s="126">
        <f t="shared" si="28"/>
        <v>2</v>
      </c>
      <c r="AA59" s="23">
        <f t="shared" si="29"/>
        <v>16042</v>
      </c>
      <c r="AB59" s="126"/>
      <c r="AC59" s="126"/>
      <c r="AD59" s="126"/>
      <c r="AE59" s="126"/>
      <c r="AF59" s="126">
        <f t="shared" si="30"/>
        <v>2</v>
      </c>
      <c r="AG59" s="23">
        <f t="shared" si="31"/>
        <v>16042</v>
      </c>
      <c r="AH59" s="126"/>
      <c r="AI59" s="126"/>
      <c r="AJ59" s="126"/>
      <c r="AK59" s="126"/>
      <c r="AL59" s="126">
        <f t="shared" si="32"/>
        <v>2</v>
      </c>
      <c r="AM59" s="23">
        <f t="shared" si="33"/>
        <v>16042</v>
      </c>
      <c r="AN59" s="126"/>
      <c r="AO59" s="126"/>
      <c r="AP59" s="126"/>
      <c r="AQ59" s="126"/>
      <c r="AR59" s="130">
        <f t="shared" si="34"/>
        <v>2</v>
      </c>
      <c r="AS59" s="47">
        <f t="shared" si="35"/>
        <v>16042</v>
      </c>
      <c r="AT59" s="126"/>
      <c r="AU59" s="126"/>
      <c r="AV59" s="126"/>
      <c r="AW59" s="126"/>
      <c r="AX59" s="126">
        <f t="shared" si="36"/>
        <v>2</v>
      </c>
      <c r="AY59" s="23">
        <f t="shared" si="37"/>
        <v>16042</v>
      </c>
      <c r="AZ59" s="126"/>
      <c r="BA59" s="126"/>
      <c r="BB59" s="126"/>
      <c r="BC59" s="126"/>
      <c r="BD59" s="126">
        <f t="shared" si="38"/>
        <v>2</v>
      </c>
      <c r="BE59" s="23">
        <f t="shared" si="39"/>
        <v>16042</v>
      </c>
      <c r="BF59" s="126"/>
      <c r="BG59" s="126"/>
      <c r="BH59" s="126"/>
      <c r="BI59" s="126"/>
      <c r="BJ59" s="126">
        <f t="shared" si="40"/>
        <v>2</v>
      </c>
      <c r="BK59" s="23">
        <f t="shared" si="41"/>
        <v>16042</v>
      </c>
      <c r="BL59" s="126"/>
      <c r="BM59" s="126"/>
      <c r="BN59" s="126"/>
      <c r="BO59" s="126"/>
      <c r="BP59" s="126">
        <f t="shared" si="42"/>
        <v>2</v>
      </c>
      <c r="BQ59" s="23">
        <f t="shared" si="43"/>
        <v>16042</v>
      </c>
      <c r="BR59" s="126"/>
      <c r="BS59" s="126"/>
      <c r="BT59" s="126"/>
      <c r="BU59" s="126"/>
      <c r="BV59" s="126">
        <f t="shared" si="44"/>
        <v>2</v>
      </c>
      <c r="BW59" s="23">
        <f t="shared" si="45"/>
        <v>16042</v>
      </c>
      <c r="BX59" s="126"/>
      <c r="BY59" s="126"/>
      <c r="BZ59" s="126"/>
      <c r="CA59" s="126"/>
      <c r="CB59" s="19">
        <f t="shared" si="46"/>
        <v>2</v>
      </c>
      <c r="CC59" s="55">
        <f t="shared" si="47"/>
        <v>16042</v>
      </c>
      <c r="CD59" s="20">
        <v>4812.4799999999996</v>
      </c>
      <c r="CE59" s="19">
        <v>10</v>
      </c>
    </row>
    <row r="60" spans="1:83" ht="15.75" x14ac:dyDescent="0.25">
      <c r="A60" s="76" t="s">
        <v>77</v>
      </c>
      <c r="B60" s="76" t="s">
        <v>60</v>
      </c>
      <c r="C60" s="166"/>
      <c r="D60" s="89" t="s">
        <v>172</v>
      </c>
      <c r="E60" s="89">
        <v>101480041</v>
      </c>
      <c r="F60" s="32" t="s">
        <v>58</v>
      </c>
      <c r="G60" s="18" t="s">
        <v>9</v>
      </c>
      <c r="H60" s="35">
        <v>1</v>
      </c>
      <c r="I60" s="34">
        <v>8765</v>
      </c>
      <c r="J60" s="126"/>
      <c r="K60" s="126"/>
      <c r="L60" s="126"/>
      <c r="M60" s="126"/>
      <c r="N60" s="19">
        <f t="shared" si="48"/>
        <v>1</v>
      </c>
      <c r="O60" s="23">
        <f t="shared" si="48"/>
        <v>8765</v>
      </c>
      <c r="P60" s="126"/>
      <c r="Q60" s="126"/>
      <c r="R60" s="126"/>
      <c r="S60" s="126"/>
      <c r="T60" s="126">
        <f t="shared" si="49"/>
        <v>1</v>
      </c>
      <c r="U60" s="23">
        <f t="shared" si="49"/>
        <v>8765</v>
      </c>
      <c r="V60" s="126"/>
      <c r="W60" s="126"/>
      <c r="X60" s="126"/>
      <c r="Y60" s="126"/>
      <c r="Z60" s="126">
        <f t="shared" si="28"/>
        <v>1</v>
      </c>
      <c r="AA60" s="23">
        <f t="shared" si="29"/>
        <v>8765</v>
      </c>
      <c r="AB60" s="126"/>
      <c r="AC60" s="126"/>
      <c r="AD60" s="126"/>
      <c r="AE60" s="126"/>
      <c r="AF60" s="126">
        <f t="shared" si="30"/>
        <v>1</v>
      </c>
      <c r="AG60" s="23">
        <f t="shared" si="31"/>
        <v>8765</v>
      </c>
      <c r="AH60" s="126"/>
      <c r="AI60" s="126"/>
      <c r="AJ60" s="126"/>
      <c r="AK60" s="126"/>
      <c r="AL60" s="126">
        <f t="shared" si="32"/>
        <v>1</v>
      </c>
      <c r="AM60" s="23">
        <f t="shared" si="33"/>
        <v>8765</v>
      </c>
      <c r="AN60" s="126"/>
      <c r="AO60" s="126"/>
      <c r="AP60" s="126"/>
      <c r="AQ60" s="126"/>
      <c r="AR60" s="130">
        <f t="shared" si="34"/>
        <v>1</v>
      </c>
      <c r="AS60" s="47">
        <f t="shared" si="35"/>
        <v>8765</v>
      </c>
      <c r="AT60" s="126"/>
      <c r="AU60" s="126"/>
      <c r="AV60" s="126"/>
      <c r="AW60" s="126"/>
      <c r="AX60" s="126">
        <f t="shared" si="36"/>
        <v>1</v>
      </c>
      <c r="AY60" s="23">
        <f t="shared" si="37"/>
        <v>8765</v>
      </c>
      <c r="AZ60" s="126"/>
      <c r="BA60" s="126"/>
      <c r="BB60" s="126"/>
      <c r="BC60" s="126"/>
      <c r="BD60" s="126">
        <f t="shared" si="38"/>
        <v>1</v>
      </c>
      <c r="BE60" s="23">
        <f t="shared" si="39"/>
        <v>8765</v>
      </c>
      <c r="BF60" s="126"/>
      <c r="BG60" s="126"/>
      <c r="BH60" s="126"/>
      <c r="BI60" s="126"/>
      <c r="BJ60" s="126">
        <f t="shared" si="40"/>
        <v>1</v>
      </c>
      <c r="BK60" s="23">
        <f t="shared" si="41"/>
        <v>8765</v>
      </c>
      <c r="BL60" s="126"/>
      <c r="BM60" s="126"/>
      <c r="BN60" s="126"/>
      <c r="BO60" s="126"/>
      <c r="BP60" s="126">
        <f t="shared" si="42"/>
        <v>1</v>
      </c>
      <c r="BQ60" s="23">
        <f t="shared" si="43"/>
        <v>8765</v>
      </c>
      <c r="BR60" s="126"/>
      <c r="BS60" s="126"/>
      <c r="BT60" s="126"/>
      <c r="BU60" s="126"/>
      <c r="BV60" s="126">
        <f t="shared" si="44"/>
        <v>1</v>
      </c>
      <c r="BW60" s="23">
        <f t="shared" si="45"/>
        <v>8765</v>
      </c>
      <c r="BX60" s="126"/>
      <c r="BY60" s="126"/>
      <c r="BZ60" s="126"/>
      <c r="CA60" s="126"/>
      <c r="CB60" s="19">
        <f t="shared" si="46"/>
        <v>1</v>
      </c>
      <c r="CC60" s="55">
        <f t="shared" si="47"/>
        <v>8765</v>
      </c>
      <c r="CD60" s="20">
        <v>2629.44</v>
      </c>
      <c r="CE60" s="19">
        <v>10</v>
      </c>
    </row>
    <row r="61" spans="1:83" ht="15.75" x14ac:dyDescent="0.25">
      <c r="A61" s="79" t="s">
        <v>77</v>
      </c>
      <c r="B61" s="79" t="s">
        <v>60</v>
      </c>
      <c r="C61" s="174"/>
      <c r="D61" s="90" t="s">
        <v>172</v>
      </c>
      <c r="E61" s="90">
        <v>101490143</v>
      </c>
      <c r="F61" s="83" t="s">
        <v>59</v>
      </c>
      <c r="G61" s="100" t="s">
        <v>9</v>
      </c>
      <c r="H61" s="101">
        <v>1</v>
      </c>
      <c r="I61" s="84">
        <v>11000</v>
      </c>
      <c r="J61" s="127"/>
      <c r="K61" s="127"/>
      <c r="L61" s="127"/>
      <c r="M61" s="127"/>
      <c r="N61" s="61">
        <f t="shared" si="48"/>
        <v>1</v>
      </c>
      <c r="O61" s="69">
        <f t="shared" si="48"/>
        <v>11000</v>
      </c>
      <c r="P61" s="127"/>
      <c r="Q61" s="127"/>
      <c r="R61" s="127"/>
      <c r="S61" s="127"/>
      <c r="T61" s="127">
        <f t="shared" si="49"/>
        <v>1</v>
      </c>
      <c r="U61" s="69">
        <f t="shared" si="49"/>
        <v>11000</v>
      </c>
      <c r="V61" s="127"/>
      <c r="W61" s="127"/>
      <c r="X61" s="127"/>
      <c r="Y61" s="127"/>
      <c r="Z61" s="127">
        <f t="shared" si="28"/>
        <v>1</v>
      </c>
      <c r="AA61" s="69">
        <f t="shared" si="29"/>
        <v>11000</v>
      </c>
      <c r="AB61" s="127"/>
      <c r="AC61" s="127"/>
      <c r="AD61" s="127"/>
      <c r="AE61" s="127"/>
      <c r="AF61" s="127">
        <f t="shared" si="30"/>
        <v>1</v>
      </c>
      <c r="AG61" s="69">
        <f t="shared" si="31"/>
        <v>11000</v>
      </c>
      <c r="AH61" s="127"/>
      <c r="AI61" s="127"/>
      <c r="AJ61" s="127"/>
      <c r="AK61" s="127"/>
      <c r="AL61" s="127">
        <f t="shared" si="32"/>
        <v>1</v>
      </c>
      <c r="AM61" s="69">
        <f t="shared" si="33"/>
        <v>11000</v>
      </c>
      <c r="AN61" s="127"/>
      <c r="AO61" s="127"/>
      <c r="AP61" s="127"/>
      <c r="AQ61" s="127"/>
      <c r="AR61" s="139">
        <f t="shared" si="34"/>
        <v>1</v>
      </c>
      <c r="AS61" s="50">
        <f t="shared" si="35"/>
        <v>11000</v>
      </c>
      <c r="AT61" s="127"/>
      <c r="AU61" s="127"/>
      <c r="AV61" s="127"/>
      <c r="AW61" s="127"/>
      <c r="AX61" s="127">
        <f t="shared" si="36"/>
        <v>1</v>
      </c>
      <c r="AY61" s="69">
        <f t="shared" si="37"/>
        <v>11000</v>
      </c>
      <c r="AZ61" s="127"/>
      <c r="BA61" s="127"/>
      <c r="BB61" s="127"/>
      <c r="BC61" s="127"/>
      <c r="BD61" s="127">
        <f t="shared" si="38"/>
        <v>1</v>
      </c>
      <c r="BE61" s="69">
        <f t="shared" si="39"/>
        <v>11000</v>
      </c>
      <c r="BF61" s="127"/>
      <c r="BG61" s="127"/>
      <c r="BH61" s="127"/>
      <c r="BI61" s="127"/>
      <c r="BJ61" s="127">
        <f t="shared" si="40"/>
        <v>1</v>
      </c>
      <c r="BK61" s="69">
        <f t="shared" si="41"/>
        <v>11000</v>
      </c>
      <c r="BL61" s="127"/>
      <c r="BM61" s="127"/>
      <c r="BN61" s="127"/>
      <c r="BO61" s="127"/>
      <c r="BP61" s="127">
        <f t="shared" si="42"/>
        <v>1</v>
      </c>
      <c r="BQ61" s="69">
        <f t="shared" si="43"/>
        <v>11000</v>
      </c>
      <c r="BR61" s="127"/>
      <c r="BS61" s="127"/>
      <c r="BT61" s="127"/>
      <c r="BU61" s="127"/>
      <c r="BV61" s="127">
        <f t="shared" si="44"/>
        <v>1</v>
      </c>
      <c r="BW61" s="69">
        <f t="shared" si="45"/>
        <v>11000</v>
      </c>
      <c r="BX61" s="127"/>
      <c r="BY61" s="127"/>
      <c r="BZ61" s="127"/>
      <c r="CA61" s="127"/>
      <c r="CB61" s="61">
        <f t="shared" si="46"/>
        <v>1</v>
      </c>
      <c r="CC61" s="248">
        <f t="shared" si="47"/>
        <v>11000</v>
      </c>
      <c r="CD61" s="20">
        <v>275.01</v>
      </c>
      <c r="CE61" s="19">
        <v>10</v>
      </c>
    </row>
    <row r="62" spans="1:83" ht="15.75" x14ac:dyDescent="0.25">
      <c r="A62" s="76" t="s">
        <v>77</v>
      </c>
      <c r="B62" s="76" t="s">
        <v>60</v>
      </c>
      <c r="C62" s="175"/>
      <c r="D62" s="76" t="s">
        <v>190</v>
      </c>
      <c r="E62" s="76">
        <v>101490145</v>
      </c>
      <c r="F62" s="125" t="s">
        <v>176</v>
      </c>
      <c r="G62" s="18" t="s">
        <v>9</v>
      </c>
      <c r="H62" s="35">
        <v>1</v>
      </c>
      <c r="I62" s="34">
        <v>11800</v>
      </c>
      <c r="J62" s="19"/>
      <c r="K62" s="20"/>
      <c r="L62" s="126"/>
      <c r="M62" s="126"/>
      <c r="N62" s="61">
        <f t="shared" si="48"/>
        <v>1</v>
      </c>
      <c r="O62" s="69">
        <f t="shared" si="48"/>
        <v>11800</v>
      </c>
      <c r="P62" s="126"/>
      <c r="Q62" s="126"/>
      <c r="R62" s="126"/>
      <c r="S62" s="126"/>
      <c r="T62" s="127">
        <f t="shared" si="49"/>
        <v>1</v>
      </c>
      <c r="U62" s="69">
        <f t="shared" si="49"/>
        <v>11800</v>
      </c>
      <c r="V62" s="126"/>
      <c r="W62" s="126"/>
      <c r="X62" s="126"/>
      <c r="Y62" s="126"/>
      <c r="Z62" s="127">
        <f t="shared" si="28"/>
        <v>1</v>
      </c>
      <c r="AA62" s="69">
        <f t="shared" si="29"/>
        <v>11800</v>
      </c>
      <c r="AB62" s="126"/>
      <c r="AC62" s="126"/>
      <c r="AD62" s="126"/>
      <c r="AE62" s="126"/>
      <c r="AF62" s="127">
        <f t="shared" si="30"/>
        <v>1</v>
      </c>
      <c r="AG62" s="69">
        <f t="shared" si="31"/>
        <v>11800</v>
      </c>
      <c r="AH62" s="126"/>
      <c r="AI62" s="126"/>
      <c r="AJ62" s="126"/>
      <c r="AK62" s="126"/>
      <c r="AL62" s="127">
        <f t="shared" si="32"/>
        <v>1</v>
      </c>
      <c r="AM62" s="69">
        <f t="shared" si="33"/>
        <v>11800</v>
      </c>
      <c r="AN62" s="126"/>
      <c r="AO62" s="126"/>
      <c r="AP62" s="126"/>
      <c r="AQ62" s="126"/>
      <c r="AR62" s="139">
        <f t="shared" si="34"/>
        <v>1</v>
      </c>
      <c r="AS62" s="50">
        <f t="shared" si="35"/>
        <v>11800</v>
      </c>
      <c r="AT62" s="126"/>
      <c r="AU62" s="126"/>
      <c r="AV62" s="126"/>
      <c r="AW62" s="126"/>
      <c r="AX62" s="127">
        <f t="shared" si="36"/>
        <v>1</v>
      </c>
      <c r="AY62" s="69">
        <f t="shared" si="37"/>
        <v>11800</v>
      </c>
      <c r="AZ62" s="126"/>
      <c r="BA62" s="126"/>
      <c r="BB62" s="126"/>
      <c r="BC62" s="126"/>
      <c r="BD62" s="127">
        <f t="shared" si="38"/>
        <v>1</v>
      </c>
      <c r="BE62" s="69">
        <f t="shared" si="39"/>
        <v>11800</v>
      </c>
      <c r="BF62" s="126"/>
      <c r="BG62" s="126"/>
      <c r="BH62" s="126"/>
      <c r="BI62" s="126"/>
      <c r="BJ62" s="127">
        <f t="shared" si="40"/>
        <v>1</v>
      </c>
      <c r="BK62" s="69">
        <f t="shared" si="41"/>
        <v>11800</v>
      </c>
      <c r="BL62" s="126"/>
      <c r="BM62" s="126"/>
      <c r="BN62" s="126"/>
      <c r="BO62" s="126"/>
      <c r="BP62" s="127">
        <f t="shared" si="42"/>
        <v>1</v>
      </c>
      <c r="BQ62" s="69">
        <f t="shared" si="43"/>
        <v>11800</v>
      </c>
      <c r="BR62" s="126"/>
      <c r="BS62" s="126"/>
      <c r="BT62" s="126"/>
      <c r="BU62" s="126"/>
      <c r="BV62" s="127">
        <f t="shared" si="44"/>
        <v>1</v>
      </c>
      <c r="BW62" s="69">
        <f t="shared" si="45"/>
        <v>11800</v>
      </c>
      <c r="BX62" s="126"/>
      <c r="BY62" s="126"/>
      <c r="BZ62" s="126"/>
      <c r="CA62" s="126"/>
      <c r="CB62" s="61">
        <f t="shared" si="46"/>
        <v>1</v>
      </c>
      <c r="CC62" s="248">
        <f t="shared" si="47"/>
        <v>11800</v>
      </c>
      <c r="CD62" s="20">
        <v>2655.04</v>
      </c>
      <c r="CE62" s="19">
        <v>10</v>
      </c>
    </row>
    <row r="63" spans="1:83" ht="15.75" x14ac:dyDescent="0.25">
      <c r="A63" s="79" t="s">
        <v>77</v>
      </c>
      <c r="B63" s="79" t="s">
        <v>60</v>
      </c>
      <c r="C63" s="176"/>
      <c r="D63" s="79" t="s">
        <v>190</v>
      </c>
      <c r="E63" s="79">
        <v>101480043</v>
      </c>
      <c r="F63" s="125" t="s">
        <v>177</v>
      </c>
      <c r="G63" s="100" t="s">
        <v>9</v>
      </c>
      <c r="H63" s="101">
        <v>1</v>
      </c>
      <c r="I63" s="84">
        <v>10040</v>
      </c>
      <c r="J63" s="61"/>
      <c r="K63" s="140"/>
      <c r="L63" s="127"/>
      <c r="M63" s="127"/>
      <c r="N63" s="61">
        <f t="shared" ref="N63" si="50">H63+J63-L63</f>
        <v>1</v>
      </c>
      <c r="O63" s="69">
        <f t="shared" ref="O63" si="51">I63+K63-M63</f>
        <v>10040</v>
      </c>
      <c r="P63" s="127"/>
      <c r="Q63" s="127"/>
      <c r="R63" s="127"/>
      <c r="S63" s="127"/>
      <c r="T63" s="127">
        <f t="shared" ref="T63" si="52">N63+P63-R63</f>
        <v>1</v>
      </c>
      <c r="U63" s="69">
        <f t="shared" ref="U63" si="53">O63+Q63-S63</f>
        <v>10040</v>
      </c>
      <c r="V63" s="127"/>
      <c r="W63" s="127"/>
      <c r="X63" s="127"/>
      <c r="Y63" s="127"/>
      <c r="Z63" s="127">
        <f t="shared" ref="Z63" si="54">T63+V63-X63</f>
        <v>1</v>
      </c>
      <c r="AA63" s="69">
        <f t="shared" ref="AA63" si="55">U63+W63-Y63</f>
        <v>10040</v>
      </c>
      <c r="AB63" s="127"/>
      <c r="AC63" s="127"/>
      <c r="AD63" s="127"/>
      <c r="AE63" s="127"/>
      <c r="AF63" s="127">
        <f t="shared" ref="AF63" si="56">Z63+AB63-AD63</f>
        <v>1</v>
      </c>
      <c r="AG63" s="69">
        <f t="shared" ref="AG63" si="57">AA63+AC63-AE63</f>
        <v>10040</v>
      </c>
      <c r="AH63" s="127"/>
      <c r="AI63" s="127"/>
      <c r="AJ63" s="127"/>
      <c r="AK63" s="127"/>
      <c r="AL63" s="127">
        <f t="shared" ref="AL63" si="58">AF63+AH63-AJ63</f>
        <v>1</v>
      </c>
      <c r="AM63" s="69">
        <f t="shared" ref="AM63" si="59">AG63+AI63-AK63</f>
        <v>10040</v>
      </c>
      <c r="AN63" s="127"/>
      <c r="AO63" s="127"/>
      <c r="AP63" s="127"/>
      <c r="AQ63" s="127"/>
      <c r="AR63" s="139">
        <f t="shared" ref="AR63" si="60">AL63+AN63-AP63</f>
        <v>1</v>
      </c>
      <c r="AS63" s="50">
        <f t="shared" ref="AS63" si="61">AM63+AO63-AQ63</f>
        <v>10040</v>
      </c>
      <c r="AT63" s="127"/>
      <c r="AU63" s="127"/>
      <c r="AV63" s="127"/>
      <c r="AW63" s="127"/>
      <c r="AX63" s="127">
        <f t="shared" ref="AX63" si="62">AR63+AT63-AV63</f>
        <v>1</v>
      </c>
      <c r="AY63" s="69">
        <f t="shared" ref="AY63" si="63">AS63+AU63-AW63</f>
        <v>10040</v>
      </c>
      <c r="AZ63" s="127"/>
      <c r="BA63" s="127"/>
      <c r="BB63" s="127"/>
      <c r="BC63" s="127"/>
      <c r="BD63" s="127">
        <f t="shared" ref="BD63" si="64">AX63+AZ63-BB63</f>
        <v>1</v>
      </c>
      <c r="BE63" s="69">
        <f t="shared" ref="BE63" si="65">AY63+BA63-BC63</f>
        <v>10040</v>
      </c>
      <c r="BF63" s="127"/>
      <c r="BG63" s="127"/>
      <c r="BH63" s="127"/>
      <c r="BI63" s="127"/>
      <c r="BJ63" s="127">
        <f t="shared" ref="BJ63" si="66">BD63+BF63-BH63</f>
        <v>1</v>
      </c>
      <c r="BK63" s="69">
        <f t="shared" ref="BK63" si="67">BE63+BG63-BI63</f>
        <v>10040</v>
      </c>
      <c r="BL63" s="127"/>
      <c r="BM63" s="127"/>
      <c r="BN63" s="127"/>
      <c r="BO63" s="127"/>
      <c r="BP63" s="127">
        <f t="shared" ref="BP63" si="68">BJ63+BL63-BN63</f>
        <v>1</v>
      </c>
      <c r="BQ63" s="69">
        <f t="shared" ref="BQ63" si="69">BK63+BM63-BO63</f>
        <v>10040</v>
      </c>
      <c r="BR63" s="127"/>
      <c r="BS63" s="127"/>
      <c r="BT63" s="127"/>
      <c r="BU63" s="127"/>
      <c r="BV63" s="127">
        <f t="shared" si="44"/>
        <v>1</v>
      </c>
      <c r="BW63" s="69">
        <f t="shared" si="45"/>
        <v>10040</v>
      </c>
      <c r="BX63" s="127"/>
      <c r="BY63" s="127"/>
      <c r="BZ63" s="127"/>
      <c r="CA63" s="127"/>
      <c r="CB63" s="61">
        <f t="shared" si="46"/>
        <v>1</v>
      </c>
      <c r="CC63" s="248">
        <f t="shared" si="47"/>
        <v>10040</v>
      </c>
      <c r="CD63" s="20">
        <v>2258.9499999999998</v>
      </c>
      <c r="CE63" s="19">
        <v>10</v>
      </c>
    </row>
    <row r="64" spans="1:83" ht="45.75" thickBot="1" x14ac:dyDescent="0.3">
      <c r="A64" s="121" t="s">
        <v>324</v>
      </c>
      <c r="B64" s="79" t="s">
        <v>60</v>
      </c>
      <c r="C64" s="176"/>
      <c r="D64" s="79" t="s">
        <v>190</v>
      </c>
      <c r="E64" s="79">
        <v>101490180</v>
      </c>
      <c r="F64" s="243" t="s">
        <v>325</v>
      </c>
      <c r="G64" s="100" t="s">
        <v>9</v>
      </c>
      <c r="H64" s="101"/>
      <c r="I64" s="84"/>
      <c r="J64" s="61"/>
      <c r="K64" s="140"/>
      <c r="L64" s="127"/>
      <c r="M64" s="127"/>
      <c r="N64" s="61"/>
      <c r="O64" s="69"/>
      <c r="P64" s="127"/>
      <c r="Q64" s="127"/>
      <c r="R64" s="127"/>
      <c r="S64" s="127"/>
      <c r="T64" s="127"/>
      <c r="U64" s="69"/>
      <c r="V64" s="127"/>
      <c r="W64" s="127"/>
      <c r="X64" s="127"/>
      <c r="Y64" s="127"/>
      <c r="Z64" s="127"/>
      <c r="AA64" s="69"/>
      <c r="AB64" s="127"/>
      <c r="AC64" s="127"/>
      <c r="AD64" s="127"/>
      <c r="AE64" s="127"/>
      <c r="AF64" s="127"/>
      <c r="AG64" s="69"/>
      <c r="AH64" s="127"/>
      <c r="AI64" s="127"/>
      <c r="AJ64" s="127"/>
      <c r="AK64" s="127"/>
      <c r="AL64" s="127"/>
      <c r="AM64" s="69"/>
      <c r="AN64" s="127"/>
      <c r="AO64" s="127"/>
      <c r="AP64" s="127"/>
      <c r="AQ64" s="127"/>
      <c r="AR64" s="139"/>
      <c r="AS64" s="50"/>
      <c r="AT64" s="127"/>
      <c r="AU64" s="127"/>
      <c r="AV64" s="127"/>
      <c r="AW64" s="127"/>
      <c r="AX64" s="127"/>
      <c r="AY64" s="69"/>
      <c r="AZ64" s="127"/>
      <c r="BA64" s="127"/>
      <c r="BB64" s="127"/>
      <c r="BC64" s="127"/>
      <c r="BD64" s="127"/>
      <c r="BE64" s="69"/>
      <c r="BF64" s="127"/>
      <c r="BG64" s="127"/>
      <c r="BH64" s="127"/>
      <c r="BI64" s="127"/>
      <c r="BJ64" s="127"/>
      <c r="BK64" s="69"/>
      <c r="BL64" s="127"/>
      <c r="BM64" s="127"/>
      <c r="BN64" s="127"/>
      <c r="BO64" s="127"/>
      <c r="BP64" s="127"/>
      <c r="BQ64" s="69"/>
      <c r="BR64" s="61">
        <v>2</v>
      </c>
      <c r="BS64" s="140">
        <v>14600</v>
      </c>
      <c r="BT64" s="127"/>
      <c r="BU64" s="127"/>
      <c r="BV64" s="127">
        <f t="shared" ref="BV64:BW64" si="70">BP64+BR64-BT64</f>
        <v>2</v>
      </c>
      <c r="BW64" s="69">
        <f t="shared" si="70"/>
        <v>14600</v>
      </c>
      <c r="BX64" s="127"/>
      <c r="BY64" s="127"/>
      <c r="BZ64" s="127"/>
      <c r="CA64" s="127"/>
      <c r="CB64" s="61">
        <f t="shared" ref="CB64:CC64" si="71">BV64+BX64-BZ64</f>
        <v>2</v>
      </c>
      <c r="CC64" s="248">
        <f t="shared" si="71"/>
        <v>14600</v>
      </c>
      <c r="CD64" s="140">
        <v>3146.78</v>
      </c>
      <c r="CE64" s="61">
        <v>10</v>
      </c>
    </row>
    <row r="65" spans="1:83" ht="19.5" thickBot="1" x14ac:dyDescent="0.35">
      <c r="A65" s="289" t="s">
        <v>490</v>
      </c>
      <c r="B65" s="290"/>
      <c r="C65" s="290"/>
      <c r="D65" s="290"/>
      <c r="E65" s="291"/>
      <c r="F65" s="291"/>
      <c r="G65" s="204"/>
      <c r="H65" s="204"/>
      <c r="I65" s="209" t="e">
        <f>#REF!+#REF!+#REF!+#REF!+#REF!</f>
        <v>#REF!</v>
      </c>
      <c r="J65" s="249"/>
      <c r="K65" s="207" t="e">
        <f>#REF!+#REF!+#REF!+#REF!+#REF!</f>
        <v>#REF!</v>
      </c>
      <c r="L65" s="207"/>
      <c r="M65" s="207" t="e">
        <f>#REF!+#REF!+#REF!+#REF!+#REF!</f>
        <v>#REF!</v>
      </c>
      <c r="N65" s="207"/>
      <c r="O65" s="207" t="e">
        <f>#REF!+#REF!+#REF!+#REF!+#REF!</f>
        <v>#REF!</v>
      </c>
      <c r="P65" s="207"/>
      <c r="Q65" s="207" t="e">
        <f>#REF!+#REF!+#REF!+#REF!+#REF!</f>
        <v>#REF!</v>
      </c>
      <c r="R65" s="207"/>
      <c r="S65" s="207" t="e">
        <f>#REF!+#REF!+#REF!+#REF!+#REF!</f>
        <v>#REF!</v>
      </c>
      <c r="T65" s="207"/>
      <c r="U65" s="207" t="e">
        <f>#REF!+#REF!+#REF!+#REF!+#REF!</f>
        <v>#REF!</v>
      </c>
      <c r="V65" s="207"/>
      <c r="W65" s="207" t="e">
        <f>#REF!+#REF!+#REF!+#REF!+#REF!</f>
        <v>#REF!</v>
      </c>
      <c r="X65" s="207"/>
      <c r="Y65" s="207" t="e">
        <f>#REF!+#REF!+#REF!+#REF!+#REF!</f>
        <v>#REF!</v>
      </c>
      <c r="Z65" s="207"/>
      <c r="AA65" s="207" t="e">
        <f>#REF!+#REF!+#REF!+#REF!+#REF!</f>
        <v>#REF!</v>
      </c>
      <c r="AB65" s="207"/>
      <c r="AC65" s="207" t="e">
        <f>#REF!+#REF!+#REF!+#REF!+#REF!</f>
        <v>#REF!</v>
      </c>
      <c r="AD65" s="207"/>
      <c r="AE65" s="207" t="e">
        <f>#REF!+#REF!+#REF!+#REF!+#REF!</f>
        <v>#REF!</v>
      </c>
      <c r="AF65" s="207"/>
      <c r="AG65" s="207" t="e">
        <f>#REF!+#REF!+#REF!+#REF!+#REF!</f>
        <v>#REF!</v>
      </c>
      <c r="AH65" s="207"/>
      <c r="AI65" s="207" t="e">
        <f>#REF!+#REF!+#REF!+#REF!+#REF!</f>
        <v>#REF!</v>
      </c>
      <c r="AJ65" s="207"/>
      <c r="AK65" s="207" t="e">
        <f>#REF!+#REF!+#REF!+#REF!+#REF!</f>
        <v>#REF!</v>
      </c>
      <c r="AL65" s="207"/>
      <c r="AM65" s="207" t="e">
        <f>#REF!+#REF!+#REF!+#REF!+#REF!</f>
        <v>#REF!</v>
      </c>
      <c r="AN65" s="207"/>
      <c r="AO65" s="207" t="e">
        <f>#REF!+#REF!+#REF!+#REF!+#REF!</f>
        <v>#REF!</v>
      </c>
      <c r="AP65" s="207"/>
      <c r="AQ65" s="207" t="e">
        <f>#REF!+#REF!+#REF!+#REF!+#REF!</f>
        <v>#REF!</v>
      </c>
      <c r="AR65" s="207"/>
      <c r="AS65" s="207" t="e">
        <f>#REF!+#REF!+#REF!+#REF!+#REF!</f>
        <v>#REF!</v>
      </c>
      <c r="AT65" s="207"/>
      <c r="AU65" s="207" t="e">
        <f>#REF!+#REF!+#REF!+#REF!+#REF!</f>
        <v>#REF!</v>
      </c>
      <c r="AV65" s="207"/>
      <c r="AW65" s="207" t="e">
        <f>#REF!+#REF!+#REF!+#REF!+#REF!</f>
        <v>#REF!</v>
      </c>
      <c r="AX65" s="207"/>
      <c r="AY65" s="207" t="e">
        <f>#REF!+#REF!+#REF!+#REF!+#REF!</f>
        <v>#REF!</v>
      </c>
      <c r="AZ65" s="207"/>
      <c r="BA65" s="207" t="e">
        <f>#REF!+#REF!+#REF!+#REF!+#REF!</f>
        <v>#REF!</v>
      </c>
      <c r="BB65" s="207"/>
      <c r="BC65" s="207" t="e">
        <f>#REF!+#REF!+#REF!+#REF!+#REF!</f>
        <v>#REF!</v>
      </c>
      <c r="BD65" s="207"/>
      <c r="BE65" s="207" t="e">
        <f>#REF!+#REF!+#REF!+#REF!+#REF!</f>
        <v>#REF!</v>
      </c>
      <c r="BF65" s="207"/>
      <c r="BG65" s="207" t="e">
        <f>#REF!+#REF!+#REF!+#REF!+#REF!</f>
        <v>#REF!</v>
      </c>
      <c r="BH65" s="207"/>
      <c r="BI65" s="207" t="e">
        <f>#REF!+#REF!+#REF!+#REF!+#REF!</f>
        <v>#REF!</v>
      </c>
      <c r="BJ65" s="207"/>
      <c r="BK65" s="207" t="e">
        <f>#REF!+#REF!+#REF!+#REF!+#REF!</f>
        <v>#REF!</v>
      </c>
      <c r="BL65" s="207"/>
      <c r="BM65" s="207" t="e">
        <f>#REF!+#REF!+#REF!+#REF!+#REF!</f>
        <v>#REF!</v>
      </c>
      <c r="BN65" s="207"/>
      <c r="BO65" s="207" t="e">
        <f>#REF!+#REF!+#REF!+#REF!+#REF!</f>
        <v>#REF!</v>
      </c>
      <c r="BP65" s="207"/>
      <c r="BQ65" s="207" t="e">
        <f>#REF!+#REF!+#REF!+#REF!+#REF!</f>
        <v>#REF!</v>
      </c>
      <c r="BR65" s="207"/>
      <c r="BS65" s="207" t="e">
        <f>#REF!+#REF!+#REF!+#REF!+#REF!</f>
        <v>#REF!</v>
      </c>
      <c r="BT65" s="207"/>
      <c r="BU65" s="207" t="e">
        <f>#REF!+#REF!+#REF!+#REF!+#REF!</f>
        <v>#REF!</v>
      </c>
      <c r="BV65" s="207"/>
      <c r="BW65" s="207" t="e">
        <f>#REF!+#REF!+#REF!+#REF!+#REF!</f>
        <v>#REF!</v>
      </c>
      <c r="BX65" s="207"/>
      <c r="BY65" s="207" t="e">
        <f>#REF!+#REF!+#REF!+#REF!+#REF!</f>
        <v>#REF!</v>
      </c>
      <c r="BZ65" s="207"/>
      <c r="CA65" s="207" t="e">
        <f>#REF!+#REF!+#REF!+#REF!+#REF!</f>
        <v>#REF!</v>
      </c>
      <c r="CB65" s="207"/>
      <c r="CC65" s="207">
        <f>SUM(CC9:CC64)</f>
        <v>721329.72</v>
      </c>
      <c r="CD65" s="207">
        <f>SUM(CD9:CD64)</f>
        <v>141867.00000000003</v>
      </c>
      <c r="CE65" s="247"/>
    </row>
    <row r="67" spans="1:83" ht="15.75" x14ac:dyDescent="0.25">
      <c r="AU67" s="154"/>
      <c r="CC67" s="170"/>
    </row>
    <row r="68" spans="1:83" ht="15.75" x14ac:dyDescent="0.25">
      <c r="CC68" s="170"/>
    </row>
    <row r="69" spans="1:83" ht="15.75" x14ac:dyDescent="0.25">
      <c r="F69" s="136"/>
      <c r="CC69" s="169"/>
    </row>
    <row r="70" spans="1:83" ht="15.75" x14ac:dyDescent="0.25">
      <c r="F70" s="136"/>
      <c r="CC70" s="169"/>
    </row>
    <row r="71" spans="1:83" ht="15.75" x14ac:dyDescent="0.25">
      <c r="F71" s="136"/>
      <c r="CC71" s="169"/>
    </row>
    <row r="72" spans="1:83" ht="15.75" x14ac:dyDescent="0.25">
      <c r="F72" s="136"/>
      <c r="CC72" s="169"/>
    </row>
    <row r="73" spans="1:83" ht="15.75" x14ac:dyDescent="0.25">
      <c r="F73" s="136"/>
      <c r="CC73" s="169"/>
    </row>
    <row r="74" spans="1:83" ht="15.75" x14ac:dyDescent="0.25">
      <c r="F74" s="136"/>
      <c r="CC74" s="169"/>
    </row>
    <row r="75" spans="1:83" ht="15.75" x14ac:dyDescent="0.25">
      <c r="F75" s="136"/>
      <c r="CC75" s="169"/>
    </row>
    <row r="76" spans="1:83" ht="15.75" x14ac:dyDescent="0.25">
      <c r="F76" s="136"/>
      <c r="CC76" s="169"/>
    </row>
    <row r="77" spans="1:83" ht="15.75" x14ac:dyDescent="0.25">
      <c r="F77" s="136"/>
      <c r="CC77" s="169"/>
    </row>
    <row r="78" spans="1:83" ht="15.75" x14ac:dyDescent="0.25">
      <c r="F78" s="136"/>
      <c r="CC78" s="169"/>
    </row>
    <row r="79" spans="1:83" ht="15.75" x14ac:dyDescent="0.25">
      <c r="F79" s="136"/>
      <c r="CC79" s="169"/>
    </row>
    <row r="80" spans="1:83" ht="15.75" x14ac:dyDescent="0.25">
      <c r="F80" s="136"/>
      <c r="CC80" s="169"/>
    </row>
    <row r="81" spans="6:81" ht="15.75" x14ac:dyDescent="0.25">
      <c r="F81" s="136"/>
      <c r="CC81" s="169"/>
    </row>
    <row r="82" spans="6:81" ht="15.75" x14ac:dyDescent="0.25">
      <c r="F82" s="136"/>
      <c r="CC82" s="169"/>
    </row>
    <row r="83" spans="6:81" ht="15.75" x14ac:dyDescent="0.25">
      <c r="F83" s="136"/>
      <c r="CC83" s="169"/>
    </row>
  </sheetData>
  <autoFilter ref="A7:CC65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6">
    <mergeCell ref="B4:CD4"/>
    <mergeCell ref="CC2:CE2"/>
    <mergeCell ref="A65:F65"/>
    <mergeCell ref="AR7:AS7"/>
    <mergeCell ref="B7:B8"/>
    <mergeCell ref="AN7:AQ7"/>
    <mergeCell ref="H7:I7"/>
    <mergeCell ref="A7:A8"/>
    <mergeCell ref="E7:E8"/>
    <mergeCell ref="F7:F8"/>
    <mergeCell ref="G7:G8"/>
    <mergeCell ref="Z7:AA7"/>
    <mergeCell ref="AB7:AE7"/>
    <mergeCell ref="AF7:AG7"/>
    <mergeCell ref="CE7:CE8"/>
    <mergeCell ref="D7:D8"/>
    <mergeCell ref="J7:M7"/>
    <mergeCell ref="N7:O7"/>
    <mergeCell ref="P7:S7"/>
    <mergeCell ref="T7:U7"/>
    <mergeCell ref="V7:Y7"/>
    <mergeCell ref="CB7:CC7"/>
    <mergeCell ref="AT7:AW7"/>
    <mergeCell ref="AX7:AY7"/>
    <mergeCell ref="AZ7:BC7"/>
    <mergeCell ref="BD7:BE7"/>
    <mergeCell ref="BF7:BI7"/>
    <mergeCell ref="BR7:BU7"/>
    <mergeCell ref="BV7:BW7"/>
    <mergeCell ref="BX7:CA7"/>
    <mergeCell ref="BJ7:BK7"/>
    <mergeCell ref="BL7:BO7"/>
    <mergeCell ref="BP7:BQ7"/>
    <mergeCell ref="AH7:AK7"/>
    <mergeCell ref="C7:C8"/>
    <mergeCell ref="AL7:AM7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53"/>
  <sheetViews>
    <sheetView topLeftCell="A19" zoomScaleNormal="100" workbookViewId="0">
      <pane xSplit="6" topLeftCell="G1" activePane="topRight" state="frozen"/>
      <selection activeCell="A22" sqref="A22"/>
      <selection pane="topRight" activeCell="A4" sqref="A4:CE4"/>
    </sheetView>
  </sheetViews>
  <sheetFormatPr defaultRowHeight="15" x14ac:dyDescent="0.25"/>
  <cols>
    <col min="1" max="1" width="11.42578125" customWidth="1"/>
    <col min="2" max="2" width="13" customWidth="1"/>
    <col min="3" max="3" width="9" customWidth="1"/>
    <col min="4" max="4" width="9.7109375" customWidth="1"/>
    <col min="5" max="5" width="12.140625" customWidth="1"/>
    <col min="6" max="6" width="35.71093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2.28515625" customWidth="1"/>
    <col min="82" max="82" width="15.42578125" customWidth="1"/>
  </cols>
  <sheetData>
    <row r="2" spans="1:83" ht="15.75" x14ac:dyDescent="0.25">
      <c r="CC2" s="322" t="s">
        <v>495</v>
      </c>
      <c r="CD2" s="322"/>
      <c r="CE2" s="322"/>
    </row>
    <row r="4" spans="1:83" ht="19.5" x14ac:dyDescent="0.25">
      <c r="A4" s="265" t="s">
        <v>498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</row>
    <row r="7" spans="1:83" ht="51.75" customHeight="1" x14ac:dyDescent="0.25">
      <c r="A7" s="269" t="s">
        <v>0</v>
      </c>
      <c r="B7" s="269" t="s">
        <v>166</v>
      </c>
      <c r="C7" s="271" t="s">
        <v>188</v>
      </c>
      <c r="D7" s="147"/>
      <c r="E7" s="271" t="s">
        <v>1</v>
      </c>
      <c r="F7" s="273" t="s">
        <v>2</v>
      </c>
      <c r="G7" s="271" t="s">
        <v>3</v>
      </c>
      <c r="H7" s="275" t="s">
        <v>279</v>
      </c>
      <c r="I7" s="276"/>
      <c r="J7" s="283" t="s">
        <v>10</v>
      </c>
      <c r="K7" s="283"/>
      <c r="L7" s="283"/>
      <c r="M7" s="283"/>
      <c r="N7" s="275" t="s">
        <v>276</v>
      </c>
      <c r="O7" s="276"/>
      <c r="P7" s="283" t="s">
        <v>11</v>
      </c>
      <c r="Q7" s="283"/>
      <c r="R7" s="283"/>
      <c r="S7" s="283"/>
      <c r="T7" s="275" t="s">
        <v>277</v>
      </c>
      <c r="U7" s="276"/>
      <c r="V7" s="283" t="s">
        <v>12</v>
      </c>
      <c r="W7" s="283"/>
      <c r="X7" s="283"/>
      <c r="Y7" s="283"/>
      <c r="Z7" s="275" t="s">
        <v>289</v>
      </c>
      <c r="AA7" s="276"/>
      <c r="AB7" s="283" t="s">
        <v>21</v>
      </c>
      <c r="AC7" s="283"/>
      <c r="AD7" s="283"/>
      <c r="AE7" s="283"/>
      <c r="AF7" s="275" t="s">
        <v>280</v>
      </c>
      <c r="AG7" s="276"/>
      <c r="AH7" s="283" t="s">
        <v>13</v>
      </c>
      <c r="AI7" s="283"/>
      <c r="AJ7" s="283"/>
      <c r="AK7" s="283"/>
      <c r="AL7" s="275" t="s">
        <v>281</v>
      </c>
      <c r="AM7" s="276"/>
      <c r="AN7" s="283" t="s">
        <v>14</v>
      </c>
      <c r="AO7" s="283"/>
      <c r="AP7" s="283"/>
      <c r="AQ7" s="283"/>
      <c r="AR7" s="275" t="s">
        <v>282</v>
      </c>
      <c r="AS7" s="276"/>
      <c r="AT7" s="283" t="s">
        <v>15</v>
      </c>
      <c r="AU7" s="283"/>
      <c r="AV7" s="283"/>
      <c r="AW7" s="283"/>
      <c r="AX7" s="275" t="s">
        <v>283</v>
      </c>
      <c r="AY7" s="276"/>
      <c r="AZ7" s="283" t="s">
        <v>16</v>
      </c>
      <c r="BA7" s="283"/>
      <c r="BB7" s="283"/>
      <c r="BC7" s="283"/>
      <c r="BD7" s="275" t="s">
        <v>294</v>
      </c>
      <c r="BE7" s="276"/>
      <c r="BF7" s="283" t="s">
        <v>17</v>
      </c>
      <c r="BG7" s="283"/>
      <c r="BH7" s="283"/>
      <c r="BI7" s="283"/>
      <c r="BJ7" s="275" t="s">
        <v>285</v>
      </c>
      <c r="BK7" s="276"/>
      <c r="BL7" s="283" t="s">
        <v>18</v>
      </c>
      <c r="BM7" s="283"/>
      <c r="BN7" s="283"/>
      <c r="BO7" s="283"/>
      <c r="BP7" s="275" t="s">
        <v>286</v>
      </c>
      <c r="BQ7" s="276"/>
      <c r="BR7" s="283" t="s">
        <v>19</v>
      </c>
      <c r="BS7" s="283"/>
      <c r="BT7" s="283"/>
      <c r="BU7" s="283"/>
      <c r="BV7" s="275" t="s">
        <v>287</v>
      </c>
      <c r="BW7" s="276"/>
      <c r="BX7" s="283" t="s">
        <v>20</v>
      </c>
      <c r="BY7" s="283"/>
      <c r="BZ7" s="283"/>
      <c r="CA7" s="283"/>
      <c r="CB7" s="275" t="s">
        <v>288</v>
      </c>
      <c r="CC7" s="276"/>
      <c r="CD7" s="238" t="s">
        <v>489</v>
      </c>
      <c r="CE7" s="284" t="s">
        <v>491</v>
      </c>
    </row>
    <row r="8" spans="1:83" ht="43.5" customHeight="1" x14ac:dyDescent="0.3">
      <c r="A8" s="270"/>
      <c r="B8" s="288"/>
      <c r="C8" s="280"/>
      <c r="D8" s="148"/>
      <c r="E8" s="272"/>
      <c r="F8" s="274"/>
      <c r="G8" s="272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229" t="s">
        <v>5</v>
      </c>
      <c r="CE8" s="285"/>
    </row>
    <row r="9" spans="1:83" ht="15.75" x14ac:dyDescent="0.25">
      <c r="A9" s="76" t="s">
        <v>77</v>
      </c>
      <c r="B9" s="76" t="s">
        <v>60</v>
      </c>
      <c r="C9" s="175"/>
      <c r="D9" s="76" t="s">
        <v>172</v>
      </c>
      <c r="E9" s="92">
        <v>101620055</v>
      </c>
      <c r="F9" s="32" t="s">
        <v>61</v>
      </c>
      <c r="G9" s="18" t="s">
        <v>9</v>
      </c>
      <c r="H9" s="35">
        <v>1</v>
      </c>
      <c r="I9" s="34">
        <v>41</v>
      </c>
      <c r="J9" s="19"/>
      <c r="K9" s="20"/>
      <c r="L9" s="19"/>
      <c r="M9" s="19"/>
      <c r="N9" s="4">
        <f t="shared" ref="N9:N34" si="0">H9+J9-L9</f>
        <v>1</v>
      </c>
      <c r="O9" s="5">
        <f t="shared" ref="O9:O34" si="1">I9+K9-M9</f>
        <v>41</v>
      </c>
      <c r="P9" s="19"/>
      <c r="Q9" s="20"/>
      <c r="R9" s="19"/>
      <c r="S9" s="19"/>
      <c r="T9" s="4">
        <f t="shared" ref="T9:T34" si="2">N9+P9-R9</f>
        <v>1</v>
      </c>
      <c r="U9" s="5">
        <f t="shared" ref="U9:U34" si="3">O9+Q9-S9</f>
        <v>41</v>
      </c>
      <c r="V9" s="19"/>
      <c r="W9" s="20"/>
      <c r="X9" s="19"/>
      <c r="Y9" s="19"/>
      <c r="Z9" s="4">
        <f t="shared" ref="Z9:Z34" si="4">T9+V9-X9</f>
        <v>1</v>
      </c>
      <c r="AA9" s="5">
        <f t="shared" ref="AA9:AA34" si="5">U9+W9-Y9</f>
        <v>41</v>
      </c>
      <c r="AB9" s="19"/>
      <c r="AC9" s="20"/>
      <c r="AD9" s="19"/>
      <c r="AE9" s="19"/>
      <c r="AF9" s="4">
        <f t="shared" ref="AF9:AF34" si="6">Z9+AB9-AD9</f>
        <v>1</v>
      </c>
      <c r="AG9" s="5">
        <f t="shared" ref="AG9:AG34" si="7">AA9+AC9-AE9</f>
        <v>41</v>
      </c>
      <c r="AH9" s="19"/>
      <c r="AI9" s="20"/>
      <c r="AJ9" s="19"/>
      <c r="AK9" s="19"/>
      <c r="AL9" s="4">
        <f t="shared" ref="AL9:AL34" si="8">AF9+AH9-AJ9</f>
        <v>1</v>
      </c>
      <c r="AM9" s="5">
        <f t="shared" ref="AM9:AM34" si="9">AG9+AI9-AK9</f>
        <v>41</v>
      </c>
      <c r="AN9" s="19"/>
      <c r="AO9" s="20"/>
      <c r="AP9" s="19"/>
      <c r="AQ9" s="19"/>
      <c r="AR9" s="4">
        <f t="shared" ref="AR9:AR34" si="10">AL9+AN9-AP9</f>
        <v>1</v>
      </c>
      <c r="AS9" s="5">
        <f t="shared" ref="AS9:AS34" si="11">AM9+AO9-AQ9</f>
        <v>41</v>
      </c>
      <c r="AT9" s="19"/>
      <c r="AU9" s="20"/>
      <c r="AV9" s="19"/>
      <c r="AW9" s="19"/>
      <c r="AX9" s="4">
        <f t="shared" ref="AX9:AX34" si="12">AR9+AT9-AV9</f>
        <v>1</v>
      </c>
      <c r="AY9" s="5">
        <f t="shared" ref="AY9:AY34" si="13">AS9+AU9-AW9</f>
        <v>41</v>
      </c>
      <c r="AZ9" s="19"/>
      <c r="BA9" s="20"/>
      <c r="BB9" s="19"/>
      <c r="BC9" s="19"/>
      <c r="BD9" s="4">
        <f t="shared" ref="BD9:BD34" si="14">AX9+AZ9-BB9</f>
        <v>1</v>
      </c>
      <c r="BE9" s="5">
        <f t="shared" ref="BE9:BE34" si="15">AY9+BA9-BC9</f>
        <v>41</v>
      </c>
      <c r="BF9" s="19"/>
      <c r="BG9" s="20"/>
      <c r="BH9" s="19"/>
      <c r="BI9" s="19"/>
      <c r="BJ9" s="4">
        <f t="shared" ref="BJ9:BJ34" si="16">BD9+BF9-BH9</f>
        <v>1</v>
      </c>
      <c r="BK9" s="5">
        <f t="shared" ref="BK9:BK34" si="17">BE9+BG9-BI9</f>
        <v>41</v>
      </c>
      <c r="BL9" s="19"/>
      <c r="BM9" s="20"/>
      <c r="BN9" s="19"/>
      <c r="BO9" s="19"/>
      <c r="BP9" s="4">
        <f t="shared" ref="BP9:BP34" si="18">BJ9+BL9-BN9</f>
        <v>1</v>
      </c>
      <c r="BQ9" s="5">
        <f t="shared" ref="BQ9:BQ34" si="19">BK9+BM9-BO9</f>
        <v>41</v>
      </c>
      <c r="BR9" s="19"/>
      <c r="BS9" s="20"/>
      <c r="BT9" s="19"/>
      <c r="BU9" s="19"/>
      <c r="BV9" s="4">
        <f t="shared" ref="BV9:BV34" si="20">BP9+BR9-BT9</f>
        <v>1</v>
      </c>
      <c r="BW9" s="5">
        <f t="shared" ref="BW9:BW34" si="21">BQ9+BS9-BU9</f>
        <v>41</v>
      </c>
      <c r="BX9" s="19"/>
      <c r="BY9" s="20"/>
      <c r="BZ9" s="19"/>
      <c r="CA9" s="19"/>
      <c r="CB9" s="4">
        <f t="shared" ref="CB9:CB34" si="22">BV9+BX9-BZ9</f>
        <v>1</v>
      </c>
      <c r="CC9" s="12">
        <f t="shared" ref="CC9:CC34" si="23">BW9+BY9-CA9</f>
        <v>41</v>
      </c>
      <c r="CD9" s="20">
        <v>41</v>
      </c>
      <c r="CE9" s="19">
        <v>20</v>
      </c>
    </row>
    <row r="10" spans="1:83" ht="15.75" x14ac:dyDescent="0.25">
      <c r="A10" s="76" t="s">
        <v>77</v>
      </c>
      <c r="B10" s="76" t="s">
        <v>60</v>
      </c>
      <c r="C10" s="175"/>
      <c r="D10" s="76" t="s">
        <v>172</v>
      </c>
      <c r="E10" s="92">
        <v>101620056</v>
      </c>
      <c r="F10" s="32" t="s">
        <v>61</v>
      </c>
      <c r="G10" s="18" t="s">
        <v>9</v>
      </c>
      <c r="H10" s="35">
        <v>1</v>
      </c>
      <c r="I10" s="34">
        <v>41</v>
      </c>
      <c r="J10" s="19"/>
      <c r="K10" s="20"/>
      <c r="L10" s="19"/>
      <c r="M10" s="19"/>
      <c r="N10" s="4">
        <f t="shared" si="0"/>
        <v>1</v>
      </c>
      <c r="O10" s="5">
        <f t="shared" si="1"/>
        <v>41</v>
      </c>
      <c r="P10" s="19"/>
      <c r="Q10" s="20"/>
      <c r="R10" s="19"/>
      <c r="S10" s="19"/>
      <c r="T10" s="4">
        <f t="shared" si="2"/>
        <v>1</v>
      </c>
      <c r="U10" s="5">
        <f t="shared" si="3"/>
        <v>41</v>
      </c>
      <c r="V10" s="19"/>
      <c r="W10" s="20"/>
      <c r="X10" s="19"/>
      <c r="Y10" s="19"/>
      <c r="Z10" s="4">
        <f t="shared" si="4"/>
        <v>1</v>
      </c>
      <c r="AA10" s="5">
        <f t="shared" si="5"/>
        <v>41</v>
      </c>
      <c r="AB10" s="19"/>
      <c r="AC10" s="20"/>
      <c r="AD10" s="19"/>
      <c r="AE10" s="19"/>
      <c r="AF10" s="4">
        <f t="shared" si="6"/>
        <v>1</v>
      </c>
      <c r="AG10" s="5">
        <f t="shared" si="7"/>
        <v>41</v>
      </c>
      <c r="AH10" s="19"/>
      <c r="AI10" s="20"/>
      <c r="AJ10" s="19"/>
      <c r="AK10" s="19"/>
      <c r="AL10" s="4">
        <f t="shared" si="8"/>
        <v>1</v>
      </c>
      <c r="AM10" s="5">
        <f t="shared" si="9"/>
        <v>41</v>
      </c>
      <c r="AN10" s="19"/>
      <c r="AO10" s="20"/>
      <c r="AP10" s="19"/>
      <c r="AQ10" s="19"/>
      <c r="AR10" s="4">
        <f t="shared" si="10"/>
        <v>1</v>
      </c>
      <c r="AS10" s="5">
        <f t="shared" si="11"/>
        <v>41</v>
      </c>
      <c r="AT10" s="19"/>
      <c r="AU10" s="20"/>
      <c r="AV10" s="19"/>
      <c r="AW10" s="19"/>
      <c r="AX10" s="4">
        <f t="shared" si="12"/>
        <v>1</v>
      </c>
      <c r="AY10" s="5">
        <f t="shared" si="13"/>
        <v>41</v>
      </c>
      <c r="AZ10" s="19"/>
      <c r="BA10" s="20"/>
      <c r="BB10" s="19"/>
      <c r="BC10" s="19"/>
      <c r="BD10" s="4">
        <f t="shared" si="14"/>
        <v>1</v>
      </c>
      <c r="BE10" s="5">
        <f t="shared" si="15"/>
        <v>41</v>
      </c>
      <c r="BF10" s="19"/>
      <c r="BG10" s="20"/>
      <c r="BH10" s="19"/>
      <c r="BI10" s="19"/>
      <c r="BJ10" s="4">
        <f t="shared" si="16"/>
        <v>1</v>
      </c>
      <c r="BK10" s="5">
        <f t="shared" si="17"/>
        <v>41</v>
      </c>
      <c r="BL10" s="19"/>
      <c r="BM10" s="20"/>
      <c r="BN10" s="19"/>
      <c r="BO10" s="19"/>
      <c r="BP10" s="4">
        <f t="shared" si="18"/>
        <v>1</v>
      </c>
      <c r="BQ10" s="5">
        <f t="shared" si="19"/>
        <v>41</v>
      </c>
      <c r="BR10" s="19"/>
      <c r="BS10" s="20"/>
      <c r="BT10" s="19"/>
      <c r="BU10" s="19"/>
      <c r="BV10" s="4">
        <f t="shared" si="20"/>
        <v>1</v>
      </c>
      <c r="BW10" s="5">
        <f t="shared" si="21"/>
        <v>41</v>
      </c>
      <c r="BX10" s="19"/>
      <c r="BY10" s="20"/>
      <c r="BZ10" s="19"/>
      <c r="CA10" s="19"/>
      <c r="CB10" s="4">
        <f t="shared" si="22"/>
        <v>1</v>
      </c>
      <c r="CC10" s="12">
        <f t="shared" si="23"/>
        <v>41</v>
      </c>
      <c r="CD10" s="20">
        <v>41</v>
      </c>
      <c r="CE10" s="19">
        <v>20</v>
      </c>
    </row>
    <row r="11" spans="1:83" ht="15.75" x14ac:dyDescent="0.25">
      <c r="A11" s="76" t="s">
        <v>77</v>
      </c>
      <c r="B11" s="76" t="s">
        <v>60</v>
      </c>
      <c r="C11" s="175"/>
      <c r="D11" s="76" t="s">
        <v>172</v>
      </c>
      <c r="E11" s="92">
        <v>101620057</v>
      </c>
      <c r="F11" s="32" t="s">
        <v>61</v>
      </c>
      <c r="G11" s="18" t="s">
        <v>9</v>
      </c>
      <c r="H11" s="35">
        <v>1</v>
      </c>
      <c r="I11" s="34">
        <v>41</v>
      </c>
      <c r="J11" s="19"/>
      <c r="K11" s="20"/>
      <c r="L11" s="19"/>
      <c r="M11" s="19"/>
      <c r="N11" s="4">
        <f t="shared" si="0"/>
        <v>1</v>
      </c>
      <c r="O11" s="5">
        <f t="shared" si="1"/>
        <v>41</v>
      </c>
      <c r="P11" s="19"/>
      <c r="Q11" s="20"/>
      <c r="R11" s="19"/>
      <c r="S11" s="19"/>
      <c r="T11" s="4">
        <f t="shared" si="2"/>
        <v>1</v>
      </c>
      <c r="U11" s="5">
        <f t="shared" si="3"/>
        <v>41</v>
      </c>
      <c r="V11" s="19"/>
      <c r="W11" s="20"/>
      <c r="X11" s="19"/>
      <c r="Y11" s="19"/>
      <c r="Z11" s="4">
        <f t="shared" si="4"/>
        <v>1</v>
      </c>
      <c r="AA11" s="5">
        <f t="shared" si="5"/>
        <v>41</v>
      </c>
      <c r="AB11" s="19"/>
      <c r="AC11" s="20"/>
      <c r="AD11" s="19"/>
      <c r="AE11" s="19"/>
      <c r="AF11" s="4">
        <f t="shared" si="6"/>
        <v>1</v>
      </c>
      <c r="AG11" s="5">
        <f t="shared" si="7"/>
        <v>41</v>
      </c>
      <c r="AH11" s="19"/>
      <c r="AI11" s="20"/>
      <c r="AJ11" s="19"/>
      <c r="AK11" s="19"/>
      <c r="AL11" s="4">
        <f t="shared" si="8"/>
        <v>1</v>
      </c>
      <c r="AM11" s="5">
        <f t="shared" si="9"/>
        <v>41</v>
      </c>
      <c r="AN11" s="19"/>
      <c r="AO11" s="20"/>
      <c r="AP11" s="19"/>
      <c r="AQ11" s="19"/>
      <c r="AR11" s="4">
        <f t="shared" si="10"/>
        <v>1</v>
      </c>
      <c r="AS11" s="5">
        <f t="shared" si="11"/>
        <v>41</v>
      </c>
      <c r="AT11" s="19"/>
      <c r="AU11" s="20"/>
      <c r="AV11" s="19"/>
      <c r="AW11" s="19"/>
      <c r="AX11" s="4">
        <f t="shared" si="12"/>
        <v>1</v>
      </c>
      <c r="AY11" s="5">
        <f t="shared" si="13"/>
        <v>41</v>
      </c>
      <c r="AZ11" s="19"/>
      <c r="BA11" s="20"/>
      <c r="BB11" s="19"/>
      <c r="BC11" s="19"/>
      <c r="BD11" s="4">
        <f t="shared" si="14"/>
        <v>1</v>
      </c>
      <c r="BE11" s="5">
        <f t="shared" si="15"/>
        <v>41</v>
      </c>
      <c r="BF11" s="19"/>
      <c r="BG11" s="20"/>
      <c r="BH11" s="19"/>
      <c r="BI11" s="19"/>
      <c r="BJ11" s="4">
        <f t="shared" si="16"/>
        <v>1</v>
      </c>
      <c r="BK11" s="5">
        <f t="shared" si="17"/>
        <v>41</v>
      </c>
      <c r="BL11" s="19"/>
      <c r="BM11" s="20"/>
      <c r="BN11" s="19"/>
      <c r="BO11" s="19"/>
      <c r="BP11" s="4">
        <f t="shared" si="18"/>
        <v>1</v>
      </c>
      <c r="BQ11" s="5">
        <f t="shared" si="19"/>
        <v>41</v>
      </c>
      <c r="BR11" s="19"/>
      <c r="BS11" s="20"/>
      <c r="BT11" s="19"/>
      <c r="BU11" s="19"/>
      <c r="BV11" s="4">
        <f t="shared" si="20"/>
        <v>1</v>
      </c>
      <c r="BW11" s="5">
        <f t="shared" si="21"/>
        <v>41</v>
      </c>
      <c r="BX11" s="19"/>
      <c r="BY11" s="20"/>
      <c r="BZ11" s="19"/>
      <c r="CA11" s="19"/>
      <c r="CB11" s="4">
        <f t="shared" si="22"/>
        <v>1</v>
      </c>
      <c r="CC11" s="12">
        <f t="shared" si="23"/>
        <v>41</v>
      </c>
      <c r="CD11" s="20">
        <v>41</v>
      </c>
      <c r="CE11" s="19">
        <v>20</v>
      </c>
    </row>
    <row r="12" spans="1:83" ht="15.75" x14ac:dyDescent="0.25">
      <c r="A12" s="76" t="s">
        <v>77</v>
      </c>
      <c r="B12" s="76" t="s">
        <v>60</v>
      </c>
      <c r="C12" s="175"/>
      <c r="D12" s="76" t="s">
        <v>172</v>
      </c>
      <c r="E12" s="92">
        <v>101620058</v>
      </c>
      <c r="F12" s="32" t="s">
        <v>61</v>
      </c>
      <c r="G12" s="18" t="s">
        <v>9</v>
      </c>
      <c r="H12" s="35">
        <v>1</v>
      </c>
      <c r="I12" s="34">
        <v>41</v>
      </c>
      <c r="J12" s="19"/>
      <c r="K12" s="20"/>
      <c r="L12" s="19"/>
      <c r="M12" s="19"/>
      <c r="N12" s="4">
        <f t="shared" si="0"/>
        <v>1</v>
      </c>
      <c r="O12" s="5">
        <f t="shared" si="1"/>
        <v>41</v>
      </c>
      <c r="P12" s="19"/>
      <c r="Q12" s="20"/>
      <c r="R12" s="19"/>
      <c r="S12" s="19"/>
      <c r="T12" s="4">
        <f t="shared" si="2"/>
        <v>1</v>
      </c>
      <c r="U12" s="5">
        <f t="shared" si="3"/>
        <v>41</v>
      </c>
      <c r="V12" s="19"/>
      <c r="W12" s="20"/>
      <c r="X12" s="19"/>
      <c r="Y12" s="19"/>
      <c r="Z12" s="4">
        <f t="shared" si="4"/>
        <v>1</v>
      </c>
      <c r="AA12" s="5">
        <f t="shared" si="5"/>
        <v>41</v>
      </c>
      <c r="AB12" s="19"/>
      <c r="AC12" s="20"/>
      <c r="AD12" s="19"/>
      <c r="AE12" s="19"/>
      <c r="AF12" s="4">
        <f t="shared" si="6"/>
        <v>1</v>
      </c>
      <c r="AG12" s="5">
        <f t="shared" si="7"/>
        <v>41</v>
      </c>
      <c r="AH12" s="19"/>
      <c r="AI12" s="20"/>
      <c r="AJ12" s="19"/>
      <c r="AK12" s="19"/>
      <c r="AL12" s="4">
        <f t="shared" si="8"/>
        <v>1</v>
      </c>
      <c r="AM12" s="5">
        <f t="shared" si="9"/>
        <v>41</v>
      </c>
      <c r="AN12" s="19"/>
      <c r="AO12" s="20"/>
      <c r="AP12" s="19"/>
      <c r="AQ12" s="19"/>
      <c r="AR12" s="4">
        <f t="shared" si="10"/>
        <v>1</v>
      </c>
      <c r="AS12" s="5">
        <f t="shared" si="11"/>
        <v>41</v>
      </c>
      <c r="AT12" s="19"/>
      <c r="AU12" s="20"/>
      <c r="AV12" s="19"/>
      <c r="AW12" s="19"/>
      <c r="AX12" s="4">
        <f t="shared" si="12"/>
        <v>1</v>
      </c>
      <c r="AY12" s="5">
        <f t="shared" si="13"/>
        <v>41</v>
      </c>
      <c r="AZ12" s="19"/>
      <c r="BA12" s="20"/>
      <c r="BB12" s="19"/>
      <c r="BC12" s="19"/>
      <c r="BD12" s="4">
        <f t="shared" si="14"/>
        <v>1</v>
      </c>
      <c r="BE12" s="5">
        <f t="shared" si="15"/>
        <v>41</v>
      </c>
      <c r="BF12" s="19"/>
      <c r="BG12" s="20"/>
      <c r="BH12" s="19"/>
      <c r="BI12" s="19"/>
      <c r="BJ12" s="4">
        <f t="shared" si="16"/>
        <v>1</v>
      </c>
      <c r="BK12" s="5">
        <f t="shared" si="17"/>
        <v>41</v>
      </c>
      <c r="BL12" s="19"/>
      <c r="BM12" s="20"/>
      <c r="BN12" s="19"/>
      <c r="BO12" s="19"/>
      <c r="BP12" s="4">
        <f t="shared" si="18"/>
        <v>1</v>
      </c>
      <c r="BQ12" s="5">
        <f t="shared" si="19"/>
        <v>41</v>
      </c>
      <c r="BR12" s="19"/>
      <c r="BS12" s="20"/>
      <c r="BT12" s="19"/>
      <c r="BU12" s="19"/>
      <c r="BV12" s="4">
        <f t="shared" si="20"/>
        <v>1</v>
      </c>
      <c r="BW12" s="5">
        <f t="shared" si="21"/>
        <v>41</v>
      </c>
      <c r="BX12" s="19"/>
      <c r="BY12" s="20"/>
      <c r="BZ12" s="19"/>
      <c r="CA12" s="19"/>
      <c r="CB12" s="4">
        <f t="shared" si="22"/>
        <v>1</v>
      </c>
      <c r="CC12" s="12">
        <f t="shared" si="23"/>
        <v>41</v>
      </c>
      <c r="CD12" s="20">
        <v>41</v>
      </c>
      <c r="CE12" s="19">
        <v>20</v>
      </c>
    </row>
    <row r="13" spans="1:83" ht="15.75" x14ac:dyDescent="0.25">
      <c r="A13" s="76" t="s">
        <v>77</v>
      </c>
      <c r="B13" s="76" t="s">
        <v>60</v>
      </c>
      <c r="C13" s="175"/>
      <c r="D13" s="76" t="s">
        <v>172</v>
      </c>
      <c r="E13" s="92">
        <v>101620059</v>
      </c>
      <c r="F13" s="32" t="s">
        <v>61</v>
      </c>
      <c r="G13" s="18" t="s">
        <v>9</v>
      </c>
      <c r="H13" s="35">
        <v>1</v>
      </c>
      <c r="I13" s="34">
        <v>41</v>
      </c>
      <c r="J13" s="19"/>
      <c r="K13" s="20"/>
      <c r="L13" s="19"/>
      <c r="M13" s="19"/>
      <c r="N13" s="4">
        <f t="shared" si="0"/>
        <v>1</v>
      </c>
      <c r="O13" s="5">
        <f t="shared" si="1"/>
        <v>41</v>
      </c>
      <c r="P13" s="19"/>
      <c r="Q13" s="20"/>
      <c r="R13" s="19"/>
      <c r="S13" s="19"/>
      <c r="T13" s="4">
        <f t="shared" si="2"/>
        <v>1</v>
      </c>
      <c r="U13" s="5">
        <f t="shared" si="3"/>
        <v>41</v>
      </c>
      <c r="V13" s="19"/>
      <c r="W13" s="20"/>
      <c r="X13" s="19"/>
      <c r="Y13" s="19"/>
      <c r="Z13" s="4">
        <f t="shared" si="4"/>
        <v>1</v>
      </c>
      <c r="AA13" s="5">
        <f t="shared" si="5"/>
        <v>41</v>
      </c>
      <c r="AB13" s="19"/>
      <c r="AC13" s="20"/>
      <c r="AD13" s="19"/>
      <c r="AE13" s="19"/>
      <c r="AF13" s="4">
        <f t="shared" si="6"/>
        <v>1</v>
      </c>
      <c r="AG13" s="5">
        <f t="shared" si="7"/>
        <v>41</v>
      </c>
      <c r="AH13" s="19"/>
      <c r="AI13" s="20"/>
      <c r="AJ13" s="19"/>
      <c r="AK13" s="19"/>
      <c r="AL13" s="4">
        <f t="shared" si="8"/>
        <v>1</v>
      </c>
      <c r="AM13" s="5">
        <f t="shared" si="9"/>
        <v>41</v>
      </c>
      <c r="AN13" s="19"/>
      <c r="AO13" s="20"/>
      <c r="AP13" s="19"/>
      <c r="AQ13" s="19"/>
      <c r="AR13" s="4">
        <f t="shared" si="10"/>
        <v>1</v>
      </c>
      <c r="AS13" s="5">
        <f t="shared" si="11"/>
        <v>41</v>
      </c>
      <c r="AT13" s="19"/>
      <c r="AU13" s="20"/>
      <c r="AV13" s="19"/>
      <c r="AW13" s="19"/>
      <c r="AX13" s="4">
        <f t="shared" si="12"/>
        <v>1</v>
      </c>
      <c r="AY13" s="5">
        <f t="shared" si="13"/>
        <v>41</v>
      </c>
      <c r="AZ13" s="19"/>
      <c r="BA13" s="20"/>
      <c r="BB13" s="19"/>
      <c r="BC13" s="19"/>
      <c r="BD13" s="4">
        <f t="shared" si="14"/>
        <v>1</v>
      </c>
      <c r="BE13" s="5">
        <f t="shared" si="15"/>
        <v>41</v>
      </c>
      <c r="BF13" s="19"/>
      <c r="BG13" s="20"/>
      <c r="BH13" s="19"/>
      <c r="BI13" s="19"/>
      <c r="BJ13" s="4">
        <f t="shared" si="16"/>
        <v>1</v>
      </c>
      <c r="BK13" s="5">
        <f t="shared" si="17"/>
        <v>41</v>
      </c>
      <c r="BL13" s="19"/>
      <c r="BM13" s="20"/>
      <c r="BN13" s="19"/>
      <c r="BO13" s="19"/>
      <c r="BP13" s="4">
        <f t="shared" si="18"/>
        <v>1</v>
      </c>
      <c r="BQ13" s="5">
        <f t="shared" si="19"/>
        <v>41</v>
      </c>
      <c r="BR13" s="19"/>
      <c r="BS13" s="20"/>
      <c r="BT13" s="19"/>
      <c r="BU13" s="19"/>
      <c r="BV13" s="4">
        <f t="shared" si="20"/>
        <v>1</v>
      </c>
      <c r="BW13" s="5">
        <f t="shared" si="21"/>
        <v>41</v>
      </c>
      <c r="BX13" s="19"/>
      <c r="BY13" s="20"/>
      <c r="BZ13" s="19"/>
      <c r="CA13" s="19"/>
      <c r="CB13" s="4">
        <f t="shared" si="22"/>
        <v>1</v>
      </c>
      <c r="CC13" s="12">
        <f t="shared" si="23"/>
        <v>41</v>
      </c>
      <c r="CD13" s="20">
        <v>41</v>
      </c>
      <c r="CE13" s="19">
        <v>20</v>
      </c>
    </row>
    <row r="14" spans="1:83" ht="15.75" x14ac:dyDescent="0.25">
      <c r="A14" s="76" t="s">
        <v>77</v>
      </c>
      <c r="B14" s="76" t="s">
        <v>60</v>
      </c>
      <c r="C14" s="175"/>
      <c r="D14" s="76" t="s">
        <v>172</v>
      </c>
      <c r="E14" s="92">
        <v>101620060</v>
      </c>
      <c r="F14" s="32" t="s">
        <v>61</v>
      </c>
      <c r="G14" s="18" t="s">
        <v>9</v>
      </c>
      <c r="H14" s="35">
        <v>1</v>
      </c>
      <c r="I14" s="34">
        <v>41</v>
      </c>
      <c r="J14" s="19"/>
      <c r="K14" s="20"/>
      <c r="L14" s="19"/>
      <c r="M14" s="19"/>
      <c r="N14" s="4">
        <f t="shared" si="0"/>
        <v>1</v>
      </c>
      <c r="O14" s="5">
        <f t="shared" si="1"/>
        <v>41</v>
      </c>
      <c r="P14" s="19"/>
      <c r="Q14" s="20"/>
      <c r="R14" s="19"/>
      <c r="S14" s="19"/>
      <c r="T14" s="4">
        <f t="shared" si="2"/>
        <v>1</v>
      </c>
      <c r="U14" s="5">
        <f t="shared" si="3"/>
        <v>41</v>
      </c>
      <c r="V14" s="19"/>
      <c r="W14" s="20"/>
      <c r="X14" s="19"/>
      <c r="Y14" s="19"/>
      <c r="Z14" s="4">
        <f t="shared" si="4"/>
        <v>1</v>
      </c>
      <c r="AA14" s="5">
        <f t="shared" si="5"/>
        <v>41</v>
      </c>
      <c r="AB14" s="19"/>
      <c r="AC14" s="20"/>
      <c r="AD14" s="19"/>
      <c r="AE14" s="19"/>
      <c r="AF14" s="4">
        <f t="shared" si="6"/>
        <v>1</v>
      </c>
      <c r="AG14" s="5">
        <f t="shared" si="7"/>
        <v>41</v>
      </c>
      <c r="AH14" s="19"/>
      <c r="AI14" s="20"/>
      <c r="AJ14" s="19"/>
      <c r="AK14" s="19"/>
      <c r="AL14" s="4">
        <f t="shared" si="8"/>
        <v>1</v>
      </c>
      <c r="AM14" s="5">
        <f t="shared" si="9"/>
        <v>41</v>
      </c>
      <c r="AN14" s="19"/>
      <c r="AO14" s="20"/>
      <c r="AP14" s="19"/>
      <c r="AQ14" s="19"/>
      <c r="AR14" s="4">
        <f t="shared" si="10"/>
        <v>1</v>
      </c>
      <c r="AS14" s="5">
        <f t="shared" si="11"/>
        <v>41</v>
      </c>
      <c r="AT14" s="19"/>
      <c r="AU14" s="20"/>
      <c r="AV14" s="19"/>
      <c r="AW14" s="19"/>
      <c r="AX14" s="4">
        <f t="shared" si="12"/>
        <v>1</v>
      </c>
      <c r="AY14" s="5">
        <f t="shared" si="13"/>
        <v>41</v>
      </c>
      <c r="AZ14" s="19"/>
      <c r="BA14" s="20"/>
      <c r="BB14" s="19"/>
      <c r="BC14" s="19"/>
      <c r="BD14" s="4">
        <f t="shared" si="14"/>
        <v>1</v>
      </c>
      <c r="BE14" s="5">
        <f t="shared" si="15"/>
        <v>41</v>
      </c>
      <c r="BF14" s="19"/>
      <c r="BG14" s="20"/>
      <c r="BH14" s="19"/>
      <c r="BI14" s="19"/>
      <c r="BJ14" s="4">
        <f t="shared" si="16"/>
        <v>1</v>
      </c>
      <c r="BK14" s="5">
        <f t="shared" si="17"/>
        <v>41</v>
      </c>
      <c r="BL14" s="19"/>
      <c r="BM14" s="20"/>
      <c r="BN14" s="19"/>
      <c r="BO14" s="19"/>
      <c r="BP14" s="4">
        <f t="shared" si="18"/>
        <v>1</v>
      </c>
      <c r="BQ14" s="5">
        <f t="shared" si="19"/>
        <v>41</v>
      </c>
      <c r="BR14" s="19"/>
      <c r="BS14" s="20"/>
      <c r="BT14" s="19"/>
      <c r="BU14" s="19"/>
      <c r="BV14" s="4">
        <f t="shared" si="20"/>
        <v>1</v>
      </c>
      <c r="BW14" s="5">
        <f t="shared" si="21"/>
        <v>41</v>
      </c>
      <c r="BX14" s="19"/>
      <c r="BY14" s="20"/>
      <c r="BZ14" s="19"/>
      <c r="CA14" s="19"/>
      <c r="CB14" s="4">
        <f t="shared" si="22"/>
        <v>1</v>
      </c>
      <c r="CC14" s="12">
        <f t="shared" si="23"/>
        <v>41</v>
      </c>
      <c r="CD14" s="20">
        <v>41</v>
      </c>
      <c r="CE14" s="19">
        <v>20</v>
      </c>
    </row>
    <row r="15" spans="1:83" ht="15.75" x14ac:dyDescent="0.25">
      <c r="A15" s="76" t="s">
        <v>77</v>
      </c>
      <c r="B15" s="76" t="s">
        <v>60</v>
      </c>
      <c r="C15" s="175"/>
      <c r="D15" s="76" t="s">
        <v>172</v>
      </c>
      <c r="E15" s="92">
        <v>101620061</v>
      </c>
      <c r="F15" s="32" t="s">
        <v>61</v>
      </c>
      <c r="G15" s="18" t="s">
        <v>9</v>
      </c>
      <c r="H15" s="35">
        <v>1</v>
      </c>
      <c r="I15" s="34">
        <v>41</v>
      </c>
      <c r="J15" s="19"/>
      <c r="K15" s="20"/>
      <c r="L15" s="19"/>
      <c r="M15" s="19"/>
      <c r="N15" s="4">
        <f t="shared" si="0"/>
        <v>1</v>
      </c>
      <c r="O15" s="5">
        <f t="shared" si="1"/>
        <v>41</v>
      </c>
      <c r="P15" s="19"/>
      <c r="Q15" s="20"/>
      <c r="R15" s="19"/>
      <c r="S15" s="19"/>
      <c r="T15" s="4">
        <f t="shared" si="2"/>
        <v>1</v>
      </c>
      <c r="U15" s="5">
        <f t="shared" si="3"/>
        <v>41</v>
      </c>
      <c r="V15" s="19"/>
      <c r="W15" s="20"/>
      <c r="X15" s="19"/>
      <c r="Y15" s="19"/>
      <c r="Z15" s="4">
        <f t="shared" si="4"/>
        <v>1</v>
      </c>
      <c r="AA15" s="5">
        <f t="shared" si="5"/>
        <v>41</v>
      </c>
      <c r="AB15" s="19"/>
      <c r="AC15" s="20"/>
      <c r="AD15" s="19"/>
      <c r="AE15" s="19"/>
      <c r="AF15" s="4">
        <f t="shared" si="6"/>
        <v>1</v>
      </c>
      <c r="AG15" s="5">
        <f t="shared" si="7"/>
        <v>41</v>
      </c>
      <c r="AH15" s="19"/>
      <c r="AI15" s="20"/>
      <c r="AJ15" s="19"/>
      <c r="AK15" s="19"/>
      <c r="AL15" s="4">
        <f t="shared" si="8"/>
        <v>1</v>
      </c>
      <c r="AM15" s="5">
        <f t="shared" si="9"/>
        <v>41</v>
      </c>
      <c r="AN15" s="19"/>
      <c r="AO15" s="20"/>
      <c r="AP15" s="19"/>
      <c r="AQ15" s="19"/>
      <c r="AR15" s="4">
        <f t="shared" si="10"/>
        <v>1</v>
      </c>
      <c r="AS15" s="5">
        <f t="shared" si="11"/>
        <v>41</v>
      </c>
      <c r="AT15" s="19"/>
      <c r="AU15" s="20"/>
      <c r="AV15" s="19"/>
      <c r="AW15" s="19"/>
      <c r="AX15" s="4">
        <f t="shared" si="12"/>
        <v>1</v>
      </c>
      <c r="AY15" s="5">
        <f t="shared" si="13"/>
        <v>41</v>
      </c>
      <c r="AZ15" s="19"/>
      <c r="BA15" s="20"/>
      <c r="BB15" s="19"/>
      <c r="BC15" s="19"/>
      <c r="BD15" s="4">
        <f t="shared" si="14"/>
        <v>1</v>
      </c>
      <c r="BE15" s="5">
        <f t="shared" si="15"/>
        <v>41</v>
      </c>
      <c r="BF15" s="19"/>
      <c r="BG15" s="20"/>
      <c r="BH15" s="19"/>
      <c r="BI15" s="19"/>
      <c r="BJ15" s="4">
        <f t="shared" si="16"/>
        <v>1</v>
      </c>
      <c r="BK15" s="5">
        <f t="shared" si="17"/>
        <v>41</v>
      </c>
      <c r="BL15" s="19"/>
      <c r="BM15" s="20"/>
      <c r="BN15" s="19"/>
      <c r="BO15" s="19"/>
      <c r="BP15" s="4">
        <f t="shared" si="18"/>
        <v>1</v>
      </c>
      <c r="BQ15" s="5">
        <f t="shared" si="19"/>
        <v>41</v>
      </c>
      <c r="BR15" s="19"/>
      <c r="BS15" s="20"/>
      <c r="BT15" s="19"/>
      <c r="BU15" s="19"/>
      <c r="BV15" s="4">
        <f t="shared" si="20"/>
        <v>1</v>
      </c>
      <c r="BW15" s="5">
        <f t="shared" si="21"/>
        <v>41</v>
      </c>
      <c r="BX15" s="19"/>
      <c r="BY15" s="20"/>
      <c r="BZ15" s="19"/>
      <c r="CA15" s="19"/>
      <c r="CB15" s="4">
        <f t="shared" si="22"/>
        <v>1</v>
      </c>
      <c r="CC15" s="12">
        <f t="shared" si="23"/>
        <v>41</v>
      </c>
      <c r="CD15" s="20">
        <v>41</v>
      </c>
      <c r="CE15" s="19">
        <v>20</v>
      </c>
    </row>
    <row r="16" spans="1:83" ht="15.75" x14ac:dyDescent="0.25">
      <c r="A16" s="76" t="s">
        <v>77</v>
      </c>
      <c r="B16" s="76" t="s">
        <v>60</v>
      </c>
      <c r="C16" s="175"/>
      <c r="D16" s="76" t="s">
        <v>172</v>
      </c>
      <c r="E16" s="92">
        <v>101620062</v>
      </c>
      <c r="F16" s="32" t="s">
        <v>61</v>
      </c>
      <c r="G16" s="18" t="s">
        <v>9</v>
      </c>
      <c r="H16" s="35">
        <v>1</v>
      </c>
      <c r="I16" s="34">
        <v>41</v>
      </c>
      <c r="J16" s="19"/>
      <c r="K16" s="20"/>
      <c r="L16" s="19"/>
      <c r="M16" s="19"/>
      <c r="N16" s="4">
        <f t="shared" si="0"/>
        <v>1</v>
      </c>
      <c r="O16" s="5">
        <f t="shared" si="1"/>
        <v>41</v>
      </c>
      <c r="P16" s="19"/>
      <c r="Q16" s="20"/>
      <c r="R16" s="19"/>
      <c r="S16" s="19"/>
      <c r="T16" s="4">
        <f t="shared" si="2"/>
        <v>1</v>
      </c>
      <c r="U16" s="5">
        <f t="shared" si="3"/>
        <v>41</v>
      </c>
      <c r="V16" s="19"/>
      <c r="W16" s="20"/>
      <c r="X16" s="19"/>
      <c r="Y16" s="19"/>
      <c r="Z16" s="4">
        <f t="shared" si="4"/>
        <v>1</v>
      </c>
      <c r="AA16" s="5">
        <f t="shared" si="5"/>
        <v>41</v>
      </c>
      <c r="AB16" s="19"/>
      <c r="AC16" s="20"/>
      <c r="AD16" s="19"/>
      <c r="AE16" s="19"/>
      <c r="AF16" s="4">
        <f t="shared" si="6"/>
        <v>1</v>
      </c>
      <c r="AG16" s="5">
        <f t="shared" si="7"/>
        <v>41</v>
      </c>
      <c r="AH16" s="19"/>
      <c r="AI16" s="20"/>
      <c r="AJ16" s="19"/>
      <c r="AK16" s="19"/>
      <c r="AL16" s="4">
        <f t="shared" si="8"/>
        <v>1</v>
      </c>
      <c r="AM16" s="5">
        <f t="shared" si="9"/>
        <v>41</v>
      </c>
      <c r="AN16" s="19"/>
      <c r="AO16" s="20"/>
      <c r="AP16" s="19"/>
      <c r="AQ16" s="19"/>
      <c r="AR16" s="4">
        <f t="shared" si="10"/>
        <v>1</v>
      </c>
      <c r="AS16" s="5">
        <f t="shared" si="11"/>
        <v>41</v>
      </c>
      <c r="AT16" s="19"/>
      <c r="AU16" s="20"/>
      <c r="AV16" s="19"/>
      <c r="AW16" s="19"/>
      <c r="AX16" s="4">
        <f t="shared" si="12"/>
        <v>1</v>
      </c>
      <c r="AY16" s="5">
        <f t="shared" si="13"/>
        <v>41</v>
      </c>
      <c r="AZ16" s="19"/>
      <c r="BA16" s="20"/>
      <c r="BB16" s="19"/>
      <c r="BC16" s="19"/>
      <c r="BD16" s="4">
        <f t="shared" si="14"/>
        <v>1</v>
      </c>
      <c r="BE16" s="5">
        <f t="shared" si="15"/>
        <v>41</v>
      </c>
      <c r="BF16" s="19"/>
      <c r="BG16" s="20"/>
      <c r="BH16" s="19"/>
      <c r="BI16" s="19"/>
      <c r="BJ16" s="4">
        <f t="shared" si="16"/>
        <v>1</v>
      </c>
      <c r="BK16" s="5">
        <f t="shared" si="17"/>
        <v>41</v>
      </c>
      <c r="BL16" s="19"/>
      <c r="BM16" s="20"/>
      <c r="BN16" s="19"/>
      <c r="BO16" s="19"/>
      <c r="BP16" s="4">
        <f t="shared" si="18"/>
        <v>1</v>
      </c>
      <c r="BQ16" s="5">
        <f t="shared" si="19"/>
        <v>41</v>
      </c>
      <c r="BR16" s="19"/>
      <c r="BS16" s="20"/>
      <c r="BT16" s="19"/>
      <c r="BU16" s="19"/>
      <c r="BV16" s="4">
        <f t="shared" si="20"/>
        <v>1</v>
      </c>
      <c r="BW16" s="5">
        <f t="shared" si="21"/>
        <v>41</v>
      </c>
      <c r="BX16" s="19"/>
      <c r="BY16" s="20"/>
      <c r="BZ16" s="19"/>
      <c r="CA16" s="19"/>
      <c r="CB16" s="4">
        <f t="shared" si="22"/>
        <v>1</v>
      </c>
      <c r="CC16" s="12">
        <f t="shared" si="23"/>
        <v>41</v>
      </c>
      <c r="CD16" s="20">
        <v>41</v>
      </c>
      <c r="CE16" s="19">
        <v>20</v>
      </c>
    </row>
    <row r="17" spans="1:83" ht="15.75" x14ac:dyDescent="0.25">
      <c r="A17" s="76" t="s">
        <v>77</v>
      </c>
      <c r="B17" s="76" t="s">
        <v>60</v>
      </c>
      <c r="C17" s="175"/>
      <c r="D17" s="76" t="s">
        <v>172</v>
      </c>
      <c r="E17" s="92">
        <v>101620063</v>
      </c>
      <c r="F17" s="32" t="s">
        <v>61</v>
      </c>
      <c r="G17" s="18" t="s">
        <v>9</v>
      </c>
      <c r="H17" s="35">
        <v>1</v>
      </c>
      <c r="I17" s="34">
        <v>41</v>
      </c>
      <c r="J17" s="19"/>
      <c r="K17" s="20"/>
      <c r="L17" s="19"/>
      <c r="M17" s="19"/>
      <c r="N17" s="4">
        <f t="shared" si="0"/>
        <v>1</v>
      </c>
      <c r="O17" s="5">
        <f t="shared" si="1"/>
        <v>41</v>
      </c>
      <c r="P17" s="19"/>
      <c r="Q17" s="20"/>
      <c r="R17" s="19"/>
      <c r="S17" s="19"/>
      <c r="T17" s="4">
        <f t="shared" si="2"/>
        <v>1</v>
      </c>
      <c r="U17" s="5">
        <f t="shared" si="3"/>
        <v>41</v>
      </c>
      <c r="V17" s="19"/>
      <c r="W17" s="20"/>
      <c r="X17" s="19"/>
      <c r="Y17" s="19"/>
      <c r="Z17" s="4">
        <f t="shared" si="4"/>
        <v>1</v>
      </c>
      <c r="AA17" s="5">
        <f t="shared" si="5"/>
        <v>41</v>
      </c>
      <c r="AB17" s="19"/>
      <c r="AC17" s="20"/>
      <c r="AD17" s="19"/>
      <c r="AE17" s="19"/>
      <c r="AF17" s="4">
        <f t="shared" si="6"/>
        <v>1</v>
      </c>
      <c r="AG17" s="5">
        <f t="shared" si="7"/>
        <v>41</v>
      </c>
      <c r="AH17" s="19"/>
      <c r="AI17" s="20"/>
      <c r="AJ17" s="19"/>
      <c r="AK17" s="19"/>
      <c r="AL17" s="4">
        <f t="shared" si="8"/>
        <v>1</v>
      </c>
      <c r="AM17" s="5">
        <f t="shared" si="9"/>
        <v>41</v>
      </c>
      <c r="AN17" s="19"/>
      <c r="AO17" s="20"/>
      <c r="AP17" s="19"/>
      <c r="AQ17" s="19"/>
      <c r="AR17" s="4">
        <f t="shared" si="10"/>
        <v>1</v>
      </c>
      <c r="AS17" s="5">
        <f t="shared" si="11"/>
        <v>41</v>
      </c>
      <c r="AT17" s="19"/>
      <c r="AU17" s="20"/>
      <c r="AV17" s="19"/>
      <c r="AW17" s="19"/>
      <c r="AX17" s="4">
        <f t="shared" si="12"/>
        <v>1</v>
      </c>
      <c r="AY17" s="5">
        <f t="shared" si="13"/>
        <v>41</v>
      </c>
      <c r="AZ17" s="19"/>
      <c r="BA17" s="20"/>
      <c r="BB17" s="19"/>
      <c r="BC17" s="19"/>
      <c r="BD17" s="4">
        <f t="shared" si="14"/>
        <v>1</v>
      </c>
      <c r="BE17" s="5">
        <f t="shared" si="15"/>
        <v>41</v>
      </c>
      <c r="BF17" s="19"/>
      <c r="BG17" s="20"/>
      <c r="BH17" s="19"/>
      <c r="BI17" s="19"/>
      <c r="BJ17" s="4">
        <f t="shared" si="16"/>
        <v>1</v>
      </c>
      <c r="BK17" s="5">
        <f t="shared" si="17"/>
        <v>41</v>
      </c>
      <c r="BL17" s="19"/>
      <c r="BM17" s="20"/>
      <c r="BN17" s="19"/>
      <c r="BO17" s="19"/>
      <c r="BP17" s="4">
        <f t="shared" si="18"/>
        <v>1</v>
      </c>
      <c r="BQ17" s="5">
        <f t="shared" si="19"/>
        <v>41</v>
      </c>
      <c r="BR17" s="19"/>
      <c r="BS17" s="20"/>
      <c r="BT17" s="19"/>
      <c r="BU17" s="19"/>
      <c r="BV17" s="4">
        <f t="shared" si="20"/>
        <v>1</v>
      </c>
      <c r="BW17" s="5">
        <f t="shared" si="21"/>
        <v>41</v>
      </c>
      <c r="BX17" s="19"/>
      <c r="BY17" s="20"/>
      <c r="BZ17" s="19"/>
      <c r="CA17" s="19"/>
      <c r="CB17" s="4">
        <f t="shared" si="22"/>
        <v>1</v>
      </c>
      <c r="CC17" s="12">
        <f t="shared" si="23"/>
        <v>41</v>
      </c>
      <c r="CD17" s="20">
        <v>41</v>
      </c>
      <c r="CE17" s="19">
        <v>20</v>
      </c>
    </row>
    <row r="18" spans="1:83" ht="15.75" x14ac:dyDescent="0.25">
      <c r="A18" s="76" t="s">
        <v>77</v>
      </c>
      <c r="B18" s="76" t="s">
        <v>60</v>
      </c>
      <c r="C18" s="175"/>
      <c r="D18" s="76" t="s">
        <v>172</v>
      </c>
      <c r="E18" s="92">
        <v>101630103</v>
      </c>
      <c r="F18" s="32" t="s">
        <v>62</v>
      </c>
      <c r="G18" s="18" t="s">
        <v>9</v>
      </c>
      <c r="H18" s="35">
        <v>1</v>
      </c>
      <c r="I18" s="34">
        <v>123</v>
      </c>
      <c r="J18" s="19"/>
      <c r="K18" s="20"/>
      <c r="L18" s="19"/>
      <c r="M18" s="19"/>
      <c r="N18" s="4">
        <f t="shared" si="0"/>
        <v>1</v>
      </c>
      <c r="O18" s="5">
        <f t="shared" si="1"/>
        <v>123</v>
      </c>
      <c r="P18" s="19"/>
      <c r="Q18" s="20"/>
      <c r="R18" s="19"/>
      <c r="S18" s="19"/>
      <c r="T18" s="4">
        <f t="shared" si="2"/>
        <v>1</v>
      </c>
      <c r="U18" s="5">
        <f t="shared" si="3"/>
        <v>123</v>
      </c>
      <c r="V18" s="19"/>
      <c r="W18" s="20"/>
      <c r="X18" s="19"/>
      <c r="Y18" s="19"/>
      <c r="Z18" s="4">
        <f t="shared" si="4"/>
        <v>1</v>
      </c>
      <c r="AA18" s="5">
        <f t="shared" si="5"/>
        <v>123</v>
      </c>
      <c r="AB18" s="19"/>
      <c r="AC18" s="20"/>
      <c r="AD18" s="19"/>
      <c r="AE18" s="19"/>
      <c r="AF18" s="4">
        <f t="shared" si="6"/>
        <v>1</v>
      </c>
      <c r="AG18" s="5">
        <f t="shared" si="7"/>
        <v>123</v>
      </c>
      <c r="AH18" s="19"/>
      <c r="AI18" s="20"/>
      <c r="AJ18" s="19"/>
      <c r="AK18" s="19"/>
      <c r="AL18" s="4">
        <f t="shared" si="8"/>
        <v>1</v>
      </c>
      <c r="AM18" s="5">
        <f t="shared" si="9"/>
        <v>123</v>
      </c>
      <c r="AN18" s="19"/>
      <c r="AO18" s="20"/>
      <c r="AP18" s="19"/>
      <c r="AQ18" s="19"/>
      <c r="AR18" s="4">
        <f t="shared" si="10"/>
        <v>1</v>
      </c>
      <c r="AS18" s="5">
        <f t="shared" si="11"/>
        <v>123</v>
      </c>
      <c r="AT18" s="19"/>
      <c r="AU18" s="20"/>
      <c r="AV18" s="19"/>
      <c r="AW18" s="19"/>
      <c r="AX18" s="4">
        <f t="shared" si="12"/>
        <v>1</v>
      </c>
      <c r="AY18" s="5">
        <f t="shared" si="13"/>
        <v>123</v>
      </c>
      <c r="AZ18" s="19"/>
      <c r="BA18" s="20"/>
      <c r="BB18" s="19"/>
      <c r="BC18" s="19"/>
      <c r="BD18" s="4">
        <f t="shared" si="14"/>
        <v>1</v>
      </c>
      <c r="BE18" s="5">
        <f t="shared" si="15"/>
        <v>123</v>
      </c>
      <c r="BF18" s="19"/>
      <c r="BG18" s="20"/>
      <c r="BH18" s="19"/>
      <c r="BI18" s="19"/>
      <c r="BJ18" s="4">
        <f t="shared" si="16"/>
        <v>1</v>
      </c>
      <c r="BK18" s="5">
        <f t="shared" si="17"/>
        <v>123</v>
      </c>
      <c r="BL18" s="19"/>
      <c r="BM18" s="20"/>
      <c r="BN18" s="19"/>
      <c r="BO18" s="19"/>
      <c r="BP18" s="4">
        <f t="shared" si="18"/>
        <v>1</v>
      </c>
      <c r="BQ18" s="5">
        <f t="shared" si="19"/>
        <v>123</v>
      </c>
      <c r="BR18" s="19"/>
      <c r="BS18" s="20"/>
      <c r="BT18" s="19"/>
      <c r="BU18" s="19"/>
      <c r="BV18" s="4">
        <f t="shared" si="20"/>
        <v>1</v>
      </c>
      <c r="BW18" s="5">
        <f t="shared" si="21"/>
        <v>123</v>
      </c>
      <c r="BX18" s="19"/>
      <c r="BY18" s="20"/>
      <c r="BZ18" s="19"/>
      <c r="CA18" s="19"/>
      <c r="CB18" s="4">
        <f t="shared" si="22"/>
        <v>1</v>
      </c>
      <c r="CC18" s="12">
        <f t="shared" si="23"/>
        <v>123</v>
      </c>
      <c r="CD18" s="20">
        <v>123</v>
      </c>
      <c r="CE18" s="19">
        <v>20</v>
      </c>
    </row>
    <row r="19" spans="1:83" ht="15.75" x14ac:dyDescent="0.25">
      <c r="A19" s="76" t="s">
        <v>77</v>
      </c>
      <c r="B19" s="76" t="s">
        <v>60</v>
      </c>
      <c r="C19" s="175"/>
      <c r="D19" s="76" t="s">
        <v>172</v>
      </c>
      <c r="E19" s="92">
        <v>101630104</v>
      </c>
      <c r="F19" s="32" t="s">
        <v>63</v>
      </c>
      <c r="G19" s="18" t="s">
        <v>9</v>
      </c>
      <c r="H19" s="35">
        <v>1</v>
      </c>
      <c r="I19" s="34">
        <v>52</v>
      </c>
      <c r="J19" s="19"/>
      <c r="K19" s="20"/>
      <c r="L19" s="19"/>
      <c r="M19" s="19"/>
      <c r="N19" s="4">
        <f t="shared" si="0"/>
        <v>1</v>
      </c>
      <c r="O19" s="5">
        <f t="shared" si="1"/>
        <v>52</v>
      </c>
      <c r="P19" s="19"/>
      <c r="Q19" s="20"/>
      <c r="R19" s="19"/>
      <c r="S19" s="19"/>
      <c r="T19" s="4">
        <f t="shared" si="2"/>
        <v>1</v>
      </c>
      <c r="U19" s="5">
        <f t="shared" si="3"/>
        <v>52</v>
      </c>
      <c r="V19" s="19"/>
      <c r="W19" s="20"/>
      <c r="X19" s="19"/>
      <c r="Y19" s="19"/>
      <c r="Z19" s="4">
        <f t="shared" si="4"/>
        <v>1</v>
      </c>
      <c r="AA19" s="5">
        <f t="shared" si="5"/>
        <v>52</v>
      </c>
      <c r="AB19" s="19"/>
      <c r="AC19" s="20"/>
      <c r="AD19" s="19"/>
      <c r="AE19" s="19"/>
      <c r="AF19" s="4">
        <f t="shared" si="6"/>
        <v>1</v>
      </c>
      <c r="AG19" s="5">
        <f t="shared" si="7"/>
        <v>52</v>
      </c>
      <c r="AH19" s="19"/>
      <c r="AI19" s="20"/>
      <c r="AJ19" s="19"/>
      <c r="AK19" s="19"/>
      <c r="AL19" s="4">
        <f t="shared" si="8"/>
        <v>1</v>
      </c>
      <c r="AM19" s="5">
        <f t="shared" si="9"/>
        <v>52</v>
      </c>
      <c r="AN19" s="19"/>
      <c r="AO19" s="20"/>
      <c r="AP19" s="19"/>
      <c r="AQ19" s="19"/>
      <c r="AR19" s="4">
        <f t="shared" si="10"/>
        <v>1</v>
      </c>
      <c r="AS19" s="5">
        <f t="shared" si="11"/>
        <v>52</v>
      </c>
      <c r="AT19" s="19"/>
      <c r="AU19" s="20"/>
      <c r="AV19" s="19"/>
      <c r="AW19" s="19"/>
      <c r="AX19" s="4">
        <f t="shared" si="12"/>
        <v>1</v>
      </c>
      <c r="AY19" s="5">
        <f t="shared" si="13"/>
        <v>52</v>
      </c>
      <c r="AZ19" s="19"/>
      <c r="BA19" s="20"/>
      <c r="BB19" s="19"/>
      <c r="BC19" s="19"/>
      <c r="BD19" s="4">
        <f t="shared" si="14"/>
        <v>1</v>
      </c>
      <c r="BE19" s="5">
        <f t="shared" si="15"/>
        <v>52</v>
      </c>
      <c r="BF19" s="19"/>
      <c r="BG19" s="20"/>
      <c r="BH19" s="19"/>
      <c r="BI19" s="19"/>
      <c r="BJ19" s="4">
        <f t="shared" si="16"/>
        <v>1</v>
      </c>
      <c r="BK19" s="5">
        <f t="shared" si="17"/>
        <v>52</v>
      </c>
      <c r="BL19" s="19"/>
      <c r="BM19" s="20"/>
      <c r="BN19" s="19"/>
      <c r="BO19" s="19"/>
      <c r="BP19" s="4">
        <f t="shared" si="18"/>
        <v>1</v>
      </c>
      <c r="BQ19" s="5">
        <f t="shared" si="19"/>
        <v>52</v>
      </c>
      <c r="BR19" s="19"/>
      <c r="BS19" s="20"/>
      <c r="BT19" s="19"/>
      <c r="BU19" s="19"/>
      <c r="BV19" s="4">
        <f t="shared" si="20"/>
        <v>1</v>
      </c>
      <c r="BW19" s="5">
        <f t="shared" si="21"/>
        <v>52</v>
      </c>
      <c r="BX19" s="19"/>
      <c r="BY19" s="20"/>
      <c r="BZ19" s="19"/>
      <c r="CA19" s="19"/>
      <c r="CB19" s="4">
        <f t="shared" si="22"/>
        <v>1</v>
      </c>
      <c r="CC19" s="12">
        <f t="shared" si="23"/>
        <v>52</v>
      </c>
      <c r="CD19" s="20">
        <v>52</v>
      </c>
      <c r="CE19" s="19">
        <v>20</v>
      </c>
    </row>
    <row r="20" spans="1:83" ht="15.75" x14ac:dyDescent="0.25">
      <c r="A20" s="76" t="s">
        <v>77</v>
      </c>
      <c r="B20" s="76" t="s">
        <v>60</v>
      </c>
      <c r="C20" s="175"/>
      <c r="D20" s="76" t="s">
        <v>172</v>
      </c>
      <c r="E20" s="92">
        <v>101630105</v>
      </c>
      <c r="F20" s="32" t="s">
        <v>64</v>
      </c>
      <c r="G20" s="18" t="s">
        <v>9</v>
      </c>
      <c r="H20" s="35">
        <v>1</v>
      </c>
      <c r="I20" s="34">
        <v>136</v>
      </c>
      <c r="J20" s="19"/>
      <c r="K20" s="20"/>
      <c r="L20" s="19"/>
      <c r="M20" s="19"/>
      <c r="N20" s="4">
        <f t="shared" si="0"/>
        <v>1</v>
      </c>
      <c r="O20" s="5">
        <f t="shared" si="1"/>
        <v>136</v>
      </c>
      <c r="P20" s="19"/>
      <c r="Q20" s="20"/>
      <c r="R20" s="19"/>
      <c r="S20" s="19"/>
      <c r="T20" s="4">
        <f t="shared" si="2"/>
        <v>1</v>
      </c>
      <c r="U20" s="5">
        <f t="shared" si="3"/>
        <v>136</v>
      </c>
      <c r="V20" s="19"/>
      <c r="W20" s="20"/>
      <c r="X20" s="19"/>
      <c r="Y20" s="19"/>
      <c r="Z20" s="4">
        <f t="shared" si="4"/>
        <v>1</v>
      </c>
      <c r="AA20" s="5">
        <f t="shared" si="5"/>
        <v>136</v>
      </c>
      <c r="AB20" s="19"/>
      <c r="AC20" s="20"/>
      <c r="AD20" s="19"/>
      <c r="AE20" s="19"/>
      <c r="AF20" s="4">
        <f t="shared" si="6"/>
        <v>1</v>
      </c>
      <c r="AG20" s="5">
        <f t="shared" si="7"/>
        <v>136</v>
      </c>
      <c r="AH20" s="19"/>
      <c r="AI20" s="20"/>
      <c r="AJ20" s="19"/>
      <c r="AK20" s="19"/>
      <c r="AL20" s="4">
        <f t="shared" si="8"/>
        <v>1</v>
      </c>
      <c r="AM20" s="5">
        <f t="shared" si="9"/>
        <v>136</v>
      </c>
      <c r="AN20" s="19"/>
      <c r="AO20" s="20"/>
      <c r="AP20" s="19"/>
      <c r="AQ20" s="19"/>
      <c r="AR20" s="4">
        <f t="shared" si="10"/>
        <v>1</v>
      </c>
      <c r="AS20" s="5">
        <f t="shared" si="11"/>
        <v>136</v>
      </c>
      <c r="AT20" s="19"/>
      <c r="AU20" s="20"/>
      <c r="AV20" s="19"/>
      <c r="AW20" s="19"/>
      <c r="AX20" s="4">
        <f t="shared" si="12"/>
        <v>1</v>
      </c>
      <c r="AY20" s="5">
        <f t="shared" si="13"/>
        <v>136</v>
      </c>
      <c r="AZ20" s="19"/>
      <c r="BA20" s="20"/>
      <c r="BB20" s="19"/>
      <c r="BC20" s="19"/>
      <c r="BD20" s="4">
        <f t="shared" si="14"/>
        <v>1</v>
      </c>
      <c r="BE20" s="5">
        <f t="shared" si="15"/>
        <v>136</v>
      </c>
      <c r="BF20" s="19"/>
      <c r="BG20" s="20"/>
      <c r="BH20" s="19"/>
      <c r="BI20" s="19"/>
      <c r="BJ20" s="4">
        <f t="shared" si="16"/>
        <v>1</v>
      </c>
      <c r="BK20" s="5">
        <f t="shared" si="17"/>
        <v>136</v>
      </c>
      <c r="BL20" s="19"/>
      <c r="BM20" s="20"/>
      <c r="BN20" s="19"/>
      <c r="BO20" s="19"/>
      <c r="BP20" s="4">
        <f t="shared" si="18"/>
        <v>1</v>
      </c>
      <c r="BQ20" s="5">
        <f t="shared" si="19"/>
        <v>136</v>
      </c>
      <c r="BR20" s="19"/>
      <c r="BS20" s="20"/>
      <c r="BT20" s="19"/>
      <c r="BU20" s="19"/>
      <c r="BV20" s="4">
        <f t="shared" si="20"/>
        <v>1</v>
      </c>
      <c r="BW20" s="5">
        <f t="shared" si="21"/>
        <v>136</v>
      </c>
      <c r="BX20" s="19"/>
      <c r="BY20" s="20"/>
      <c r="BZ20" s="19"/>
      <c r="CA20" s="19"/>
      <c r="CB20" s="4">
        <f t="shared" si="22"/>
        <v>1</v>
      </c>
      <c r="CC20" s="12">
        <f t="shared" si="23"/>
        <v>136</v>
      </c>
      <c r="CD20" s="20">
        <v>136</v>
      </c>
      <c r="CE20" s="19">
        <v>20</v>
      </c>
    </row>
    <row r="21" spans="1:83" ht="15.75" x14ac:dyDescent="0.25">
      <c r="A21" s="76" t="s">
        <v>77</v>
      </c>
      <c r="B21" s="76" t="s">
        <v>60</v>
      </c>
      <c r="C21" s="175"/>
      <c r="D21" s="76" t="s">
        <v>172</v>
      </c>
      <c r="E21" s="92">
        <v>101620064</v>
      </c>
      <c r="F21" s="32" t="s">
        <v>65</v>
      </c>
      <c r="G21" s="18" t="s">
        <v>9</v>
      </c>
      <c r="H21" s="35">
        <v>1</v>
      </c>
      <c r="I21" s="34">
        <v>62</v>
      </c>
      <c r="J21" s="19"/>
      <c r="K21" s="20"/>
      <c r="L21" s="19"/>
      <c r="M21" s="19"/>
      <c r="N21" s="4">
        <f t="shared" si="0"/>
        <v>1</v>
      </c>
      <c r="O21" s="5">
        <f t="shared" si="1"/>
        <v>62</v>
      </c>
      <c r="P21" s="19"/>
      <c r="Q21" s="20"/>
      <c r="R21" s="19"/>
      <c r="S21" s="19"/>
      <c r="T21" s="4">
        <f t="shared" si="2"/>
        <v>1</v>
      </c>
      <c r="U21" s="5">
        <f t="shared" si="3"/>
        <v>62</v>
      </c>
      <c r="V21" s="19"/>
      <c r="W21" s="20"/>
      <c r="X21" s="19"/>
      <c r="Y21" s="19"/>
      <c r="Z21" s="4">
        <f t="shared" si="4"/>
        <v>1</v>
      </c>
      <c r="AA21" s="5">
        <f t="shared" si="5"/>
        <v>62</v>
      </c>
      <c r="AB21" s="19"/>
      <c r="AC21" s="20"/>
      <c r="AD21" s="19"/>
      <c r="AE21" s="19"/>
      <c r="AF21" s="4">
        <f t="shared" si="6"/>
        <v>1</v>
      </c>
      <c r="AG21" s="5">
        <f t="shared" si="7"/>
        <v>62</v>
      </c>
      <c r="AH21" s="19"/>
      <c r="AI21" s="20"/>
      <c r="AJ21" s="19"/>
      <c r="AK21" s="19"/>
      <c r="AL21" s="4">
        <f t="shared" si="8"/>
        <v>1</v>
      </c>
      <c r="AM21" s="5">
        <f t="shared" si="9"/>
        <v>62</v>
      </c>
      <c r="AN21" s="19"/>
      <c r="AO21" s="20"/>
      <c r="AP21" s="19"/>
      <c r="AQ21" s="19"/>
      <c r="AR21" s="4">
        <f t="shared" si="10"/>
        <v>1</v>
      </c>
      <c r="AS21" s="5">
        <f t="shared" si="11"/>
        <v>62</v>
      </c>
      <c r="AT21" s="19"/>
      <c r="AU21" s="20"/>
      <c r="AV21" s="19"/>
      <c r="AW21" s="19"/>
      <c r="AX21" s="4">
        <f t="shared" si="12"/>
        <v>1</v>
      </c>
      <c r="AY21" s="5">
        <f t="shared" si="13"/>
        <v>62</v>
      </c>
      <c r="AZ21" s="19"/>
      <c r="BA21" s="20"/>
      <c r="BB21" s="19"/>
      <c r="BC21" s="19"/>
      <c r="BD21" s="4">
        <f t="shared" si="14"/>
        <v>1</v>
      </c>
      <c r="BE21" s="5">
        <f t="shared" si="15"/>
        <v>62</v>
      </c>
      <c r="BF21" s="19"/>
      <c r="BG21" s="20"/>
      <c r="BH21" s="19"/>
      <c r="BI21" s="19"/>
      <c r="BJ21" s="4">
        <f t="shared" si="16"/>
        <v>1</v>
      </c>
      <c r="BK21" s="5">
        <f t="shared" si="17"/>
        <v>62</v>
      </c>
      <c r="BL21" s="19"/>
      <c r="BM21" s="20"/>
      <c r="BN21" s="19"/>
      <c r="BO21" s="19"/>
      <c r="BP21" s="4">
        <f t="shared" si="18"/>
        <v>1</v>
      </c>
      <c r="BQ21" s="5">
        <f t="shared" si="19"/>
        <v>62</v>
      </c>
      <c r="BR21" s="19"/>
      <c r="BS21" s="20"/>
      <c r="BT21" s="19"/>
      <c r="BU21" s="19"/>
      <c r="BV21" s="4">
        <f t="shared" si="20"/>
        <v>1</v>
      </c>
      <c r="BW21" s="5">
        <f t="shared" si="21"/>
        <v>62</v>
      </c>
      <c r="BX21" s="19"/>
      <c r="BY21" s="20"/>
      <c r="BZ21" s="19"/>
      <c r="CA21" s="19"/>
      <c r="CB21" s="4">
        <f t="shared" si="22"/>
        <v>1</v>
      </c>
      <c r="CC21" s="12">
        <f t="shared" si="23"/>
        <v>62</v>
      </c>
      <c r="CD21" s="20">
        <v>62</v>
      </c>
      <c r="CE21" s="19">
        <v>20</v>
      </c>
    </row>
    <row r="22" spans="1:83" ht="15.75" x14ac:dyDescent="0.25">
      <c r="A22" s="76" t="s">
        <v>77</v>
      </c>
      <c r="B22" s="76" t="s">
        <v>60</v>
      </c>
      <c r="C22" s="175"/>
      <c r="D22" s="76" t="s">
        <v>172</v>
      </c>
      <c r="E22" s="92">
        <v>101630106</v>
      </c>
      <c r="F22" s="32" t="s">
        <v>66</v>
      </c>
      <c r="G22" s="18" t="s">
        <v>9</v>
      </c>
      <c r="H22" s="35">
        <v>1</v>
      </c>
      <c r="I22" s="34">
        <v>41</v>
      </c>
      <c r="J22" s="19"/>
      <c r="K22" s="20"/>
      <c r="L22" s="19"/>
      <c r="M22" s="19"/>
      <c r="N22" s="4">
        <f t="shared" si="0"/>
        <v>1</v>
      </c>
      <c r="O22" s="5">
        <f t="shared" si="1"/>
        <v>41</v>
      </c>
      <c r="P22" s="19"/>
      <c r="Q22" s="20"/>
      <c r="R22" s="19"/>
      <c r="S22" s="19"/>
      <c r="T22" s="4">
        <f t="shared" si="2"/>
        <v>1</v>
      </c>
      <c r="U22" s="5">
        <f t="shared" si="3"/>
        <v>41</v>
      </c>
      <c r="V22" s="19"/>
      <c r="W22" s="20"/>
      <c r="X22" s="19"/>
      <c r="Y22" s="19"/>
      <c r="Z22" s="4">
        <f t="shared" si="4"/>
        <v>1</v>
      </c>
      <c r="AA22" s="5">
        <f t="shared" si="5"/>
        <v>41</v>
      </c>
      <c r="AB22" s="19"/>
      <c r="AC22" s="20"/>
      <c r="AD22" s="19"/>
      <c r="AE22" s="19"/>
      <c r="AF22" s="4">
        <f t="shared" si="6"/>
        <v>1</v>
      </c>
      <c r="AG22" s="5">
        <f t="shared" si="7"/>
        <v>41</v>
      </c>
      <c r="AH22" s="19"/>
      <c r="AI22" s="20"/>
      <c r="AJ22" s="19"/>
      <c r="AK22" s="19"/>
      <c r="AL22" s="4">
        <f t="shared" si="8"/>
        <v>1</v>
      </c>
      <c r="AM22" s="5">
        <f t="shared" si="9"/>
        <v>41</v>
      </c>
      <c r="AN22" s="19"/>
      <c r="AO22" s="20"/>
      <c r="AP22" s="19"/>
      <c r="AQ22" s="19"/>
      <c r="AR22" s="4">
        <f t="shared" si="10"/>
        <v>1</v>
      </c>
      <c r="AS22" s="5">
        <f t="shared" si="11"/>
        <v>41</v>
      </c>
      <c r="AT22" s="19"/>
      <c r="AU22" s="20"/>
      <c r="AV22" s="19"/>
      <c r="AW22" s="19"/>
      <c r="AX22" s="4">
        <f t="shared" si="12"/>
        <v>1</v>
      </c>
      <c r="AY22" s="5">
        <f t="shared" si="13"/>
        <v>41</v>
      </c>
      <c r="AZ22" s="19"/>
      <c r="BA22" s="20"/>
      <c r="BB22" s="19"/>
      <c r="BC22" s="19"/>
      <c r="BD22" s="4">
        <f t="shared" si="14"/>
        <v>1</v>
      </c>
      <c r="BE22" s="5">
        <f t="shared" si="15"/>
        <v>41</v>
      </c>
      <c r="BF22" s="19"/>
      <c r="BG22" s="20"/>
      <c r="BH22" s="19"/>
      <c r="BI22" s="19"/>
      <c r="BJ22" s="4">
        <f t="shared" si="16"/>
        <v>1</v>
      </c>
      <c r="BK22" s="5">
        <f t="shared" si="17"/>
        <v>41</v>
      </c>
      <c r="BL22" s="19"/>
      <c r="BM22" s="20"/>
      <c r="BN22" s="19"/>
      <c r="BO22" s="19"/>
      <c r="BP22" s="4">
        <f t="shared" si="18"/>
        <v>1</v>
      </c>
      <c r="BQ22" s="5">
        <f t="shared" si="19"/>
        <v>41</v>
      </c>
      <c r="BR22" s="19"/>
      <c r="BS22" s="20"/>
      <c r="BT22" s="19"/>
      <c r="BU22" s="19"/>
      <c r="BV22" s="4">
        <f t="shared" si="20"/>
        <v>1</v>
      </c>
      <c r="BW22" s="5">
        <f t="shared" si="21"/>
        <v>41</v>
      </c>
      <c r="BX22" s="19"/>
      <c r="BY22" s="20"/>
      <c r="BZ22" s="19"/>
      <c r="CA22" s="19"/>
      <c r="CB22" s="4">
        <f t="shared" si="22"/>
        <v>1</v>
      </c>
      <c r="CC22" s="12">
        <f t="shared" si="23"/>
        <v>41</v>
      </c>
      <c r="CD22" s="20">
        <v>41</v>
      </c>
      <c r="CE22" s="19">
        <v>20</v>
      </c>
    </row>
    <row r="23" spans="1:83" ht="15.75" x14ac:dyDescent="0.25">
      <c r="A23" s="76" t="s">
        <v>77</v>
      </c>
      <c r="B23" s="76" t="s">
        <v>60</v>
      </c>
      <c r="C23" s="175"/>
      <c r="D23" s="76" t="s">
        <v>172</v>
      </c>
      <c r="E23" s="92">
        <v>101630107</v>
      </c>
      <c r="F23" s="32" t="s">
        <v>67</v>
      </c>
      <c r="G23" s="18" t="s">
        <v>9</v>
      </c>
      <c r="H23" s="35">
        <v>1</v>
      </c>
      <c r="I23" s="34">
        <v>41</v>
      </c>
      <c r="J23" s="19"/>
      <c r="K23" s="20"/>
      <c r="L23" s="19"/>
      <c r="M23" s="19"/>
      <c r="N23" s="4">
        <f t="shared" si="0"/>
        <v>1</v>
      </c>
      <c r="O23" s="5">
        <f t="shared" si="1"/>
        <v>41</v>
      </c>
      <c r="P23" s="19"/>
      <c r="Q23" s="20"/>
      <c r="R23" s="19"/>
      <c r="S23" s="19"/>
      <c r="T23" s="4">
        <f t="shared" si="2"/>
        <v>1</v>
      </c>
      <c r="U23" s="5">
        <f t="shared" si="3"/>
        <v>41</v>
      </c>
      <c r="V23" s="19"/>
      <c r="W23" s="20"/>
      <c r="X23" s="19"/>
      <c r="Y23" s="19"/>
      <c r="Z23" s="4">
        <f t="shared" si="4"/>
        <v>1</v>
      </c>
      <c r="AA23" s="5">
        <f t="shared" si="5"/>
        <v>41</v>
      </c>
      <c r="AB23" s="19"/>
      <c r="AC23" s="20"/>
      <c r="AD23" s="19"/>
      <c r="AE23" s="19"/>
      <c r="AF23" s="4">
        <f t="shared" si="6"/>
        <v>1</v>
      </c>
      <c r="AG23" s="5">
        <f t="shared" si="7"/>
        <v>41</v>
      </c>
      <c r="AH23" s="19"/>
      <c r="AI23" s="20"/>
      <c r="AJ23" s="19"/>
      <c r="AK23" s="19"/>
      <c r="AL23" s="4">
        <f t="shared" si="8"/>
        <v>1</v>
      </c>
      <c r="AM23" s="5">
        <f t="shared" si="9"/>
        <v>41</v>
      </c>
      <c r="AN23" s="19"/>
      <c r="AO23" s="20"/>
      <c r="AP23" s="19"/>
      <c r="AQ23" s="19"/>
      <c r="AR23" s="4">
        <f t="shared" si="10"/>
        <v>1</v>
      </c>
      <c r="AS23" s="5">
        <f t="shared" si="11"/>
        <v>41</v>
      </c>
      <c r="AT23" s="19"/>
      <c r="AU23" s="20"/>
      <c r="AV23" s="19"/>
      <c r="AW23" s="19"/>
      <c r="AX23" s="4">
        <f t="shared" si="12"/>
        <v>1</v>
      </c>
      <c r="AY23" s="5">
        <f t="shared" si="13"/>
        <v>41</v>
      </c>
      <c r="AZ23" s="19"/>
      <c r="BA23" s="20"/>
      <c r="BB23" s="19"/>
      <c r="BC23" s="19"/>
      <c r="BD23" s="4">
        <f t="shared" si="14"/>
        <v>1</v>
      </c>
      <c r="BE23" s="5">
        <f t="shared" si="15"/>
        <v>41</v>
      </c>
      <c r="BF23" s="19"/>
      <c r="BG23" s="20"/>
      <c r="BH23" s="19"/>
      <c r="BI23" s="19"/>
      <c r="BJ23" s="4">
        <f t="shared" si="16"/>
        <v>1</v>
      </c>
      <c r="BK23" s="5">
        <f t="shared" si="17"/>
        <v>41</v>
      </c>
      <c r="BL23" s="19"/>
      <c r="BM23" s="20"/>
      <c r="BN23" s="19"/>
      <c r="BO23" s="19"/>
      <c r="BP23" s="4">
        <f t="shared" si="18"/>
        <v>1</v>
      </c>
      <c r="BQ23" s="5">
        <f t="shared" si="19"/>
        <v>41</v>
      </c>
      <c r="BR23" s="19"/>
      <c r="BS23" s="20"/>
      <c r="BT23" s="19"/>
      <c r="BU23" s="19"/>
      <c r="BV23" s="4">
        <f t="shared" si="20"/>
        <v>1</v>
      </c>
      <c r="BW23" s="5">
        <f t="shared" si="21"/>
        <v>41</v>
      </c>
      <c r="BX23" s="19"/>
      <c r="BY23" s="20"/>
      <c r="BZ23" s="19"/>
      <c r="CA23" s="19"/>
      <c r="CB23" s="4">
        <f t="shared" si="22"/>
        <v>1</v>
      </c>
      <c r="CC23" s="12">
        <f t="shared" si="23"/>
        <v>41</v>
      </c>
      <c r="CD23" s="20">
        <v>41</v>
      </c>
      <c r="CE23" s="19">
        <v>20</v>
      </c>
    </row>
    <row r="24" spans="1:83" ht="15.75" x14ac:dyDescent="0.25">
      <c r="A24" s="76" t="s">
        <v>77</v>
      </c>
      <c r="B24" s="76" t="s">
        <v>60</v>
      </c>
      <c r="C24" s="175"/>
      <c r="D24" s="76" t="s">
        <v>172</v>
      </c>
      <c r="E24" s="92">
        <v>101630108</v>
      </c>
      <c r="F24" s="32" t="s">
        <v>67</v>
      </c>
      <c r="G24" s="18" t="s">
        <v>9</v>
      </c>
      <c r="H24" s="35">
        <v>1</v>
      </c>
      <c r="I24" s="34">
        <v>39</v>
      </c>
      <c r="J24" s="19"/>
      <c r="K24" s="20"/>
      <c r="L24" s="19"/>
      <c r="M24" s="19"/>
      <c r="N24" s="4">
        <f t="shared" si="0"/>
        <v>1</v>
      </c>
      <c r="O24" s="5">
        <f t="shared" si="1"/>
        <v>39</v>
      </c>
      <c r="P24" s="19"/>
      <c r="Q24" s="20"/>
      <c r="R24" s="19"/>
      <c r="S24" s="19"/>
      <c r="T24" s="4">
        <f t="shared" si="2"/>
        <v>1</v>
      </c>
      <c r="U24" s="5">
        <f t="shared" si="3"/>
        <v>39</v>
      </c>
      <c r="V24" s="19"/>
      <c r="W24" s="20"/>
      <c r="X24" s="19"/>
      <c r="Y24" s="19"/>
      <c r="Z24" s="4">
        <f t="shared" si="4"/>
        <v>1</v>
      </c>
      <c r="AA24" s="5">
        <f t="shared" si="5"/>
        <v>39</v>
      </c>
      <c r="AB24" s="19"/>
      <c r="AC24" s="20"/>
      <c r="AD24" s="19"/>
      <c r="AE24" s="19"/>
      <c r="AF24" s="4">
        <f t="shared" si="6"/>
        <v>1</v>
      </c>
      <c r="AG24" s="5">
        <f t="shared" si="7"/>
        <v>39</v>
      </c>
      <c r="AH24" s="19"/>
      <c r="AI24" s="20"/>
      <c r="AJ24" s="19"/>
      <c r="AK24" s="19"/>
      <c r="AL24" s="4">
        <f t="shared" si="8"/>
        <v>1</v>
      </c>
      <c r="AM24" s="5">
        <f t="shared" si="9"/>
        <v>39</v>
      </c>
      <c r="AN24" s="19"/>
      <c r="AO24" s="20"/>
      <c r="AP24" s="19"/>
      <c r="AQ24" s="19"/>
      <c r="AR24" s="4">
        <f t="shared" si="10"/>
        <v>1</v>
      </c>
      <c r="AS24" s="5">
        <f t="shared" si="11"/>
        <v>39</v>
      </c>
      <c r="AT24" s="19"/>
      <c r="AU24" s="20"/>
      <c r="AV24" s="19"/>
      <c r="AW24" s="19"/>
      <c r="AX24" s="4">
        <f t="shared" si="12"/>
        <v>1</v>
      </c>
      <c r="AY24" s="5">
        <f t="shared" si="13"/>
        <v>39</v>
      </c>
      <c r="AZ24" s="19"/>
      <c r="BA24" s="20"/>
      <c r="BB24" s="19"/>
      <c r="BC24" s="19"/>
      <c r="BD24" s="4">
        <f t="shared" si="14"/>
        <v>1</v>
      </c>
      <c r="BE24" s="5">
        <f t="shared" si="15"/>
        <v>39</v>
      </c>
      <c r="BF24" s="19"/>
      <c r="BG24" s="20"/>
      <c r="BH24" s="19"/>
      <c r="BI24" s="19"/>
      <c r="BJ24" s="4">
        <f t="shared" si="16"/>
        <v>1</v>
      </c>
      <c r="BK24" s="5">
        <f t="shared" si="17"/>
        <v>39</v>
      </c>
      <c r="BL24" s="19"/>
      <c r="BM24" s="20"/>
      <c r="BN24" s="19"/>
      <c r="BO24" s="19"/>
      <c r="BP24" s="4">
        <f t="shared" si="18"/>
        <v>1</v>
      </c>
      <c r="BQ24" s="5">
        <f t="shared" si="19"/>
        <v>39</v>
      </c>
      <c r="BR24" s="19"/>
      <c r="BS24" s="20"/>
      <c r="BT24" s="19"/>
      <c r="BU24" s="19"/>
      <c r="BV24" s="4">
        <f t="shared" si="20"/>
        <v>1</v>
      </c>
      <c r="BW24" s="5">
        <f t="shared" si="21"/>
        <v>39</v>
      </c>
      <c r="BX24" s="19"/>
      <c r="BY24" s="20"/>
      <c r="BZ24" s="19"/>
      <c r="CA24" s="19"/>
      <c r="CB24" s="4">
        <f t="shared" si="22"/>
        <v>1</v>
      </c>
      <c r="CC24" s="12">
        <f t="shared" si="23"/>
        <v>39</v>
      </c>
      <c r="CD24" s="20">
        <v>39</v>
      </c>
      <c r="CE24" s="19">
        <v>20</v>
      </c>
    </row>
    <row r="25" spans="1:83" ht="15.75" x14ac:dyDescent="0.25">
      <c r="A25" s="76" t="s">
        <v>77</v>
      </c>
      <c r="B25" s="76" t="s">
        <v>60</v>
      </c>
      <c r="C25" s="175"/>
      <c r="D25" s="76" t="s">
        <v>172</v>
      </c>
      <c r="E25" s="92">
        <v>101630109</v>
      </c>
      <c r="F25" s="32" t="s">
        <v>67</v>
      </c>
      <c r="G25" s="18" t="s">
        <v>9</v>
      </c>
      <c r="H25" s="35">
        <v>1</v>
      </c>
      <c r="I25" s="34">
        <v>39</v>
      </c>
      <c r="J25" s="19"/>
      <c r="K25" s="20"/>
      <c r="L25" s="19"/>
      <c r="M25" s="19"/>
      <c r="N25" s="4">
        <f t="shared" si="0"/>
        <v>1</v>
      </c>
      <c r="O25" s="5">
        <f t="shared" si="1"/>
        <v>39</v>
      </c>
      <c r="P25" s="19"/>
      <c r="Q25" s="20"/>
      <c r="R25" s="19"/>
      <c r="S25" s="19"/>
      <c r="T25" s="4">
        <f t="shared" si="2"/>
        <v>1</v>
      </c>
      <c r="U25" s="5">
        <f t="shared" si="3"/>
        <v>39</v>
      </c>
      <c r="V25" s="19"/>
      <c r="W25" s="20"/>
      <c r="X25" s="19"/>
      <c r="Y25" s="19"/>
      <c r="Z25" s="4">
        <f t="shared" si="4"/>
        <v>1</v>
      </c>
      <c r="AA25" s="5">
        <f t="shared" si="5"/>
        <v>39</v>
      </c>
      <c r="AB25" s="19"/>
      <c r="AC25" s="20"/>
      <c r="AD25" s="19"/>
      <c r="AE25" s="19"/>
      <c r="AF25" s="4">
        <f t="shared" si="6"/>
        <v>1</v>
      </c>
      <c r="AG25" s="5">
        <f t="shared" si="7"/>
        <v>39</v>
      </c>
      <c r="AH25" s="19"/>
      <c r="AI25" s="20"/>
      <c r="AJ25" s="19"/>
      <c r="AK25" s="19"/>
      <c r="AL25" s="4">
        <f t="shared" si="8"/>
        <v>1</v>
      </c>
      <c r="AM25" s="5">
        <f t="shared" si="9"/>
        <v>39</v>
      </c>
      <c r="AN25" s="19"/>
      <c r="AO25" s="20"/>
      <c r="AP25" s="19"/>
      <c r="AQ25" s="19"/>
      <c r="AR25" s="4">
        <f t="shared" si="10"/>
        <v>1</v>
      </c>
      <c r="AS25" s="5">
        <f t="shared" si="11"/>
        <v>39</v>
      </c>
      <c r="AT25" s="19"/>
      <c r="AU25" s="20"/>
      <c r="AV25" s="19"/>
      <c r="AW25" s="19"/>
      <c r="AX25" s="4">
        <f t="shared" si="12"/>
        <v>1</v>
      </c>
      <c r="AY25" s="5">
        <f t="shared" si="13"/>
        <v>39</v>
      </c>
      <c r="AZ25" s="19"/>
      <c r="BA25" s="20"/>
      <c r="BB25" s="19"/>
      <c r="BC25" s="19"/>
      <c r="BD25" s="4">
        <f t="shared" si="14"/>
        <v>1</v>
      </c>
      <c r="BE25" s="5">
        <f t="shared" si="15"/>
        <v>39</v>
      </c>
      <c r="BF25" s="19"/>
      <c r="BG25" s="20"/>
      <c r="BH25" s="19"/>
      <c r="BI25" s="19"/>
      <c r="BJ25" s="4">
        <f t="shared" si="16"/>
        <v>1</v>
      </c>
      <c r="BK25" s="5">
        <f t="shared" si="17"/>
        <v>39</v>
      </c>
      <c r="BL25" s="19"/>
      <c r="BM25" s="20"/>
      <c r="BN25" s="19"/>
      <c r="BO25" s="19"/>
      <c r="BP25" s="4">
        <f t="shared" si="18"/>
        <v>1</v>
      </c>
      <c r="BQ25" s="5">
        <f t="shared" si="19"/>
        <v>39</v>
      </c>
      <c r="BR25" s="19"/>
      <c r="BS25" s="20"/>
      <c r="BT25" s="19"/>
      <c r="BU25" s="19"/>
      <c r="BV25" s="4">
        <f t="shared" si="20"/>
        <v>1</v>
      </c>
      <c r="BW25" s="5">
        <f t="shared" si="21"/>
        <v>39</v>
      </c>
      <c r="BX25" s="19"/>
      <c r="BY25" s="20"/>
      <c r="BZ25" s="19"/>
      <c r="CA25" s="19"/>
      <c r="CB25" s="4">
        <f t="shared" si="22"/>
        <v>1</v>
      </c>
      <c r="CC25" s="12">
        <f t="shared" si="23"/>
        <v>39</v>
      </c>
      <c r="CD25" s="20">
        <v>39</v>
      </c>
      <c r="CE25" s="19">
        <v>20</v>
      </c>
    </row>
    <row r="26" spans="1:83" ht="15.75" x14ac:dyDescent="0.25">
      <c r="A26" s="76" t="s">
        <v>77</v>
      </c>
      <c r="B26" s="76" t="s">
        <v>60</v>
      </c>
      <c r="C26" s="175"/>
      <c r="D26" s="76" t="s">
        <v>172</v>
      </c>
      <c r="E26" s="92">
        <v>101630110</v>
      </c>
      <c r="F26" s="32" t="s">
        <v>26</v>
      </c>
      <c r="G26" s="18" t="s">
        <v>9</v>
      </c>
      <c r="H26" s="35">
        <v>1</v>
      </c>
      <c r="I26" s="34">
        <v>38</v>
      </c>
      <c r="J26" s="19"/>
      <c r="K26" s="20"/>
      <c r="L26" s="19"/>
      <c r="M26" s="19"/>
      <c r="N26" s="4">
        <f t="shared" si="0"/>
        <v>1</v>
      </c>
      <c r="O26" s="5">
        <f t="shared" si="1"/>
        <v>38</v>
      </c>
      <c r="P26" s="19"/>
      <c r="Q26" s="20"/>
      <c r="R26" s="19"/>
      <c r="S26" s="19"/>
      <c r="T26" s="4">
        <f t="shared" si="2"/>
        <v>1</v>
      </c>
      <c r="U26" s="5">
        <f t="shared" si="3"/>
        <v>38</v>
      </c>
      <c r="V26" s="19"/>
      <c r="W26" s="20"/>
      <c r="X26" s="19"/>
      <c r="Y26" s="19"/>
      <c r="Z26" s="4">
        <f t="shared" si="4"/>
        <v>1</v>
      </c>
      <c r="AA26" s="5">
        <f t="shared" si="5"/>
        <v>38</v>
      </c>
      <c r="AB26" s="19"/>
      <c r="AC26" s="20"/>
      <c r="AD26" s="19"/>
      <c r="AE26" s="19"/>
      <c r="AF26" s="4">
        <f t="shared" si="6"/>
        <v>1</v>
      </c>
      <c r="AG26" s="5">
        <f t="shared" si="7"/>
        <v>38</v>
      </c>
      <c r="AH26" s="19"/>
      <c r="AI26" s="20"/>
      <c r="AJ26" s="19"/>
      <c r="AK26" s="19"/>
      <c r="AL26" s="4">
        <f t="shared" si="8"/>
        <v>1</v>
      </c>
      <c r="AM26" s="5">
        <f t="shared" si="9"/>
        <v>38</v>
      </c>
      <c r="AN26" s="19"/>
      <c r="AO26" s="20"/>
      <c r="AP26" s="19"/>
      <c r="AQ26" s="19"/>
      <c r="AR26" s="4">
        <f t="shared" si="10"/>
        <v>1</v>
      </c>
      <c r="AS26" s="5">
        <f t="shared" si="11"/>
        <v>38</v>
      </c>
      <c r="AT26" s="19"/>
      <c r="AU26" s="20"/>
      <c r="AV26" s="19"/>
      <c r="AW26" s="19"/>
      <c r="AX26" s="4">
        <f t="shared" si="12"/>
        <v>1</v>
      </c>
      <c r="AY26" s="5">
        <f t="shared" si="13"/>
        <v>38</v>
      </c>
      <c r="AZ26" s="19"/>
      <c r="BA26" s="20"/>
      <c r="BB26" s="19"/>
      <c r="BC26" s="19"/>
      <c r="BD26" s="4">
        <f t="shared" si="14"/>
        <v>1</v>
      </c>
      <c r="BE26" s="5">
        <f t="shared" si="15"/>
        <v>38</v>
      </c>
      <c r="BF26" s="19"/>
      <c r="BG26" s="20"/>
      <c r="BH26" s="19"/>
      <c r="BI26" s="19"/>
      <c r="BJ26" s="4">
        <f t="shared" si="16"/>
        <v>1</v>
      </c>
      <c r="BK26" s="5">
        <f t="shared" si="17"/>
        <v>38</v>
      </c>
      <c r="BL26" s="19"/>
      <c r="BM26" s="20"/>
      <c r="BN26" s="19"/>
      <c r="BO26" s="19"/>
      <c r="BP26" s="4">
        <f t="shared" si="18"/>
        <v>1</v>
      </c>
      <c r="BQ26" s="5">
        <f t="shared" si="19"/>
        <v>38</v>
      </c>
      <c r="BR26" s="19"/>
      <c r="BS26" s="20"/>
      <c r="BT26" s="19"/>
      <c r="BU26" s="19"/>
      <c r="BV26" s="4">
        <f t="shared" si="20"/>
        <v>1</v>
      </c>
      <c r="BW26" s="5">
        <f t="shared" si="21"/>
        <v>38</v>
      </c>
      <c r="BX26" s="19"/>
      <c r="BY26" s="20"/>
      <c r="BZ26" s="19"/>
      <c r="CA26" s="19"/>
      <c r="CB26" s="4">
        <f t="shared" si="22"/>
        <v>1</v>
      </c>
      <c r="CC26" s="12">
        <f t="shared" si="23"/>
        <v>38</v>
      </c>
      <c r="CD26" s="20">
        <v>38</v>
      </c>
      <c r="CE26" s="19">
        <v>20</v>
      </c>
    </row>
    <row r="27" spans="1:83" ht="15.75" x14ac:dyDescent="0.25">
      <c r="A27" s="76" t="s">
        <v>77</v>
      </c>
      <c r="B27" s="76" t="s">
        <v>60</v>
      </c>
      <c r="C27" s="175"/>
      <c r="D27" s="76" t="s">
        <v>172</v>
      </c>
      <c r="E27" s="92">
        <v>101630111</v>
      </c>
      <c r="F27" s="32" t="s">
        <v>26</v>
      </c>
      <c r="G27" s="18" t="s">
        <v>9</v>
      </c>
      <c r="H27" s="35">
        <v>1</v>
      </c>
      <c r="I27" s="34">
        <v>38</v>
      </c>
      <c r="J27" s="19"/>
      <c r="K27" s="20"/>
      <c r="L27" s="19"/>
      <c r="M27" s="19"/>
      <c r="N27" s="4">
        <f t="shared" si="0"/>
        <v>1</v>
      </c>
      <c r="O27" s="5">
        <f t="shared" si="1"/>
        <v>38</v>
      </c>
      <c r="P27" s="19"/>
      <c r="Q27" s="20"/>
      <c r="R27" s="19"/>
      <c r="S27" s="19"/>
      <c r="T27" s="4">
        <f t="shared" si="2"/>
        <v>1</v>
      </c>
      <c r="U27" s="5">
        <f t="shared" si="3"/>
        <v>38</v>
      </c>
      <c r="V27" s="19"/>
      <c r="W27" s="20"/>
      <c r="X27" s="19"/>
      <c r="Y27" s="19"/>
      <c r="Z27" s="4">
        <f t="shared" si="4"/>
        <v>1</v>
      </c>
      <c r="AA27" s="5">
        <f t="shared" si="5"/>
        <v>38</v>
      </c>
      <c r="AB27" s="19"/>
      <c r="AC27" s="20"/>
      <c r="AD27" s="19"/>
      <c r="AE27" s="19"/>
      <c r="AF27" s="4">
        <f t="shared" si="6"/>
        <v>1</v>
      </c>
      <c r="AG27" s="5">
        <f t="shared" si="7"/>
        <v>38</v>
      </c>
      <c r="AH27" s="19"/>
      <c r="AI27" s="20"/>
      <c r="AJ27" s="19"/>
      <c r="AK27" s="19"/>
      <c r="AL27" s="4">
        <f t="shared" si="8"/>
        <v>1</v>
      </c>
      <c r="AM27" s="5">
        <f t="shared" si="9"/>
        <v>38</v>
      </c>
      <c r="AN27" s="19"/>
      <c r="AO27" s="20"/>
      <c r="AP27" s="19"/>
      <c r="AQ27" s="19"/>
      <c r="AR27" s="4">
        <f t="shared" si="10"/>
        <v>1</v>
      </c>
      <c r="AS27" s="5">
        <f t="shared" si="11"/>
        <v>38</v>
      </c>
      <c r="AT27" s="19"/>
      <c r="AU27" s="20"/>
      <c r="AV27" s="19"/>
      <c r="AW27" s="19"/>
      <c r="AX27" s="4">
        <f t="shared" si="12"/>
        <v>1</v>
      </c>
      <c r="AY27" s="5">
        <f t="shared" si="13"/>
        <v>38</v>
      </c>
      <c r="AZ27" s="19"/>
      <c r="BA27" s="20"/>
      <c r="BB27" s="19"/>
      <c r="BC27" s="19"/>
      <c r="BD27" s="4">
        <f t="shared" si="14"/>
        <v>1</v>
      </c>
      <c r="BE27" s="5">
        <f t="shared" si="15"/>
        <v>38</v>
      </c>
      <c r="BF27" s="19"/>
      <c r="BG27" s="20"/>
      <c r="BH27" s="19"/>
      <c r="BI27" s="19"/>
      <c r="BJ27" s="4">
        <f t="shared" si="16"/>
        <v>1</v>
      </c>
      <c r="BK27" s="5">
        <f t="shared" si="17"/>
        <v>38</v>
      </c>
      <c r="BL27" s="19"/>
      <c r="BM27" s="20"/>
      <c r="BN27" s="19"/>
      <c r="BO27" s="19"/>
      <c r="BP27" s="4">
        <f t="shared" si="18"/>
        <v>1</v>
      </c>
      <c r="BQ27" s="5">
        <f t="shared" si="19"/>
        <v>38</v>
      </c>
      <c r="BR27" s="19"/>
      <c r="BS27" s="20"/>
      <c r="BT27" s="19"/>
      <c r="BU27" s="19"/>
      <c r="BV27" s="4">
        <f t="shared" si="20"/>
        <v>1</v>
      </c>
      <c r="BW27" s="5">
        <f t="shared" si="21"/>
        <v>38</v>
      </c>
      <c r="BX27" s="19"/>
      <c r="BY27" s="20"/>
      <c r="BZ27" s="19"/>
      <c r="CA27" s="19"/>
      <c r="CB27" s="4">
        <f t="shared" si="22"/>
        <v>1</v>
      </c>
      <c r="CC27" s="12">
        <f t="shared" si="23"/>
        <v>38</v>
      </c>
      <c r="CD27" s="20">
        <v>38</v>
      </c>
      <c r="CE27" s="19">
        <v>20</v>
      </c>
    </row>
    <row r="28" spans="1:83" ht="15.75" x14ac:dyDescent="0.25">
      <c r="A28" s="76" t="s">
        <v>77</v>
      </c>
      <c r="B28" s="76" t="s">
        <v>60</v>
      </c>
      <c r="C28" s="175"/>
      <c r="D28" s="76" t="s">
        <v>172</v>
      </c>
      <c r="E28" s="92">
        <v>101630112</v>
      </c>
      <c r="F28" s="32" t="s">
        <v>26</v>
      </c>
      <c r="G28" s="18" t="s">
        <v>9</v>
      </c>
      <c r="H28" s="35">
        <v>1</v>
      </c>
      <c r="I28" s="34">
        <v>38</v>
      </c>
      <c r="J28" s="19"/>
      <c r="K28" s="20"/>
      <c r="L28" s="19"/>
      <c r="M28" s="19"/>
      <c r="N28" s="4">
        <f t="shared" si="0"/>
        <v>1</v>
      </c>
      <c r="O28" s="5">
        <f t="shared" si="1"/>
        <v>38</v>
      </c>
      <c r="P28" s="19"/>
      <c r="Q28" s="20"/>
      <c r="R28" s="19"/>
      <c r="S28" s="19"/>
      <c r="T28" s="4">
        <f t="shared" si="2"/>
        <v>1</v>
      </c>
      <c r="U28" s="5">
        <f t="shared" si="3"/>
        <v>38</v>
      </c>
      <c r="V28" s="19"/>
      <c r="W28" s="20"/>
      <c r="X28" s="19"/>
      <c r="Y28" s="19"/>
      <c r="Z28" s="4">
        <f t="shared" si="4"/>
        <v>1</v>
      </c>
      <c r="AA28" s="5">
        <f t="shared" si="5"/>
        <v>38</v>
      </c>
      <c r="AB28" s="19"/>
      <c r="AC28" s="20"/>
      <c r="AD28" s="19"/>
      <c r="AE28" s="19"/>
      <c r="AF28" s="4">
        <f t="shared" si="6"/>
        <v>1</v>
      </c>
      <c r="AG28" s="5">
        <f t="shared" si="7"/>
        <v>38</v>
      </c>
      <c r="AH28" s="19"/>
      <c r="AI28" s="20"/>
      <c r="AJ28" s="19"/>
      <c r="AK28" s="19"/>
      <c r="AL28" s="4">
        <f t="shared" si="8"/>
        <v>1</v>
      </c>
      <c r="AM28" s="5">
        <f t="shared" si="9"/>
        <v>38</v>
      </c>
      <c r="AN28" s="19"/>
      <c r="AO28" s="20"/>
      <c r="AP28" s="19"/>
      <c r="AQ28" s="19"/>
      <c r="AR28" s="4">
        <f t="shared" si="10"/>
        <v>1</v>
      </c>
      <c r="AS28" s="5">
        <f t="shared" si="11"/>
        <v>38</v>
      </c>
      <c r="AT28" s="19"/>
      <c r="AU28" s="20"/>
      <c r="AV28" s="19"/>
      <c r="AW28" s="19"/>
      <c r="AX28" s="4">
        <f t="shared" si="12"/>
        <v>1</v>
      </c>
      <c r="AY28" s="5">
        <f t="shared" si="13"/>
        <v>38</v>
      </c>
      <c r="AZ28" s="19"/>
      <c r="BA28" s="20"/>
      <c r="BB28" s="19"/>
      <c r="BC28" s="19"/>
      <c r="BD28" s="4">
        <f t="shared" si="14"/>
        <v>1</v>
      </c>
      <c r="BE28" s="5">
        <f t="shared" si="15"/>
        <v>38</v>
      </c>
      <c r="BF28" s="19"/>
      <c r="BG28" s="20"/>
      <c r="BH28" s="19"/>
      <c r="BI28" s="19"/>
      <c r="BJ28" s="4">
        <f t="shared" si="16"/>
        <v>1</v>
      </c>
      <c r="BK28" s="5">
        <f t="shared" si="17"/>
        <v>38</v>
      </c>
      <c r="BL28" s="19"/>
      <c r="BM28" s="20"/>
      <c r="BN28" s="19"/>
      <c r="BO28" s="19"/>
      <c r="BP28" s="4">
        <f t="shared" si="18"/>
        <v>1</v>
      </c>
      <c r="BQ28" s="5">
        <f t="shared" si="19"/>
        <v>38</v>
      </c>
      <c r="BR28" s="19"/>
      <c r="BS28" s="20"/>
      <c r="BT28" s="19"/>
      <c r="BU28" s="19"/>
      <c r="BV28" s="4">
        <f t="shared" si="20"/>
        <v>1</v>
      </c>
      <c r="BW28" s="5">
        <f t="shared" si="21"/>
        <v>38</v>
      </c>
      <c r="BX28" s="19"/>
      <c r="BY28" s="20"/>
      <c r="BZ28" s="19"/>
      <c r="CA28" s="19"/>
      <c r="CB28" s="4">
        <f t="shared" si="22"/>
        <v>1</v>
      </c>
      <c r="CC28" s="12">
        <f t="shared" si="23"/>
        <v>38</v>
      </c>
      <c r="CD28" s="20">
        <v>38</v>
      </c>
      <c r="CE28" s="19">
        <v>20</v>
      </c>
    </row>
    <row r="29" spans="1:83" ht="15.75" x14ac:dyDescent="0.25">
      <c r="A29" s="76" t="s">
        <v>77</v>
      </c>
      <c r="B29" s="76" t="s">
        <v>60</v>
      </c>
      <c r="C29" s="175"/>
      <c r="D29" s="76" t="s">
        <v>172</v>
      </c>
      <c r="E29" s="92">
        <v>101630113</v>
      </c>
      <c r="F29" s="32" t="s">
        <v>26</v>
      </c>
      <c r="G29" s="18" t="s">
        <v>9</v>
      </c>
      <c r="H29" s="35">
        <v>1</v>
      </c>
      <c r="I29" s="34">
        <v>38</v>
      </c>
      <c r="J29" s="19"/>
      <c r="K29" s="20"/>
      <c r="L29" s="19"/>
      <c r="M29" s="19"/>
      <c r="N29" s="4">
        <f t="shared" si="0"/>
        <v>1</v>
      </c>
      <c r="O29" s="5">
        <f t="shared" si="1"/>
        <v>38</v>
      </c>
      <c r="P29" s="19"/>
      <c r="Q29" s="20"/>
      <c r="R29" s="19"/>
      <c r="S29" s="19"/>
      <c r="T29" s="4">
        <f t="shared" si="2"/>
        <v>1</v>
      </c>
      <c r="U29" s="5">
        <f t="shared" si="3"/>
        <v>38</v>
      </c>
      <c r="V29" s="19"/>
      <c r="W29" s="20"/>
      <c r="X29" s="19"/>
      <c r="Y29" s="19"/>
      <c r="Z29" s="4">
        <f t="shared" si="4"/>
        <v>1</v>
      </c>
      <c r="AA29" s="5">
        <f t="shared" si="5"/>
        <v>38</v>
      </c>
      <c r="AB29" s="19"/>
      <c r="AC29" s="20"/>
      <c r="AD29" s="19"/>
      <c r="AE29" s="19"/>
      <c r="AF29" s="4">
        <f t="shared" si="6"/>
        <v>1</v>
      </c>
      <c r="AG29" s="5">
        <f t="shared" si="7"/>
        <v>38</v>
      </c>
      <c r="AH29" s="19"/>
      <c r="AI29" s="20"/>
      <c r="AJ29" s="19"/>
      <c r="AK29" s="19"/>
      <c r="AL29" s="4">
        <f t="shared" si="8"/>
        <v>1</v>
      </c>
      <c r="AM29" s="5">
        <f t="shared" si="9"/>
        <v>38</v>
      </c>
      <c r="AN29" s="19"/>
      <c r="AO29" s="20"/>
      <c r="AP29" s="19"/>
      <c r="AQ29" s="19"/>
      <c r="AR29" s="4">
        <f t="shared" si="10"/>
        <v>1</v>
      </c>
      <c r="AS29" s="5">
        <f t="shared" si="11"/>
        <v>38</v>
      </c>
      <c r="AT29" s="19"/>
      <c r="AU29" s="20"/>
      <c r="AV29" s="19"/>
      <c r="AW29" s="19"/>
      <c r="AX29" s="4">
        <f t="shared" si="12"/>
        <v>1</v>
      </c>
      <c r="AY29" s="5">
        <f t="shared" si="13"/>
        <v>38</v>
      </c>
      <c r="AZ29" s="19"/>
      <c r="BA29" s="20"/>
      <c r="BB29" s="19"/>
      <c r="BC29" s="19"/>
      <c r="BD29" s="4">
        <f t="shared" si="14"/>
        <v>1</v>
      </c>
      <c r="BE29" s="5">
        <f t="shared" si="15"/>
        <v>38</v>
      </c>
      <c r="BF29" s="19"/>
      <c r="BG29" s="20"/>
      <c r="BH29" s="19"/>
      <c r="BI29" s="19"/>
      <c r="BJ29" s="4">
        <f t="shared" si="16"/>
        <v>1</v>
      </c>
      <c r="BK29" s="5">
        <f t="shared" si="17"/>
        <v>38</v>
      </c>
      <c r="BL29" s="19"/>
      <c r="BM29" s="20"/>
      <c r="BN29" s="19"/>
      <c r="BO29" s="19"/>
      <c r="BP29" s="4">
        <f t="shared" si="18"/>
        <v>1</v>
      </c>
      <c r="BQ29" s="5">
        <f t="shared" si="19"/>
        <v>38</v>
      </c>
      <c r="BR29" s="19"/>
      <c r="BS29" s="20"/>
      <c r="BT29" s="19"/>
      <c r="BU29" s="19"/>
      <c r="BV29" s="4">
        <f t="shared" si="20"/>
        <v>1</v>
      </c>
      <c r="BW29" s="5">
        <f t="shared" si="21"/>
        <v>38</v>
      </c>
      <c r="BX29" s="19"/>
      <c r="BY29" s="20"/>
      <c r="BZ29" s="19"/>
      <c r="CA29" s="19"/>
      <c r="CB29" s="4">
        <f t="shared" si="22"/>
        <v>1</v>
      </c>
      <c r="CC29" s="12">
        <f t="shared" si="23"/>
        <v>38</v>
      </c>
      <c r="CD29" s="20">
        <v>38</v>
      </c>
      <c r="CE29" s="19">
        <v>20</v>
      </c>
    </row>
    <row r="30" spans="1:83" ht="15.75" x14ac:dyDescent="0.25">
      <c r="A30" s="76" t="s">
        <v>77</v>
      </c>
      <c r="B30" s="76" t="s">
        <v>60</v>
      </c>
      <c r="C30" s="175"/>
      <c r="D30" s="76" t="s">
        <v>172</v>
      </c>
      <c r="E30" s="92">
        <v>101630114</v>
      </c>
      <c r="F30" s="32" t="s">
        <v>26</v>
      </c>
      <c r="G30" s="18" t="s">
        <v>9</v>
      </c>
      <c r="H30" s="35">
        <v>1</v>
      </c>
      <c r="I30" s="34">
        <v>38</v>
      </c>
      <c r="J30" s="19"/>
      <c r="K30" s="20"/>
      <c r="L30" s="19"/>
      <c r="M30" s="19"/>
      <c r="N30" s="4">
        <f t="shared" si="0"/>
        <v>1</v>
      </c>
      <c r="O30" s="5">
        <f t="shared" si="1"/>
        <v>38</v>
      </c>
      <c r="P30" s="19"/>
      <c r="Q30" s="20"/>
      <c r="R30" s="19"/>
      <c r="S30" s="19"/>
      <c r="T30" s="4">
        <f t="shared" si="2"/>
        <v>1</v>
      </c>
      <c r="U30" s="5">
        <f t="shared" si="3"/>
        <v>38</v>
      </c>
      <c r="V30" s="19"/>
      <c r="W30" s="20"/>
      <c r="X30" s="19"/>
      <c r="Y30" s="19"/>
      <c r="Z30" s="4">
        <f t="shared" si="4"/>
        <v>1</v>
      </c>
      <c r="AA30" s="5">
        <f t="shared" si="5"/>
        <v>38</v>
      </c>
      <c r="AB30" s="19"/>
      <c r="AC30" s="20"/>
      <c r="AD30" s="19"/>
      <c r="AE30" s="19"/>
      <c r="AF30" s="4">
        <f t="shared" si="6"/>
        <v>1</v>
      </c>
      <c r="AG30" s="5">
        <f t="shared" si="7"/>
        <v>38</v>
      </c>
      <c r="AH30" s="19"/>
      <c r="AI30" s="20"/>
      <c r="AJ30" s="19"/>
      <c r="AK30" s="19"/>
      <c r="AL30" s="4">
        <f t="shared" si="8"/>
        <v>1</v>
      </c>
      <c r="AM30" s="5">
        <f t="shared" si="9"/>
        <v>38</v>
      </c>
      <c r="AN30" s="19"/>
      <c r="AO30" s="20"/>
      <c r="AP30" s="19"/>
      <c r="AQ30" s="19"/>
      <c r="AR30" s="4">
        <f t="shared" si="10"/>
        <v>1</v>
      </c>
      <c r="AS30" s="5">
        <f t="shared" si="11"/>
        <v>38</v>
      </c>
      <c r="AT30" s="19"/>
      <c r="AU30" s="20"/>
      <c r="AV30" s="19"/>
      <c r="AW30" s="19"/>
      <c r="AX30" s="4">
        <f t="shared" si="12"/>
        <v>1</v>
      </c>
      <c r="AY30" s="5">
        <f t="shared" si="13"/>
        <v>38</v>
      </c>
      <c r="AZ30" s="19"/>
      <c r="BA30" s="20"/>
      <c r="BB30" s="19"/>
      <c r="BC30" s="19"/>
      <c r="BD30" s="4">
        <f t="shared" si="14"/>
        <v>1</v>
      </c>
      <c r="BE30" s="5">
        <f t="shared" si="15"/>
        <v>38</v>
      </c>
      <c r="BF30" s="19"/>
      <c r="BG30" s="20"/>
      <c r="BH30" s="19"/>
      <c r="BI30" s="19"/>
      <c r="BJ30" s="4">
        <f t="shared" si="16"/>
        <v>1</v>
      </c>
      <c r="BK30" s="5">
        <f t="shared" si="17"/>
        <v>38</v>
      </c>
      <c r="BL30" s="19"/>
      <c r="BM30" s="20"/>
      <c r="BN30" s="19"/>
      <c r="BO30" s="19"/>
      <c r="BP30" s="4">
        <f t="shared" si="18"/>
        <v>1</v>
      </c>
      <c r="BQ30" s="5">
        <f t="shared" si="19"/>
        <v>38</v>
      </c>
      <c r="BR30" s="19"/>
      <c r="BS30" s="20"/>
      <c r="BT30" s="19"/>
      <c r="BU30" s="19"/>
      <c r="BV30" s="4">
        <f t="shared" si="20"/>
        <v>1</v>
      </c>
      <c r="BW30" s="5">
        <f t="shared" si="21"/>
        <v>38</v>
      </c>
      <c r="BX30" s="19"/>
      <c r="BY30" s="20"/>
      <c r="BZ30" s="19"/>
      <c r="CA30" s="19"/>
      <c r="CB30" s="4">
        <f t="shared" si="22"/>
        <v>1</v>
      </c>
      <c r="CC30" s="12">
        <f t="shared" si="23"/>
        <v>38</v>
      </c>
      <c r="CD30" s="20">
        <v>38</v>
      </c>
      <c r="CE30" s="19">
        <v>20</v>
      </c>
    </row>
    <row r="31" spans="1:83" ht="15.75" x14ac:dyDescent="0.25">
      <c r="A31" s="76" t="s">
        <v>77</v>
      </c>
      <c r="B31" s="76" t="s">
        <v>60</v>
      </c>
      <c r="C31" s="175"/>
      <c r="D31" s="76" t="s">
        <v>172</v>
      </c>
      <c r="E31" s="92">
        <v>101630115</v>
      </c>
      <c r="F31" s="32" t="s">
        <v>62</v>
      </c>
      <c r="G31" s="18" t="s">
        <v>9</v>
      </c>
      <c r="H31" s="35">
        <v>1</v>
      </c>
      <c r="I31" s="34">
        <v>178</v>
      </c>
      <c r="J31" s="19"/>
      <c r="K31" s="20"/>
      <c r="L31" s="19"/>
      <c r="M31" s="19"/>
      <c r="N31" s="4">
        <f t="shared" si="0"/>
        <v>1</v>
      </c>
      <c r="O31" s="5">
        <f t="shared" si="1"/>
        <v>178</v>
      </c>
      <c r="P31" s="19"/>
      <c r="Q31" s="20"/>
      <c r="R31" s="19"/>
      <c r="S31" s="19"/>
      <c r="T31" s="4">
        <f t="shared" si="2"/>
        <v>1</v>
      </c>
      <c r="U31" s="5">
        <f t="shared" si="3"/>
        <v>178</v>
      </c>
      <c r="V31" s="19"/>
      <c r="W31" s="20"/>
      <c r="X31" s="19"/>
      <c r="Y31" s="19"/>
      <c r="Z31" s="4">
        <f t="shared" si="4"/>
        <v>1</v>
      </c>
      <c r="AA31" s="5">
        <f t="shared" si="5"/>
        <v>178</v>
      </c>
      <c r="AB31" s="19"/>
      <c r="AC31" s="20"/>
      <c r="AD31" s="19"/>
      <c r="AE31" s="19"/>
      <c r="AF31" s="4">
        <f t="shared" si="6"/>
        <v>1</v>
      </c>
      <c r="AG31" s="5">
        <f t="shared" si="7"/>
        <v>178</v>
      </c>
      <c r="AH31" s="19"/>
      <c r="AI31" s="20"/>
      <c r="AJ31" s="19"/>
      <c r="AK31" s="19"/>
      <c r="AL31" s="4">
        <f t="shared" si="8"/>
        <v>1</v>
      </c>
      <c r="AM31" s="5">
        <f t="shared" si="9"/>
        <v>178</v>
      </c>
      <c r="AN31" s="19"/>
      <c r="AO31" s="20"/>
      <c r="AP31" s="19"/>
      <c r="AQ31" s="19"/>
      <c r="AR31" s="4">
        <f t="shared" si="10"/>
        <v>1</v>
      </c>
      <c r="AS31" s="5">
        <f t="shared" si="11"/>
        <v>178</v>
      </c>
      <c r="AT31" s="19"/>
      <c r="AU31" s="20"/>
      <c r="AV31" s="19"/>
      <c r="AW31" s="19"/>
      <c r="AX31" s="4">
        <f t="shared" si="12"/>
        <v>1</v>
      </c>
      <c r="AY31" s="5">
        <f t="shared" si="13"/>
        <v>178</v>
      </c>
      <c r="AZ31" s="19"/>
      <c r="BA31" s="20"/>
      <c r="BB31" s="19"/>
      <c r="BC31" s="19"/>
      <c r="BD31" s="4">
        <f t="shared" si="14"/>
        <v>1</v>
      </c>
      <c r="BE31" s="5">
        <f t="shared" si="15"/>
        <v>178</v>
      </c>
      <c r="BF31" s="19"/>
      <c r="BG31" s="20"/>
      <c r="BH31" s="19"/>
      <c r="BI31" s="19"/>
      <c r="BJ31" s="4">
        <f t="shared" si="16"/>
        <v>1</v>
      </c>
      <c r="BK31" s="5">
        <f t="shared" si="17"/>
        <v>178</v>
      </c>
      <c r="BL31" s="19"/>
      <c r="BM31" s="20"/>
      <c r="BN31" s="19"/>
      <c r="BO31" s="19"/>
      <c r="BP31" s="4">
        <f t="shared" si="18"/>
        <v>1</v>
      </c>
      <c r="BQ31" s="5">
        <f t="shared" si="19"/>
        <v>178</v>
      </c>
      <c r="BR31" s="19"/>
      <c r="BS31" s="20"/>
      <c r="BT31" s="19"/>
      <c r="BU31" s="19"/>
      <c r="BV31" s="4">
        <f t="shared" si="20"/>
        <v>1</v>
      </c>
      <c r="BW31" s="5">
        <f t="shared" si="21"/>
        <v>178</v>
      </c>
      <c r="BX31" s="19"/>
      <c r="BY31" s="20"/>
      <c r="BZ31" s="19"/>
      <c r="CA31" s="19"/>
      <c r="CB31" s="4">
        <f t="shared" si="22"/>
        <v>1</v>
      </c>
      <c r="CC31" s="12">
        <f t="shared" si="23"/>
        <v>178</v>
      </c>
      <c r="CD31" s="20">
        <v>178</v>
      </c>
      <c r="CE31" s="19">
        <v>20</v>
      </c>
    </row>
    <row r="32" spans="1:83" ht="15.75" x14ac:dyDescent="0.25">
      <c r="A32" s="76" t="s">
        <v>77</v>
      </c>
      <c r="B32" s="76" t="s">
        <v>60</v>
      </c>
      <c r="C32" s="175"/>
      <c r="D32" s="76" t="s">
        <v>172</v>
      </c>
      <c r="E32" s="92">
        <v>101630116</v>
      </c>
      <c r="F32" s="32" t="s">
        <v>68</v>
      </c>
      <c r="G32" s="18" t="s">
        <v>9</v>
      </c>
      <c r="H32" s="35">
        <v>1</v>
      </c>
      <c r="I32" s="34">
        <v>206</v>
      </c>
      <c r="J32" s="19"/>
      <c r="K32" s="20"/>
      <c r="L32" s="19"/>
      <c r="M32" s="19"/>
      <c r="N32" s="4">
        <f t="shared" si="0"/>
        <v>1</v>
      </c>
      <c r="O32" s="5">
        <f t="shared" si="1"/>
        <v>206</v>
      </c>
      <c r="P32" s="19"/>
      <c r="Q32" s="20"/>
      <c r="R32" s="19"/>
      <c r="S32" s="19"/>
      <c r="T32" s="4">
        <f t="shared" si="2"/>
        <v>1</v>
      </c>
      <c r="U32" s="5">
        <f t="shared" si="3"/>
        <v>206</v>
      </c>
      <c r="V32" s="19"/>
      <c r="W32" s="20"/>
      <c r="X32" s="19"/>
      <c r="Y32" s="19"/>
      <c r="Z32" s="4">
        <f t="shared" si="4"/>
        <v>1</v>
      </c>
      <c r="AA32" s="5">
        <f t="shared" si="5"/>
        <v>206</v>
      </c>
      <c r="AB32" s="19"/>
      <c r="AC32" s="20"/>
      <c r="AD32" s="19"/>
      <c r="AE32" s="19"/>
      <c r="AF32" s="4">
        <f t="shared" si="6"/>
        <v>1</v>
      </c>
      <c r="AG32" s="5">
        <f t="shared" si="7"/>
        <v>206</v>
      </c>
      <c r="AH32" s="19"/>
      <c r="AI32" s="20"/>
      <c r="AJ32" s="19"/>
      <c r="AK32" s="19"/>
      <c r="AL32" s="4">
        <f t="shared" si="8"/>
        <v>1</v>
      </c>
      <c r="AM32" s="5">
        <f t="shared" si="9"/>
        <v>206</v>
      </c>
      <c r="AN32" s="19"/>
      <c r="AO32" s="20"/>
      <c r="AP32" s="19"/>
      <c r="AQ32" s="19"/>
      <c r="AR32" s="4">
        <f t="shared" si="10"/>
        <v>1</v>
      </c>
      <c r="AS32" s="5">
        <f t="shared" si="11"/>
        <v>206</v>
      </c>
      <c r="AT32" s="19"/>
      <c r="AU32" s="20"/>
      <c r="AV32" s="19"/>
      <c r="AW32" s="19"/>
      <c r="AX32" s="4">
        <f t="shared" si="12"/>
        <v>1</v>
      </c>
      <c r="AY32" s="5">
        <f t="shared" si="13"/>
        <v>206</v>
      </c>
      <c r="AZ32" s="19"/>
      <c r="BA32" s="20"/>
      <c r="BB32" s="19"/>
      <c r="BC32" s="19"/>
      <c r="BD32" s="4">
        <f t="shared" si="14"/>
        <v>1</v>
      </c>
      <c r="BE32" s="5">
        <f t="shared" si="15"/>
        <v>206</v>
      </c>
      <c r="BF32" s="19"/>
      <c r="BG32" s="20"/>
      <c r="BH32" s="19"/>
      <c r="BI32" s="19"/>
      <c r="BJ32" s="4">
        <f t="shared" si="16"/>
        <v>1</v>
      </c>
      <c r="BK32" s="5">
        <f t="shared" si="17"/>
        <v>206</v>
      </c>
      <c r="BL32" s="19"/>
      <c r="BM32" s="20"/>
      <c r="BN32" s="19"/>
      <c r="BO32" s="19"/>
      <c r="BP32" s="4">
        <f t="shared" si="18"/>
        <v>1</v>
      </c>
      <c r="BQ32" s="5">
        <f t="shared" si="19"/>
        <v>206</v>
      </c>
      <c r="BR32" s="19"/>
      <c r="BS32" s="20"/>
      <c r="BT32" s="19"/>
      <c r="BU32" s="19"/>
      <c r="BV32" s="4">
        <f t="shared" si="20"/>
        <v>1</v>
      </c>
      <c r="BW32" s="5">
        <f t="shared" si="21"/>
        <v>206</v>
      </c>
      <c r="BX32" s="19"/>
      <c r="BY32" s="20"/>
      <c r="BZ32" s="19"/>
      <c r="CA32" s="19"/>
      <c r="CB32" s="4">
        <f t="shared" si="22"/>
        <v>1</v>
      </c>
      <c r="CC32" s="12">
        <f t="shared" si="23"/>
        <v>206</v>
      </c>
      <c r="CD32" s="20">
        <v>206</v>
      </c>
      <c r="CE32" s="19">
        <v>20</v>
      </c>
    </row>
    <row r="33" spans="1:83" ht="15.75" x14ac:dyDescent="0.25">
      <c r="A33" s="76" t="s">
        <v>77</v>
      </c>
      <c r="B33" s="76" t="s">
        <v>60</v>
      </c>
      <c r="C33" s="175"/>
      <c r="D33" s="76" t="s">
        <v>172</v>
      </c>
      <c r="E33" s="92">
        <v>101630117</v>
      </c>
      <c r="F33" s="32" t="s">
        <v>68</v>
      </c>
      <c r="G33" s="18" t="s">
        <v>9</v>
      </c>
      <c r="H33" s="35">
        <v>1</v>
      </c>
      <c r="I33" s="34">
        <v>206</v>
      </c>
      <c r="J33" s="19"/>
      <c r="K33" s="20"/>
      <c r="L33" s="19"/>
      <c r="M33" s="19"/>
      <c r="N33" s="4">
        <f t="shared" si="0"/>
        <v>1</v>
      </c>
      <c r="O33" s="5">
        <f t="shared" si="1"/>
        <v>206</v>
      </c>
      <c r="P33" s="19"/>
      <c r="Q33" s="20"/>
      <c r="R33" s="19"/>
      <c r="S33" s="19"/>
      <c r="T33" s="4">
        <f t="shared" si="2"/>
        <v>1</v>
      </c>
      <c r="U33" s="5">
        <f t="shared" si="3"/>
        <v>206</v>
      </c>
      <c r="V33" s="19"/>
      <c r="W33" s="20"/>
      <c r="X33" s="19"/>
      <c r="Y33" s="19"/>
      <c r="Z33" s="4">
        <f t="shared" si="4"/>
        <v>1</v>
      </c>
      <c r="AA33" s="5">
        <f t="shared" si="5"/>
        <v>206</v>
      </c>
      <c r="AB33" s="19"/>
      <c r="AC33" s="20"/>
      <c r="AD33" s="19"/>
      <c r="AE33" s="19"/>
      <c r="AF33" s="4">
        <f t="shared" si="6"/>
        <v>1</v>
      </c>
      <c r="AG33" s="5">
        <f t="shared" si="7"/>
        <v>206</v>
      </c>
      <c r="AH33" s="19"/>
      <c r="AI33" s="20"/>
      <c r="AJ33" s="19"/>
      <c r="AK33" s="19"/>
      <c r="AL33" s="4">
        <f t="shared" si="8"/>
        <v>1</v>
      </c>
      <c r="AM33" s="5">
        <f t="shared" si="9"/>
        <v>206</v>
      </c>
      <c r="AN33" s="19"/>
      <c r="AO33" s="20"/>
      <c r="AP33" s="19"/>
      <c r="AQ33" s="19"/>
      <c r="AR33" s="4">
        <f t="shared" si="10"/>
        <v>1</v>
      </c>
      <c r="AS33" s="5">
        <f t="shared" si="11"/>
        <v>206</v>
      </c>
      <c r="AT33" s="19"/>
      <c r="AU33" s="20"/>
      <c r="AV33" s="19"/>
      <c r="AW33" s="19"/>
      <c r="AX33" s="4">
        <f t="shared" si="12"/>
        <v>1</v>
      </c>
      <c r="AY33" s="5">
        <f t="shared" si="13"/>
        <v>206</v>
      </c>
      <c r="AZ33" s="19"/>
      <c r="BA33" s="20"/>
      <c r="BB33" s="19"/>
      <c r="BC33" s="19"/>
      <c r="BD33" s="4">
        <f t="shared" si="14"/>
        <v>1</v>
      </c>
      <c r="BE33" s="5">
        <f t="shared" si="15"/>
        <v>206</v>
      </c>
      <c r="BF33" s="19"/>
      <c r="BG33" s="20"/>
      <c r="BH33" s="19"/>
      <c r="BI33" s="19"/>
      <c r="BJ33" s="4">
        <f t="shared" si="16"/>
        <v>1</v>
      </c>
      <c r="BK33" s="5">
        <f t="shared" si="17"/>
        <v>206</v>
      </c>
      <c r="BL33" s="19"/>
      <c r="BM33" s="20"/>
      <c r="BN33" s="19"/>
      <c r="BO33" s="19"/>
      <c r="BP33" s="4">
        <f t="shared" si="18"/>
        <v>1</v>
      </c>
      <c r="BQ33" s="5">
        <f t="shared" si="19"/>
        <v>206</v>
      </c>
      <c r="BR33" s="19"/>
      <c r="BS33" s="20"/>
      <c r="BT33" s="19"/>
      <c r="BU33" s="19"/>
      <c r="BV33" s="4">
        <f t="shared" si="20"/>
        <v>1</v>
      </c>
      <c r="BW33" s="5">
        <f t="shared" si="21"/>
        <v>206</v>
      </c>
      <c r="BX33" s="19"/>
      <c r="BY33" s="20"/>
      <c r="BZ33" s="19"/>
      <c r="CA33" s="19"/>
      <c r="CB33" s="4">
        <f t="shared" si="22"/>
        <v>1</v>
      </c>
      <c r="CC33" s="12">
        <f t="shared" si="23"/>
        <v>206</v>
      </c>
      <c r="CD33" s="20">
        <v>206</v>
      </c>
      <c r="CE33" s="19">
        <v>20</v>
      </c>
    </row>
    <row r="34" spans="1:83" ht="16.5" thickBot="1" x14ac:dyDescent="0.3">
      <c r="A34" s="79" t="s">
        <v>77</v>
      </c>
      <c r="B34" s="79" t="s">
        <v>60</v>
      </c>
      <c r="C34" s="176"/>
      <c r="D34" s="79" t="s">
        <v>172</v>
      </c>
      <c r="E34" s="250">
        <v>101630118</v>
      </c>
      <c r="F34" s="83" t="s">
        <v>68</v>
      </c>
      <c r="G34" s="100" t="s">
        <v>9</v>
      </c>
      <c r="H34" s="101">
        <v>1</v>
      </c>
      <c r="I34" s="84">
        <v>206</v>
      </c>
      <c r="J34" s="61"/>
      <c r="K34" s="140"/>
      <c r="L34" s="61"/>
      <c r="M34" s="61"/>
      <c r="N34" s="49">
        <f t="shared" si="0"/>
        <v>1</v>
      </c>
      <c r="O34" s="52">
        <f t="shared" si="1"/>
        <v>206</v>
      </c>
      <c r="P34" s="61"/>
      <c r="Q34" s="140"/>
      <c r="R34" s="61"/>
      <c r="S34" s="61"/>
      <c r="T34" s="49">
        <f t="shared" si="2"/>
        <v>1</v>
      </c>
      <c r="U34" s="52">
        <f t="shared" si="3"/>
        <v>206</v>
      </c>
      <c r="V34" s="61"/>
      <c r="W34" s="140"/>
      <c r="X34" s="61"/>
      <c r="Y34" s="61"/>
      <c r="Z34" s="49">
        <f t="shared" si="4"/>
        <v>1</v>
      </c>
      <c r="AA34" s="52">
        <f t="shared" si="5"/>
        <v>206</v>
      </c>
      <c r="AB34" s="61"/>
      <c r="AC34" s="140"/>
      <c r="AD34" s="61"/>
      <c r="AE34" s="61"/>
      <c r="AF34" s="49">
        <f t="shared" si="6"/>
        <v>1</v>
      </c>
      <c r="AG34" s="52">
        <f t="shared" si="7"/>
        <v>206</v>
      </c>
      <c r="AH34" s="61"/>
      <c r="AI34" s="140"/>
      <c r="AJ34" s="61"/>
      <c r="AK34" s="61"/>
      <c r="AL34" s="49">
        <f t="shared" si="8"/>
        <v>1</v>
      </c>
      <c r="AM34" s="52">
        <f t="shared" si="9"/>
        <v>206</v>
      </c>
      <c r="AN34" s="61"/>
      <c r="AO34" s="140"/>
      <c r="AP34" s="61"/>
      <c r="AQ34" s="61"/>
      <c r="AR34" s="49">
        <f t="shared" si="10"/>
        <v>1</v>
      </c>
      <c r="AS34" s="52">
        <f t="shared" si="11"/>
        <v>206</v>
      </c>
      <c r="AT34" s="61"/>
      <c r="AU34" s="140"/>
      <c r="AV34" s="61"/>
      <c r="AW34" s="61"/>
      <c r="AX34" s="49">
        <f t="shared" si="12"/>
        <v>1</v>
      </c>
      <c r="AY34" s="52">
        <f t="shared" si="13"/>
        <v>206</v>
      </c>
      <c r="AZ34" s="61"/>
      <c r="BA34" s="140"/>
      <c r="BB34" s="61"/>
      <c r="BC34" s="61"/>
      <c r="BD34" s="49">
        <f t="shared" si="14"/>
        <v>1</v>
      </c>
      <c r="BE34" s="52">
        <f t="shared" si="15"/>
        <v>206</v>
      </c>
      <c r="BF34" s="61"/>
      <c r="BG34" s="140"/>
      <c r="BH34" s="61"/>
      <c r="BI34" s="61"/>
      <c r="BJ34" s="49">
        <f t="shared" si="16"/>
        <v>1</v>
      </c>
      <c r="BK34" s="52">
        <f t="shared" si="17"/>
        <v>206</v>
      </c>
      <c r="BL34" s="61"/>
      <c r="BM34" s="140"/>
      <c r="BN34" s="61"/>
      <c r="BO34" s="61"/>
      <c r="BP34" s="49">
        <f t="shared" si="18"/>
        <v>1</v>
      </c>
      <c r="BQ34" s="52">
        <f t="shared" si="19"/>
        <v>206</v>
      </c>
      <c r="BR34" s="61"/>
      <c r="BS34" s="140"/>
      <c r="BT34" s="61"/>
      <c r="BU34" s="61"/>
      <c r="BV34" s="49">
        <f t="shared" si="20"/>
        <v>1</v>
      </c>
      <c r="BW34" s="52">
        <f t="shared" si="21"/>
        <v>206</v>
      </c>
      <c r="BX34" s="61"/>
      <c r="BY34" s="140"/>
      <c r="BZ34" s="61"/>
      <c r="CA34" s="61"/>
      <c r="CB34" s="49">
        <f t="shared" si="22"/>
        <v>1</v>
      </c>
      <c r="CC34" s="40">
        <f t="shared" si="23"/>
        <v>206</v>
      </c>
      <c r="CD34" s="140">
        <v>206</v>
      </c>
      <c r="CE34" s="61">
        <v>20</v>
      </c>
    </row>
    <row r="35" spans="1:83" ht="19.5" thickBot="1" x14ac:dyDescent="0.35">
      <c r="A35" s="292" t="s">
        <v>492</v>
      </c>
      <c r="B35" s="293"/>
      <c r="C35" s="293"/>
      <c r="D35" s="293"/>
      <c r="E35" s="294"/>
      <c r="F35" s="294"/>
      <c r="G35" s="204"/>
      <c r="H35" s="204"/>
      <c r="I35" s="209">
        <f>SUM(I9:I34)</f>
        <v>1888</v>
      </c>
      <c r="J35" s="206"/>
      <c r="K35" s="207">
        <f>SUM(K9:K34)</f>
        <v>0</v>
      </c>
      <c r="L35" s="206"/>
      <c r="M35" s="207">
        <f>SUM(M9:M34)</f>
        <v>0</v>
      </c>
      <c r="N35" s="204"/>
      <c r="O35" s="209">
        <f>SUM(O9:O34)</f>
        <v>1888</v>
      </c>
      <c r="P35" s="206"/>
      <c r="Q35" s="207">
        <f>SUM(Q9:Q34)</f>
        <v>0</v>
      </c>
      <c r="R35" s="206"/>
      <c r="S35" s="207">
        <f>SUM(S9:S34)</f>
        <v>0</v>
      </c>
      <c r="T35" s="204"/>
      <c r="U35" s="209">
        <f>SUM(U9:U34)</f>
        <v>1888</v>
      </c>
      <c r="V35" s="206"/>
      <c r="W35" s="207">
        <f>SUM(W9:W34)</f>
        <v>0</v>
      </c>
      <c r="X35" s="206"/>
      <c r="Y35" s="207">
        <f>SUM(Y9:Y34)</f>
        <v>0</v>
      </c>
      <c r="Z35" s="204"/>
      <c r="AA35" s="209">
        <f>SUM(AA9:AA34)</f>
        <v>1888</v>
      </c>
      <c r="AB35" s="206"/>
      <c r="AC35" s="207">
        <f>SUM(AC9:AC34)</f>
        <v>0</v>
      </c>
      <c r="AD35" s="206"/>
      <c r="AE35" s="207">
        <f>SUM(AE9:AE34)</f>
        <v>0</v>
      </c>
      <c r="AF35" s="204"/>
      <c r="AG35" s="209">
        <f>SUM(AG9:AG34)</f>
        <v>1888</v>
      </c>
      <c r="AH35" s="206"/>
      <c r="AI35" s="207">
        <f>SUM(AI9:AI34)</f>
        <v>0</v>
      </c>
      <c r="AJ35" s="206"/>
      <c r="AK35" s="207">
        <f>SUM(AK9:AK34)</f>
        <v>0</v>
      </c>
      <c r="AL35" s="204"/>
      <c r="AM35" s="209">
        <f>SUM(AM9:AM34)</f>
        <v>1888</v>
      </c>
      <c r="AN35" s="206"/>
      <c r="AO35" s="207">
        <f>SUM(AO9:AO34)</f>
        <v>0</v>
      </c>
      <c r="AP35" s="206"/>
      <c r="AQ35" s="207">
        <f>SUM(AQ9:AQ34)</f>
        <v>0</v>
      </c>
      <c r="AR35" s="204"/>
      <c r="AS35" s="209">
        <f>SUM(AS9:AS34)</f>
        <v>1888</v>
      </c>
      <c r="AT35" s="206"/>
      <c r="AU35" s="207">
        <f>SUM(AU9:AU34)</f>
        <v>0</v>
      </c>
      <c r="AV35" s="206"/>
      <c r="AW35" s="207">
        <f>SUM(AW9:AW34)</f>
        <v>0</v>
      </c>
      <c r="AX35" s="204"/>
      <c r="AY35" s="209">
        <f>SUM(AY9:AY34)</f>
        <v>1888</v>
      </c>
      <c r="AZ35" s="206"/>
      <c r="BA35" s="207">
        <f>SUM(BA9:BA34)</f>
        <v>0</v>
      </c>
      <c r="BB35" s="206"/>
      <c r="BC35" s="207">
        <f>SUM(BC9:BC34)</f>
        <v>0</v>
      </c>
      <c r="BD35" s="204"/>
      <c r="BE35" s="209">
        <f>SUM(BE9:BE34)</f>
        <v>1888</v>
      </c>
      <c r="BF35" s="206"/>
      <c r="BG35" s="207">
        <f>SUM(BG9:BG34)</f>
        <v>0</v>
      </c>
      <c r="BH35" s="206"/>
      <c r="BI35" s="207">
        <f>SUM(BI9:BI34)</f>
        <v>0</v>
      </c>
      <c r="BJ35" s="204"/>
      <c r="BK35" s="209">
        <f>SUM(BK9:BK34)</f>
        <v>1888</v>
      </c>
      <c r="BL35" s="206"/>
      <c r="BM35" s="207">
        <f>SUM(BM9:BM34)</f>
        <v>0</v>
      </c>
      <c r="BN35" s="206"/>
      <c r="BO35" s="207">
        <f>SUM(BO9:BO34)</f>
        <v>0</v>
      </c>
      <c r="BP35" s="204"/>
      <c r="BQ35" s="209">
        <f>SUM(BQ9:BQ34)</f>
        <v>1888</v>
      </c>
      <c r="BR35" s="206"/>
      <c r="BS35" s="207">
        <f>SUM(BS9:BS34)</f>
        <v>0</v>
      </c>
      <c r="BT35" s="206"/>
      <c r="BU35" s="207">
        <f>SUM(BU9:BU34)</f>
        <v>0</v>
      </c>
      <c r="BV35" s="204"/>
      <c r="BW35" s="209">
        <f>SUM(BW9:BW34)</f>
        <v>1888</v>
      </c>
      <c r="BX35" s="206"/>
      <c r="BY35" s="207">
        <f>SUM(BY9:BY34)</f>
        <v>0</v>
      </c>
      <c r="BZ35" s="206"/>
      <c r="CA35" s="207">
        <f>SUM(CA9:CA34)</f>
        <v>0</v>
      </c>
      <c r="CB35" s="204"/>
      <c r="CC35" s="209">
        <f>SUM(CC9:CC34)</f>
        <v>1888</v>
      </c>
      <c r="CD35" s="207">
        <f>SUM(CD9:CD34)</f>
        <v>1888</v>
      </c>
      <c r="CE35" s="251"/>
    </row>
    <row r="37" spans="1:83" ht="15.75" x14ac:dyDescent="0.25">
      <c r="CC37" s="170"/>
    </row>
    <row r="38" spans="1:83" ht="15.75" x14ac:dyDescent="0.25">
      <c r="CC38" s="170"/>
    </row>
    <row r="39" spans="1:83" ht="15.75" x14ac:dyDescent="0.25">
      <c r="F39" s="136"/>
      <c r="CC39" s="169"/>
    </row>
    <row r="40" spans="1:83" ht="15.75" x14ac:dyDescent="0.25">
      <c r="F40" s="136"/>
      <c r="CC40" s="169"/>
    </row>
    <row r="41" spans="1:83" ht="15.75" x14ac:dyDescent="0.25">
      <c r="F41" s="136"/>
      <c r="CC41" s="169"/>
    </row>
    <row r="42" spans="1:83" ht="15.75" x14ac:dyDescent="0.25">
      <c r="F42" s="136"/>
      <c r="CC42" s="169"/>
    </row>
    <row r="43" spans="1:83" ht="15.75" x14ac:dyDescent="0.25">
      <c r="F43" s="136"/>
      <c r="CC43" s="169"/>
    </row>
    <row r="44" spans="1:83" ht="15.75" x14ac:dyDescent="0.25">
      <c r="F44" s="136"/>
      <c r="CC44" s="169"/>
    </row>
    <row r="45" spans="1:83" ht="15.75" x14ac:dyDescent="0.25">
      <c r="F45" s="136"/>
      <c r="CC45" s="169"/>
    </row>
    <row r="46" spans="1:83" ht="15.75" x14ac:dyDescent="0.25">
      <c r="F46" s="136"/>
      <c r="CC46" s="169"/>
    </row>
    <row r="47" spans="1:83" ht="15.75" x14ac:dyDescent="0.25">
      <c r="F47" s="136"/>
      <c r="CC47" s="169"/>
    </row>
    <row r="48" spans="1:83" ht="15.75" x14ac:dyDescent="0.25">
      <c r="F48" s="136"/>
      <c r="CC48" s="169"/>
    </row>
    <row r="49" spans="6:81" ht="15.75" x14ac:dyDescent="0.25">
      <c r="F49" s="136"/>
      <c r="CC49" s="169"/>
    </row>
    <row r="50" spans="6:81" ht="15.75" x14ac:dyDescent="0.25">
      <c r="F50" s="136"/>
      <c r="CC50" s="169"/>
    </row>
    <row r="51" spans="6:81" ht="15.75" x14ac:dyDescent="0.25">
      <c r="F51" s="136"/>
      <c r="CC51" s="169"/>
    </row>
    <row r="52" spans="6:81" ht="15.75" x14ac:dyDescent="0.25">
      <c r="F52" s="136"/>
      <c r="CC52" s="169"/>
    </row>
    <row r="53" spans="6:81" ht="15.75" x14ac:dyDescent="0.25">
      <c r="F53" s="136"/>
      <c r="CC53" s="169"/>
    </row>
  </sheetData>
  <autoFilter ref="A7:CC35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5">
    <mergeCell ref="A4:CE4"/>
    <mergeCell ref="CC2:CE2"/>
    <mergeCell ref="N7:O7"/>
    <mergeCell ref="A7:A8"/>
    <mergeCell ref="E7:E8"/>
    <mergeCell ref="F7:F8"/>
    <mergeCell ref="G7:G8"/>
    <mergeCell ref="H7:I7"/>
    <mergeCell ref="P7:S7"/>
    <mergeCell ref="J7:M7"/>
    <mergeCell ref="AL7:AM7"/>
    <mergeCell ref="AN7:AQ7"/>
    <mergeCell ref="AR7:AS7"/>
    <mergeCell ref="AH7:AK7"/>
    <mergeCell ref="T7:U7"/>
    <mergeCell ref="V7:Y7"/>
    <mergeCell ref="Z7:AA7"/>
    <mergeCell ref="A35:F35"/>
    <mergeCell ref="B7:B8"/>
    <mergeCell ref="BV7:BW7"/>
    <mergeCell ref="C7:C8"/>
    <mergeCell ref="BR7:BU7"/>
    <mergeCell ref="AT7:AW7"/>
    <mergeCell ref="CE7:CE8"/>
    <mergeCell ref="BX7:CA7"/>
    <mergeCell ref="CB7:CC7"/>
    <mergeCell ref="AB7:AE7"/>
    <mergeCell ref="BP7:BQ7"/>
    <mergeCell ref="AX7:AY7"/>
    <mergeCell ref="AZ7:BC7"/>
    <mergeCell ref="BD7:BE7"/>
    <mergeCell ref="BF7:BI7"/>
    <mergeCell ref="BJ7:BK7"/>
    <mergeCell ref="BL7:BO7"/>
    <mergeCell ref="AF7:AG7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D28"/>
  <sheetViews>
    <sheetView zoomScaleNormal="100" workbookViewId="0">
      <pane xSplit="5" topLeftCell="F1" activePane="topRight" state="frozen"/>
      <selection pane="topRight" activeCell="CC13" sqref="CC13"/>
    </sheetView>
  </sheetViews>
  <sheetFormatPr defaultRowHeight="15" x14ac:dyDescent="0.25"/>
  <cols>
    <col min="1" max="1" width="10.140625" customWidth="1"/>
    <col min="2" max="3" width="14.5703125" customWidth="1"/>
    <col min="4" max="4" width="12.5703125" customWidth="1"/>
    <col min="5" max="5" width="31.28515625" customWidth="1"/>
    <col min="6" max="6" width="7.85546875" customWidth="1"/>
    <col min="7" max="7" width="9.140625" hidden="1" customWidth="1"/>
    <col min="8" max="8" width="10.7109375" hidden="1" customWidth="1"/>
    <col min="9" max="9" width="9.140625" hidden="1" customWidth="1"/>
    <col min="10" max="10" width="9.5703125" hidden="1" customWidth="1"/>
    <col min="11" max="13" width="9.140625" hidden="1" customWidth="1"/>
    <col min="14" max="14" width="10.7109375" hidden="1" customWidth="1"/>
    <col min="15" max="19" width="9.140625" hidden="1" customWidth="1"/>
    <col min="20" max="20" width="10.7109375" hidden="1" customWidth="1"/>
    <col min="21" max="25" width="9.140625" hidden="1" customWidth="1"/>
    <col min="26" max="26" width="10.7109375" hidden="1" customWidth="1"/>
    <col min="27" max="31" width="9.140625" hidden="1" customWidth="1"/>
    <col min="32" max="32" width="10.7109375" hidden="1" customWidth="1"/>
    <col min="33" max="37" width="9.140625" hidden="1" customWidth="1"/>
    <col min="38" max="38" width="10.7109375" hidden="1" customWidth="1"/>
    <col min="39" max="43" width="9.140625" hidden="1" customWidth="1"/>
    <col min="44" max="44" width="10.7109375" hidden="1" customWidth="1"/>
    <col min="45" max="49" width="9.140625" hidden="1" customWidth="1"/>
    <col min="50" max="50" width="10.7109375" hidden="1" customWidth="1"/>
    <col min="51" max="55" width="9.140625" hidden="1" customWidth="1"/>
    <col min="56" max="56" width="10.7109375" hidden="1" customWidth="1"/>
    <col min="57" max="61" width="9.140625" hidden="1" customWidth="1"/>
    <col min="62" max="62" width="10.7109375" hidden="1" customWidth="1"/>
    <col min="63" max="67" width="9.140625" hidden="1" customWidth="1"/>
    <col min="68" max="68" width="11.7109375" hidden="1" customWidth="1"/>
    <col min="69" max="73" width="9.140625" hidden="1" customWidth="1"/>
    <col min="74" max="74" width="10.7109375" hidden="1" customWidth="1"/>
    <col min="75" max="78" width="9.140625" hidden="1" customWidth="1"/>
    <col min="79" max="79" width="9.140625" customWidth="1"/>
    <col min="80" max="80" width="13.140625" customWidth="1"/>
    <col min="81" max="81" width="12.42578125" customWidth="1"/>
  </cols>
  <sheetData>
    <row r="2" spans="1:82" ht="15.75" x14ac:dyDescent="0.25">
      <c r="CB2" s="322" t="s">
        <v>500</v>
      </c>
      <c r="CC2" s="322"/>
      <c r="CD2" s="322"/>
    </row>
    <row r="4" spans="1:82" ht="19.5" x14ac:dyDescent="0.25">
      <c r="A4" s="265" t="s">
        <v>499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</row>
    <row r="6" spans="1:82" ht="50.25" customHeight="1" x14ac:dyDescent="0.25">
      <c r="A6" s="269" t="s">
        <v>0</v>
      </c>
      <c r="B6" s="269" t="s">
        <v>166</v>
      </c>
      <c r="C6" s="271" t="s">
        <v>189</v>
      </c>
      <c r="D6" s="271" t="s">
        <v>1</v>
      </c>
      <c r="E6" s="273" t="s">
        <v>2</v>
      </c>
      <c r="F6" s="271" t="s">
        <v>3</v>
      </c>
      <c r="G6" s="275" t="s">
        <v>279</v>
      </c>
      <c r="H6" s="276"/>
      <c r="I6" s="283" t="s">
        <v>10</v>
      </c>
      <c r="J6" s="283"/>
      <c r="K6" s="283"/>
      <c r="L6" s="283"/>
      <c r="M6" s="275" t="s">
        <v>296</v>
      </c>
      <c r="N6" s="276"/>
      <c r="O6" s="283" t="s">
        <v>11</v>
      </c>
      <c r="P6" s="283"/>
      <c r="Q6" s="283"/>
      <c r="R6" s="283"/>
      <c r="S6" s="275" t="s">
        <v>277</v>
      </c>
      <c r="T6" s="276"/>
      <c r="U6" s="283" t="s">
        <v>12</v>
      </c>
      <c r="V6" s="283"/>
      <c r="W6" s="283"/>
      <c r="X6" s="283"/>
      <c r="Y6" s="275" t="s">
        <v>289</v>
      </c>
      <c r="Z6" s="276"/>
      <c r="AA6" s="283" t="s">
        <v>21</v>
      </c>
      <c r="AB6" s="283"/>
      <c r="AC6" s="283"/>
      <c r="AD6" s="283"/>
      <c r="AE6" s="275" t="s">
        <v>290</v>
      </c>
      <c r="AF6" s="276"/>
      <c r="AG6" s="283" t="s">
        <v>13</v>
      </c>
      <c r="AH6" s="283"/>
      <c r="AI6" s="283"/>
      <c r="AJ6" s="283"/>
      <c r="AK6" s="275" t="s">
        <v>281</v>
      </c>
      <c r="AL6" s="276"/>
      <c r="AM6" s="283" t="s">
        <v>14</v>
      </c>
      <c r="AN6" s="283"/>
      <c r="AO6" s="283"/>
      <c r="AP6" s="283"/>
      <c r="AQ6" s="275" t="s">
        <v>282</v>
      </c>
      <c r="AR6" s="276"/>
      <c r="AS6" s="283" t="s">
        <v>15</v>
      </c>
      <c r="AT6" s="283"/>
      <c r="AU6" s="283"/>
      <c r="AV6" s="283"/>
      <c r="AW6" s="275" t="s">
        <v>293</v>
      </c>
      <c r="AX6" s="276"/>
      <c r="AY6" s="283" t="s">
        <v>16</v>
      </c>
      <c r="AZ6" s="283"/>
      <c r="BA6" s="283"/>
      <c r="BB6" s="283"/>
      <c r="BC6" s="275" t="s">
        <v>294</v>
      </c>
      <c r="BD6" s="276"/>
      <c r="BE6" s="283" t="s">
        <v>17</v>
      </c>
      <c r="BF6" s="283"/>
      <c r="BG6" s="283"/>
      <c r="BH6" s="283"/>
      <c r="BI6" s="275" t="s">
        <v>295</v>
      </c>
      <c r="BJ6" s="276"/>
      <c r="BK6" s="283" t="s">
        <v>18</v>
      </c>
      <c r="BL6" s="283"/>
      <c r="BM6" s="283"/>
      <c r="BN6" s="283"/>
      <c r="BO6" s="275" t="s">
        <v>286</v>
      </c>
      <c r="BP6" s="276"/>
      <c r="BQ6" s="283" t="s">
        <v>19</v>
      </c>
      <c r="BR6" s="283"/>
      <c r="BS6" s="283"/>
      <c r="BT6" s="283"/>
      <c r="BU6" s="275" t="s">
        <v>287</v>
      </c>
      <c r="BV6" s="276"/>
      <c r="BW6" s="283" t="s">
        <v>20</v>
      </c>
      <c r="BX6" s="283"/>
      <c r="BY6" s="283"/>
      <c r="BZ6" s="283"/>
      <c r="CA6" s="275" t="s">
        <v>288</v>
      </c>
      <c r="CB6" s="276"/>
      <c r="CC6" s="238" t="s">
        <v>489</v>
      </c>
      <c r="CD6" s="284" t="s">
        <v>491</v>
      </c>
    </row>
    <row r="7" spans="1:82" ht="57" customHeight="1" x14ac:dyDescent="0.3">
      <c r="A7" s="270"/>
      <c r="B7" s="288"/>
      <c r="C7" s="280"/>
      <c r="D7" s="272"/>
      <c r="E7" s="274"/>
      <c r="F7" s="272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229" t="s">
        <v>5</v>
      </c>
      <c r="CD7" s="285"/>
    </row>
    <row r="8" spans="1:82" ht="30" x14ac:dyDescent="0.25">
      <c r="A8" s="76" t="s">
        <v>77</v>
      </c>
      <c r="B8" s="76" t="s">
        <v>60</v>
      </c>
      <c r="C8" s="175"/>
      <c r="D8" s="77" t="s">
        <v>169</v>
      </c>
      <c r="E8" s="32" t="s">
        <v>69</v>
      </c>
      <c r="F8" s="18" t="s">
        <v>9</v>
      </c>
      <c r="G8" s="35">
        <v>366</v>
      </c>
      <c r="H8" s="34">
        <v>16081</v>
      </c>
      <c r="I8" s="19"/>
      <c r="J8" s="19"/>
      <c r="K8" s="19"/>
      <c r="L8" s="19"/>
      <c r="M8" s="4">
        <f t="shared" ref="M8:M9" si="0">G8+I8-K8</f>
        <v>366</v>
      </c>
      <c r="N8" s="5">
        <f t="shared" ref="N8:N9" si="1">H8+J8-L8</f>
        <v>16081</v>
      </c>
      <c r="O8" s="19"/>
      <c r="P8" s="19"/>
      <c r="Q8" s="19"/>
      <c r="R8" s="19"/>
      <c r="S8" s="4">
        <f t="shared" ref="S8:S9" si="2">M8+O8-Q8</f>
        <v>366</v>
      </c>
      <c r="T8" s="5">
        <f t="shared" ref="T8:T9" si="3">N8+P8-R8</f>
        <v>16081</v>
      </c>
      <c r="U8" s="19"/>
      <c r="V8" s="19"/>
      <c r="W8" s="19"/>
      <c r="X8" s="19"/>
      <c r="Y8" s="4">
        <f t="shared" ref="Y8:Y9" si="4">S8+U8-W8</f>
        <v>366</v>
      </c>
      <c r="Z8" s="5">
        <f t="shared" ref="Z8:Z9" si="5">T8+V8-X8</f>
        <v>16081</v>
      </c>
      <c r="AA8" s="19"/>
      <c r="AB8" s="19"/>
      <c r="AC8" s="19"/>
      <c r="AD8" s="19"/>
      <c r="AE8" s="4">
        <f t="shared" ref="AE8:AE9" si="6">Y8+AA8-AC8</f>
        <v>366</v>
      </c>
      <c r="AF8" s="5">
        <f t="shared" ref="AF8:AF9" si="7">Z8+AB8-AD8</f>
        <v>16081</v>
      </c>
      <c r="AG8" s="19"/>
      <c r="AH8" s="19"/>
      <c r="AI8" s="19"/>
      <c r="AJ8" s="19"/>
      <c r="AK8" s="4">
        <f t="shared" ref="AK8:AK9" si="8">AE8+AG8-AI8</f>
        <v>366</v>
      </c>
      <c r="AL8" s="5">
        <f t="shared" ref="AL8:AL9" si="9">AF8+AH8-AJ8</f>
        <v>16081</v>
      </c>
      <c r="AM8" s="19"/>
      <c r="AN8" s="19"/>
      <c r="AO8" s="19"/>
      <c r="AP8" s="19"/>
      <c r="AQ8" s="4">
        <f t="shared" ref="AQ8:AQ9" si="10">AK8+AM8-AO8</f>
        <v>366</v>
      </c>
      <c r="AR8" s="5">
        <f t="shared" ref="AR8:AR9" si="11">AL8+AN8-AP8</f>
        <v>16081</v>
      </c>
      <c r="AS8" s="19"/>
      <c r="AT8" s="19"/>
      <c r="AU8" s="19"/>
      <c r="AV8" s="19"/>
      <c r="AW8" s="4">
        <f t="shared" ref="AW8:AW9" si="12">AQ8+AS8-AU8</f>
        <v>366</v>
      </c>
      <c r="AX8" s="5">
        <f t="shared" ref="AX8:AX9" si="13">AR8+AT8-AV8</f>
        <v>16081</v>
      </c>
      <c r="AY8" s="19"/>
      <c r="AZ8" s="19"/>
      <c r="BA8" s="19"/>
      <c r="BB8" s="19"/>
      <c r="BC8" s="4">
        <f t="shared" ref="BC8:BC9" si="14">AW8+AY8-BA8</f>
        <v>366</v>
      </c>
      <c r="BD8" s="5">
        <f t="shared" ref="BD8:BD9" si="15">AX8+AZ8-BB8</f>
        <v>16081</v>
      </c>
      <c r="BE8" s="19"/>
      <c r="BF8" s="19"/>
      <c r="BG8" s="19"/>
      <c r="BH8" s="19"/>
      <c r="BI8" s="4">
        <f t="shared" ref="BI8:BI9" si="16">BC8+BE8-BG8</f>
        <v>366</v>
      </c>
      <c r="BJ8" s="5">
        <f t="shared" ref="BJ8:BJ9" si="17">BD8+BF8-BH8</f>
        <v>16081</v>
      </c>
      <c r="BK8" s="19"/>
      <c r="BL8" s="19"/>
      <c r="BM8" s="19"/>
      <c r="BN8" s="19"/>
      <c r="BO8" s="4">
        <f t="shared" ref="BO8:BO9" si="18">BI8+BK8-BM8</f>
        <v>366</v>
      </c>
      <c r="BP8" s="5">
        <f t="shared" ref="BP8:BP9" si="19">BJ8+BL8-BN8</f>
        <v>16081</v>
      </c>
      <c r="BQ8" s="19"/>
      <c r="BR8" s="19"/>
      <c r="BS8" s="19"/>
      <c r="BT8" s="19"/>
      <c r="BU8" s="4">
        <f t="shared" ref="BU8:BU9" si="20">BO8+BQ8-BS8</f>
        <v>366</v>
      </c>
      <c r="BV8" s="5">
        <f t="shared" ref="BV8:BV9" si="21">BP8+BR8-BT8</f>
        <v>16081</v>
      </c>
      <c r="BW8" s="19"/>
      <c r="BX8" s="19"/>
      <c r="BY8" s="19"/>
      <c r="BZ8" s="19"/>
      <c r="CA8" s="4">
        <f t="shared" ref="CA8:CA9" si="22">BU8+BW8-BY8</f>
        <v>366</v>
      </c>
      <c r="CB8" s="12">
        <f t="shared" ref="CB8:CB9" si="23">BV8+BX8-BZ8</f>
        <v>16081</v>
      </c>
      <c r="CC8" s="19">
        <v>10770.85</v>
      </c>
      <c r="CD8" s="19">
        <v>25</v>
      </c>
    </row>
    <row r="9" spans="1:82" ht="30" x14ac:dyDescent="0.25">
      <c r="A9" s="76" t="s">
        <v>77</v>
      </c>
      <c r="B9" s="76" t="s">
        <v>60</v>
      </c>
      <c r="C9" s="175"/>
      <c r="D9" s="77" t="s">
        <v>170</v>
      </c>
      <c r="E9" s="32" t="s">
        <v>70</v>
      </c>
      <c r="F9" s="18" t="s">
        <v>9</v>
      </c>
      <c r="G9" s="35">
        <v>34</v>
      </c>
      <c r="H9" s="34">
        <v>264</v>
      </c>
      <c r="I9" s="19"/>
      <c r="J9" s="19"/>
      <c r="K9" s="19"/>
      <c r="L9" s="19"/>
      <c r="M9" s="4">
        <f t="shared" si="0"/>
        <v>34</v>
      </c>
      <c r="N9" s="5">
        <f t="shared" si="1"/>
        <v>264</v>
      </c>
      <c r="O9" s="19"/>
      <c r="P9" s="19"/>
      <c r="Q9" s="19"/>
      <c r="R9" s="19"/>
      <c r="S9" s="4">
        <f t="shared" si="2"/>
        <v>34</v>
      </c>
      <c r="T9" s="5">
        <f t="shared" si="3"/>
        <v>264</v>
      </c>
      <c r="U9" s="19"/>
      <c r="V9" s="19"/>
      <c r="W9" s="19"/>
      <c r="X9" s="19"/>
      <c r="Y9" s="4">
        <f t="shared" si="4"/>
        <v>34</v>
      </c>
      <c r="Z9" s="5">
        <f t="shared" si="5"/>
        <v>264</v>
      </c>
      <c r="AA9" s="19"/>
      <c r="AB9" s="19"/>
      <c r="AC9" s="19"/>
      <c r="AD9" s="19"/>
      <c r="AE9" s="4">
        <f t="shared" si="6"/>
        <v>34</v>
      </c>
      <c r="AF9" s="5">
        <f t="shared" si="7"/>
        <v>264</v>
      </c>
      <c r="AG9" s="19"/>
      <c r="AH9" s="19"/>
      <c r="AI9" s="19"/>
      <c r="AJ9" s="19"/>
      <c r="AK9" s="4">
        <f t="shared" si="8"/>
        <v>34</v>
      </c>
      <c r="AL9" s="5">
        <f t="shared" si="9"/>
        <v>264</v>
      </c>
      <c r="AM9" s="19"/>
      <c r="AN9" s="19"/>
      <c r="AO9" s="19"/>
      <c r="AP9" s="19"/>
      <c r="AQ9" s="4">
        <f t="shared" si="10"/>
        <v>34</v>
      </c>
      <c r="AR9" s="5">
        <f t="shared" si="11"/>
        <v>264</v>
      </c>
      <c r="AS9" s="19"/>
      <c r="AT9" s="19"/>
      <c r="AU9" s="19"/>
      <c r="AV9" s="19"/>
      <c r="AW9" s="4">
        <f t="shared" si="12"/>
        <v>34</v>
      </c>
      <c r="AX9" s="5">
        <f t="shared" si="13"/>
        <v>264</v>
      </c>
      <c r="AY9" s="19"/>
      <c r="AZ9" s="19"/>
      <c r="BA9" s="19"/>
      <c r="BB9" s="19"/>
      <c r="BC9" s="4">
        <f t="shared" si="14"/>
        <v>34</v>
      </c>
      <c r="BD9" s="5">
        <f t="shared" si="15"/>
        <v>264</v>
      </c>
      <c r="BE9" s="19"/>
      <c r="BF9" s="19"/>
      <c r="BG9" s="19"/>
      <c r="BH9" s="19"/>
      <c r="BI9" s="4">
        <f t="shared" si="16"/>
        <v>34</v>
      </c>
      <c r="BJ9" s="5">
        <f t="shared" si="17"/>
        <v>264</v>
      </c>
      <c r="BK9" s="19"/>
      <c r="BL9" s="19"/>
      <c r="BM9" s="19"/>
      <c r="BN9" s="19"/>
      <c r="BO9" s="4">
        <f t="shared" si="18"/>
        <v>34</v>
      </c>
      <c r="BP9" s="5">
        <f t="shared" si="19"/>
        <v>264</v>
      </c>
      <c r="BQ9" s="19"/>
      <c r="BR9" s="19"/>
      <c r="BS9" s="19"/>
      <c r="BT9" s="19"/>
      <c r="BU9" s="4">
        <f t="shared" si="20"/>
        <v>34</v>
      </c>
      <c r="BV9" s="5">
        <f t="shared" si="21"/>
        <v>264</v>
      </c>
      <c r="BW9" s="19"/>
      <c r="BX9" s="19"/>
      <c r="BY9" s="19"/>
      <c r="BZ9" s="19"/>
      <c r="CA9" s="4">
        <f t="shared" si="22"/>
        <v>34</v>
      </c>
      <c r="CB9" s="12">
        <f t="shared" si="23"/>
        <v>264</v>
      </c>
      <c r="CC9" s="19">
        <v>140.6</v>
      </c>
      <c r="CD9" s="19">
        <v>25</v>
      </c>
    </row>
    <row r="10" spans="1:82" ht="18.75" x14ac:dyDescent="0.3">
      <c r="A10" s="287" t="s">
        <v>6</v>
      </c>
      <c r="B10" s="295"/>
      <c r="C10" s="295"/>
      <c r="D10" s="296"/>
      <c r="E10" s="296"/>
      <c r="F10" s="297"/>
      <c r="G10" s="233"/>
      <c r="H10" s="232">
        <f>SUM(H8:H9)</f>
        <v>16345</v>
      </c>
      <c r="I10" s="236"/>
      <c r="J10" s="234">
        <f>SUM(J8:J9)</f>
        <v>0</v>
      </c>
      <c r="K10" s="236"/>
      <c r="L10" s="234">
        <f>SUM(L8:L9)</f>
        <v>0</v>
      </c>
      <c r="M10" s="231"/>
      <c r="N10" s="232">
        <f>SUM(N8:N9)</f>
        <v>16345</v>
      </c>
      <c r="O10" s="236"/>
      <c r="P10" s="234">
        <f>SUM(P8:P9)</f>
        <v>0</v>
      </c>
      <c r="Q10" s="236"/>
      <c r="R10" s="234">
        <f>SUM(R8:R9)</f>
        <v>0</v>
      </c>
      <c r="S10" s="231"/>
      <c r="T10" s="232">
        <f>SUM(T8:T9)</f>
        <v>16345</v>
      </c>
      <c r="U10" s="236"/>
      <c r="V10" s="234">
        <f>SUM(V8:V9)</f>
        <v>0</v>
      </c>
      <c r="W10" s="236"/>
      <c r="X10" s="234">
        <f>SUM(X8:X9)</f>
        <v>0</v>
      </c>
      <c r="Y10" s="231"/>
      <c r="Z10" s="232">
        <f>SUM(Z8:Z9)</f>
        <v>16345</v>
      </c>
      <c r="AA10" s="236"/>
      <c r="AB10" s="234">
        <f>SUM(AB8:AB9)</f>
        <v>0</v>
      </c>
      <c r="AC10" s="236"/>
      <c r="AD10" s="234">
        <f>SUM(AD8:AD9)</f>
        <v>0</v>
      </c>
      <c r="AE10" s="231"/>
      <c r="AF10" s="232">
        <f>SUM(AF8:AF9)</f>
        <v>16345</v>
      </c>
      <c r="AG10" s="236"/>
      <c r="AH10" s="234">
        <f>SUM(AH8:AH9)</f>
        <v>0</v>
      </c>
      <c r="AI10" s="236"/>
      <c r="AJ10" s="234">
        <f>SUM(AJ8:AJ9)</f>
        <v>0</v>
      </c>
      <c r="AK10" s="231"/>
      <c r="AL10" s="232">
        <f>SUM(AL8:AL9)</f>
        <v>16345</v>
      </c>
      <c r="AM10" s="236"/>
      <c r="AN10" s="234">
        <f>SUM(AN8:AN9)</f>
        <v>0</v>
      </c>
      <c r="AO10" s="236"/>
      <c r="AP10" s="234">
        <f>SUM(AP8:AP9)</f>
        <v>0</v>
      </c>
      <c r="AQ10" s="231"/>
      <c r="AR10" s="232">
        <f>SUM(AR8:AR9)</f>
        <v>16345</v>
      </c>
      <c r="AS10" s="236"/>
      <c r="AT10" s="234">
        <f>SUM(AT8:AT9)</f>
        <v>0</v>
      </c>
      <c r="AU10" s="236"/>
      <c r="AV10" s="234">
        <f>SUM(AV8:AV9)</f>
        <v>0</v>
      </c>
      <c r="AW10" s="231"/>
      <c r="AX10" s="232">
        <f>SUM(AX8:AX9)</f>
        <v>16345</v>
      </c>
      <c r="AY10" s="236"/>
      <c r="AZ10" s="234">
        <f>SUM(AZ8:AZ9)</f>
        <v>0</v>
      </c>
      <c r="BA10" s="236"/>
      <c r="BB10" s="234">
        <f>SUM(BB8:BB9)</f>
        <v>0</v>
      </c>
      <c r="BC10" s="231"/>
      <c r="BD10" s="232">
        <f>SUM(BD8:BD9)</f>
        <v>16345</v>
      </c>
      <c r="BE10" s="236"/>
      <c r="BF10" s="234">
        <f>SUM(BF8:BF9)</f>
        <v>0</v>
      </c>
      <c r="BG10" s="236"/>
      <c r="BH10" s="234">
        <f>SUM(BH8:BH9)</f>
        <v>0</v>
      </c>
      <c r="BI10" s="231"/>
      <c r="BJ10" s="232">
        <f>SUM(BJ8:BJ9)</f>
        <v>16345</v>
      </c>
      <c r="BK10" s="236"/>
      <c r="BL10" s="234">
        <f>SUM(BL8:BL9)</f>
        <v>0</v>
      </c>
      <c r="BM10" s="236"/>
      <c r="BN10" s="234">
        <f>SUM(BN8:BN9)</f>
        <v>0</v>
      </c>
      <c r="BO10" s="231"/>
      <c r="BP10" s="232">
        <f>SUM(BP8:BP9)</f>
        <v>16345</v>
      </c>
      <c r="BQ10" s="236"/>
      <c r="BR10" s="234">
        <f>SUM(BR8:BR9)</f>
        <v>0</v>
      </c>
      <c r="BS10" s="236"/>
      <c r="BT10" s="234">
        <f>SUM(BT8:BT9)</f>
        <v>0</v>
      </c>
      <c r="BU10" s="231"/>
      <c r="BV10" s="232">
        <f>SUM(BV8:BV9)</f>
        <v>16345</v>
      </c>
      <c r="BW10" s="236"/>
      <c r="BX10" s="234">
        <f>SUM(BX8:BX9)</f>
        <v>0</v>
      </c>
      <c r="BY10" s="236"/>
      <c r="BZ10" s="234">
        <f>SUM(BZ8:BZ9)</f>
        <v>0</v>
      </c>
      <c r="CA10" s="231"/>
      <c r="CB10" s="232">
        <f>SUM(CB8:CB9)</f>
        <v>16345</v>
      </c>
      <c r="CC10" s="234">
        <f>SUM(CC8:CC9)</f>
        <v>10911.45</v>
      </c>
      <c r="CD10" s="235"/>
    </row>
    <row r="11" spans="1:82" ht="15.75" x14ac:dyDescent="0.25">
      <c r="CB11" s="136"/>
    </row>
    <row r="12" spans="1:82" ht="15.75" x14ac:dyDescent="0.25">
      <c r="CB12" s="170"/>
    </row>
    <row r="13" spans="1:82" ht="15.75" x14ac:dyDescent="0.25">
      <c r="CB13" s="170"/>
    </row>
    <row r="14" spans="1:82" ht="15.75" x14ac:dyDescent="0.25">
      <c r="E14" s="136"/>
      <c r="CB14" s="169"/>
    </row>
    <row r="15" spans="1:82" ht="15.75" x14ac:dyDescent="0.25">
      <c r="E15" s="136"/>
      <c r="CB15" s="169"/>
    </row>
    <row r="16" spans="1:82" ht="15.75" x14ac:dyDescent="0.25">
      <c r="E16" s="136"/>
      <c r="CB16" s="136"/>
    </row>
    <row r="17" spans="5:80" ht="15.75" x14ac:dyDescent="0.25">
      <c r="E17" s="136"/>
      <c r="CB17" s="136"/>
    </row>
    <row r="18" spans="5:80" ht="15.75" x14ac:dyDescent="0.25">
      <c r="E18" s="136"/>
      <c r="CB18" s="169"/>
    </row>
    <row r="19" spans="5:80" ht="15.75" x14ac:dyDescent="0.25">
      <c r="E19" s="136"/>
      <c r="CB19" s="136"/>
    </row>
    <row r="20" spans="5:80" ht="15.75" x14ac:dyDescent="0.25">
      <c r="E20" s="136"/>
      <c r="CB20" s="136"/>
    </row>
    <row r="21" spans="5:80" ht="15.75" x14ac:dyDescent="0.25">
      <c r="E21" s="136"/>
      <c r="CB21" s="136"/>
    </row>
    <row r="22" spans="5:80" ht="15.75" x14ac:dyDescent="0.25">
      <c r="E22" s="136"/>
      <c r="CB22" s="136"/>
    </row>
    <row r="23" spans="5:80" ht="15.75" x14ac:dyDescent="0.25">
      <c r="E23" s="136"/>
      <c r="CB23" s="169"/>
    </row>
    <row r="24" spans="5:80" ht="15.75" x14ac:dyDescent="0.25">
      <c r="E24" s="136"/>
      <c r="CB24" s="169"/>
    </row>
    <row r="25" spans="5:80" ht="15.75" x14ac:dyDescent="0.25">
      <c r="E25" s="136"/>
      <c r="CB25" s="169"/>
    </row>
    <row r="26" spans="5:80" ht="15.75" x14ac:dyDescent="0.25">
      <c r="E26" s="136"/>
      <c r="CB26" s="136"/>
    </row>
    <row r="27" spans="5:80" ht="15.75" x14ac:dyDescent="0.25">
      <c r="E27" s="136"/>
      <c r="CB27" s="136"/>
    </row>
    <row r="28" spans="5:80" ht="15.75" x14ac:dyDescent="0.25">
      <c r="E28" s="136"/>
      <c r="CB28" s="136"/>
    </row>
  </sheetData>
  <autoFilter ref="A6:CB10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12:E21">
    <sortCondition ref="E12"/>
  </sortState>
  <mergeCells count="35">
    <mergeCell ref="CB2:CD2"/>
    <mergeCell ref="A10:F10"/>
    <mergeCell ref="O6:R6"/>
    <mergeCell ref="I6:L6"/>
    <mergeCell ref="D6:D7"/>
    <mergeCell ref="E6:E7"/>
    <mergeCell ref="F6:F7"/>
    <mergeCell ref="G6:H6"/>
    <mergeCell ref="M6:N6"/>
    <mergeCell ref="A6:A7"/>
    <mergeCell ref="B6:B7"/>
    <mergeCell ref="C6:C7"/>
    <mergeCell ref="AQ6:AR6"/>
    <mergeCell ref="AS6:AV6"/>
    <mergeCell ref="BQ6:BT6"/>
    <mergeCell ref="BU6:BV6"/>
    <mergeCell ref="AG6:AJ6"/>
    <mergeCell ref="AK6:AL6"/>
    <mergeCell ref="A4:CD4"/>
    <mergeCell ref="CD6:CD7"/>
    <mergeCell ref="BW6:BZ6"/>
    <mergeCell ref="CA6:CB6"/>
    <mergeCell ref="S6:T6"/>
    <mergeCell ref="U6:X6"/>
    <mergeCell ref="Y6:Z6"/>
    <mergeCell ref="AA6:AD6"/>
    <mergeCell ref="BO6:BP6"/>
    <mergeCell ref="BI6:BJ6"/>
    <mergeCell ref="BK6:BN6"/>
    <mergeCell ref="AW6:AX6"/>
    <mergeCell ref="AY6:BB6"/>
    <mergeCell ref="BC6:BD6"/>
    <mergeCell ref="BE6:BH6"/>
    <mergeCell ref="AE6:AF6"/>
    <mergeCell ref="AM6:AP6"/>
  </mergeCells>
  <pageMargins left="0.31496062992125984" right="0.11811023622047245" top="0.19685039370078741" bottom="0.15748031496062992" header="0.31496062992125984" footer="0.31496062992125984"/>
  <pageSetup paperSize="9" scale="91" fitToHeight="2" orientation="portrait" r:id="rId1"/>
  <colBreaks count="1" manualBreakCount="1">
    <brk id="7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28"/>
  <sheetViews>
    <sheetView zoomScaleNormal="100" workbookViewId="0">
      <selection activeCell="CB2" sqref="CB2:CD2"/>
    </sheetView>
  </sheetViews>
  <sheetFormatPr defaultRowHeight="15" x14ac:dyDescent="0.25"/>
  <cols>
    <col min="2" max="2" width="14.42578125" customWidth="1"/>
    <col min="3" max="3" width="18.28515625" customWidth="1"/>
    <col min="4" max="4" width="11.28515625" customWidth="1"/>
    <col min="5" max="5" width="55.140625" bestFit="1" customWidth="1"/>
    <col min="7" max="7" width="8.85546875" hidden="1" customWidth="1"/>
    <col min="8" max="8" width="15.140625" hidden="1" customWidth="1"/>
    <col min="9" max="9" width="8.85546875" hidden="1" customWidth="1"/>
    <col min="10" max="10" width="10.5703125" hidden="1" customWidth="1"/>
    <col min="11" max="11" width="8.85546875" hidden="1" customWidth="1"/>
    <col min="12" max="12" width="9.28515625" hidden="1" customWidth="1"/>
    <col min="13" max="13" width="8.85546875" hidden="1" customWidth="1"/>
    <col min="14" max="14" width="13.7109375" hidden="1" customWidth="1"/>
    <col min="15" max="15" width="9.140625" hidden="1" customWidth="1"/>
    <col min="16" max="16" width="9.28515625" hidden="1" customWidth="1"/>
    <col min="17" max="17" width="9.140625" hidden="1" customWidth="1"/>
    <col min="18" max="18" width="9.28515625" hidden="1" customWidth="1"/>
    <col min="19" max="19" width="9.140625" hidden="1" customWidth="1"/>
    <col min="20" max="20" width="13.7109375" hidden="1" customWidth="1"/>
    <col min="21" max="21" width="9.140625" hidden="1" customWidth="1"/>
    <col min="22" max="22" width="9.28515625" hidden="1" customWidth="1"/>
    <col min="23" max="23" width="9.140625" hidden="1" customWidth="1"/>
    <col min="24" max="24" width="9.28515625" hidden="1" customWidth="1"/>
    <col min="25" max="25" width="9.140625" hidden="1" customWidth="1"/>
    <col min="26" max="26" width="13.5703125" hidden="1" customWidth="1"/>
    <col min="27" max="27" width="9.140625" hidden="1" customWidth="1"/>
    <col min="28" max="28" width="9.28515625" hidden="1" customWidth="1"/>
    <col min="29" max="29" width="9.140625" hidden="1" customWidth="1"/>
    <col min="30" max="30" width="9.28515625" hidden="1" customWidth="1"/>
    <col min="31" max="31" width="9.140625" hidden="1" customWidth="1"/>
    <col min="32" max="32" width="13.5703125" hidden="1" customWidth="1"/>
    <col min="33" max="33" width="9.140625" hidden="1" customWidth="1"/>
    <col min="34" max="34" width="9.28515625" hidden="1" customWidth="1"/>
    <col min="35" max="35" width="9.140625" hidden="1" customWidth="1"/>
    <col min="36" max="36" width="9.28515625" hidden="1" customWidth="1"/>
    <col min="37" max="37" width="9.140625" hidden="1" customWidth="1"/>
    <col min="38" max="38" width="13.5703125" hidden="1" customWidth="1"/>
    <col min="39" max="39" width="9.140625" hidden="1" customWidth="1"/>
    <col min="40" max="40" width="9.28515625" hidden="1" customWidth="1"/>
    <col min="41" max="41" width="9.140625" hidden="1" customWidth="1"/>
    <col min="42" max="42" width="9.28515625" hidden="1" customWidth="1"/>
    <col min="43" max="43" width="9.140625" hidden="1" customWidth="1"/>
    <col min="44" max="44" width="13.5703125" hidden="1" customWidth="1"/>
    <col min="45" max="45" width="9.140625" hidden="1" customWidth="1"/>
    <col min="46" max="46" width="9.28515625" hidden="1" customWidth="1"/>
    <col min="47" max="47" width="9.140625" hidden="1" customWidth="1"/>
    <col min="48" max="48" width="9.28515625" hidden="1" customWidth="1"/>
    <col min="49" max="49" width="9.140625" hidden="1" customWidth="1"/>
    <col min="50" max="50" width="13.5703125" hidden="1" customWidth="1"/>
    <col min="51" max="51" width="9.140625" hidden="1" customWidth="1"/>
    <col min="52" max="52" width="11.28515625" hidden="1" customWidth="1"/>
    <col min="53" max="53" width="9.140625" hidden="1" customWidth="1"/>
    <col min="54" max="54" width="9.28515625" hidden="1" customWidth="1"/>
    <col min="55" max="55" width="9.140625" hidden="1" customWidth="1"/>
    <col min="56" max="56" width="13.5703125" hidden="1" customWidth="1"/>
    <col min="57" max="57" width="9.140625" hidden="1" customWidth="1"/>
    <col min="58" max="58" width="9.28515625" hidden="1" customWidth="1"/>
    <col min="59" max="59" width="9.140625" hidden="1" customWidth="1"/>
    <col min="60" max="60" width="9.28515625" hidden="1" customWidth="1"/>
    <col min="61" max="61" width="9.140625" hidden="1" customWidth="1"/>
    <col min="62" max="62" width="13.5703125" hidden="1" customWidth="1"/>
    <col min="63" max="63" width="9.140625" hidden="1" customWidth="1"/>
    <col min="64" max="64" width="9.28515625" hidden="1" customWidth="1"/>
    <col min="65" max="65" width="9.140625" hidden="1" customWidth="1"/>
    <col min="66" max="66" width="9.28515625" hidden="1" customWidth="1"/>
    <col min="67" max="67" width="9.140625" hidden="1" customWidth="1"/>
    <col min="68" max="68" width="13.5703125" hidden="1" customWidth="1"/>
    <col min="69" max="69" width="9.140625" hidden="1" customWidth="1"/>
    <col min="70" max="70" width="9.28515625" hidden="1" customWidth="1"/>
    <col min="71" max="71" width="9.140625" hidden="1" customWidth="1"/>
    <col min="72" max="72" width="9.28515625" hidden="1" customWidth="1"/>
    <col min="73" max="73" width="9.140625" hidden="1" customWidth="1"/>
    <col min="74" max="74" width="13.5703125" hidden="1" customWidth="1"/>
    <col min="75" max="75" width="9.140625" hidden="1" customWidth="1"/>
    <col min="76" max="76" width="10.28515625" hidden="1" customWidth="1"/>
    <col min="77" max="77" width="9.140625" hidden="1" customWidth="1"/>
    <col min="78" max="78" width="9.28515625" hidden="1" customWidth="1"/>
    <col min="79" max="79" width="9.140625" customWidth="1"/>
    <col min="80" max="80" width="13.5703125" customWidth="1"/>
  </cols>
  <sheetData>
    <row r="1" spans="1:82" ht="19.5" customHeight="1" x14ac:dyDescent="0.25"/>
    <row r="2" spans="1:82" ht="19.5" customHeight="1" x14ac:dyDescent="0.25">
      <c r="A2" s="64"/>
      <c r="B2" s="75"/>
      <c r="C2" s="120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X2" t="s">
        <v>329</v>
      </c>
      <c r="CB2" s="322" t="s">
        <v>502</v>
      </c>
      <c r="CC2" s="322"/>
      <c r="CD2" s="322"/>
    </row>
    <row r="3" spans="1:82" ht="43.15" customHeight="1" x14ac:dyDescent="0.25">
      <c r="A3" s="265" t="s">
        <v>501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</row>
    <row r="4" spans="1:82" ht="19.5" customHeight="1" x14ac:dyDescent="0.25">
      <c r="A4" s="64"/>
      <c r="B4" s="75"/>
      <c r="C4" s="120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</row>
    <row r="5" spans="1:82" ht="19.5" x14ac:dyDescent="0.25">
      <c r="A5" s="1"/>
      <c r="B5" s="75"/>
      <c r="C5" s="120"/>
      <c r="D5" s="29"/>
      <c r="E5" s="1"/>
      <c r="F5" s="2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spans="1:82" ht="54" customHeight="1" x14ac:dyDescent="0.25">
      <c r="A6" s="269" t="s">
        <v>0</v>
      </c>
      <c r="B6" s="269" t="s">
        <v>168</v>
      </c>
      <c r="C6" s="271" t="s">
        <v>189</v>
      </c>
      <c r="D6" s="271" t="s">
        <v>1</v>
      </c>
      <c r="E6" s="273" t="s">
        <v>2</v>
      </c>
      <c r="F6" s="271" t="s">
        <v>3</v>
      </c>
      <c r="G6" s="275" t="s">
        <v>279</v>
      </c>
      <c r="H6" s="276"/>
      <c r="I6" s="283" t="s">
        <v>10</v>
      </c>
      <c r="J6" s="283"/>
      <c r="K6" s="283"/>
      <c r="L6" s="283"/>
      <c r="M6" s="275" t="s">
        <v>276</v>
      </c>
      <c r="N6" s="276"/>
      <c r="O6" s="283" t="s">
        <v>11</v>
      </c>
      <c r="P6" s="283"/>
      <c r="Q6" s="283"/>
      <c r="R6" s="283"/>
      <c r="S6" s="275" t="s">
        <v>297</v>
      </c>
      <c r="T6" s="276"/>
      <c r="U6" s="283" t="s">
        <v>12</v>
      </c>
      <c r="V6" s="283"/>
      <c r="W6" s="283"/>
      <c r="X6" s="283"/>
      <c r="Y6" s="275" t="s">
        <v>278</v>
      </c>
      <c r="Z6" s="276"/>
      <c r="AA6" s="283" t="s">
        <v>21</v>
      </c>
      <c r="AB6" s="283"/>
      <c r="AC6" s="283"/>
      <c r="AD6" s="283"/>
      <c r="AE6" s="275" t="s">
        <v>290</v>
      </c>
      <c r="AF6" s="276"/>
      <c r="AG6" s="283" t="s">
        <v>13</v>
      </c>
      <c r="AH6" s="283"/>
      <c r="AI6" s="283"/>
      <c r="AJ6" s="283"/>
      <c r="AK6" s="275" t="s">
        <v>281</v>
      </c>
      <c r="AL6" s="276"/>
      <c r="AM6" s="283" t="s">
        <v>14</v>
      </c>
      <c r="AN6" s="283"/>
      <c r="AO6" s="283"/>
      <c r="AP6" s="283"/>
      <c r="AQ6" s="275" t="s">
        <v>292</v>
      </c>
      <c r="AR6" s="276"/>
      <c r="AS6" s="283" t="s">
        <v>15</v>
      </c>
      <c r="AT6" s="283"/>
      <c r="AU6" s="283"/>
      <c r="AV6" s="283"/>
      <c r="AW6" s="275" t="s">
        <v>293</v>
      </c>
      <c r="AX6" s="276"/>
      <c r="AY6" s="283" t="s">
        <v>16</v>
      </c>
      <c r="AZ6" s="283"/>
      <c r="BA6" s="283"/>
      <c r="BB6" s="283"/>
      <c r="BC6" s="275" t="s">
        <v>284</v>
      </c>
      <c r="BD6" s="276"/>
      <c r="BE6" s="283" t="s">
        <v>17</v>
      </c>
      <c r="BF6" s="283"/>
      <c r="BG6" s="283"/>
      <c r="BH6" s="283"/>
      <c r="BI6" s="275" t="s">
        <v>295</v>
      </c>
      <c r="BJ6" s="276"/>
      <c r="BK6" s="283" t="s">
        <v>18</v>
      </c>
      <c r="BL6" s="283"/>
      <c r="BM6" s="283"/>
      <c r="BN6" s="283"/>
      <c r="BO6" s="275" t="s">
        <v>286</v>
      </c>
      <c r="BP6" s="276"/>
      <c r="BQ6" s="283" t="s">
        <v>19</v>
      </c>
      <c r="BR6" s="283"/>
      <c r="BS6" s="283"/>
      <c r="BT6" s="283"/>
      <c r="BU6" s="275" t="s">
        <v>287</v>
      </c>
      <c r="BV6" s="276"/>
      <c r="BW6" s="283" t="s">
        <v>20</v>
      </c>
      <c r="BX6" s="283"/>
      <c r="BY6" s="283"/>
      <c r="BZ6" s="283"/>
      <c r="CA6" s="275" t="s">
        <v>288</v>
      </c>
      <c r="CB6" s="276"/>
      <c r="CC6" s="238" t="s">
        <v>489</v>
      </c>
      <c r="CD6" s="284" t="s">
        <v>491</v>
      </c>
    </row>
    <row r="7" spans="1:82" ht="51" customHeight="1" x14ac:dyDescent="0.3">
      <c r="A7" s="270"/>
      <c r="B7" s="288"/>
      <c r="C7" s="280"/>
      <c r="D7" s="272"/>
      <c r="E7" s="274"/>
      <c r="F7" s="272"/>
      <c r="G7" s="2" t="s">
        <v>4</v>
      </c>
      <c r="H7" s="2" t="s">
        <v>5</v>
      </c>
      <c r="I7" s="2" t="s">
        <v>4</v>
      </c>
      <c r="J7" s="2" t="s">
        <v>5</v>
      </c>
      <c r="K7" s="2" t="s">
        <v>4</v>
      </c>
      <c r="L7" s="2" t="s">
        <v>5</v>
      </c>
      <c r="M7" s="2" t="s">
        <v>4</v>
      </c>
      <c r="N7" s="2" t="s">
        <v>5</v>
      </c>
      <c r="O7" s="2" t="s">
        <v>4</v>
      </c>
      <c r="P7" s="2" t="s">
        <v>5</v>
      </c>
      <c r="Q7" s="2" t="s">
        <v>4</v>
      </c>
      <c r="R7" s="2" t="s">
        <v>5</v>
      </c>
      <c r="S7" s="2" t="s">
        <v>4</v>
      </c>
      <c r="T7" s="2" t="s">
        <v>5</v>
      </c>
      <c r="U7" s="2" t="s">
        <v>4</v>
      </c>
      <c r="V7" s="2" t="s">
        <v>5</v>
      </c>
      <c r="W7" s="2" t="s">
        <v>4</v>
      </c>
      <c r="X7" s="2" t="s">
        <v>5</v>
      </c>
      <c r="Y7" s="2" t="s">
        <v>4</v>
      </c>
      <c r="Z7" s="2" t="s">
        <v>5</v>
      </c>
      <c r="AA7" s="2" t="s">
        <v>4</v>
      </c>
      <c r="AB7" s="2" t="s">
        <v>5</v>
      </c>
      <c r="AC7" s="2" t="s">
        <v>4</v>
      </c>
      <c r="AD7" s="2" t="s">
        <v>5</v>
      </c>
      <c r="AE7" s="2" t="s">
        <v>4</v>
      </c>
      <c r="AF7" s="2" t="s">
        <v>5</v>
      </c>
      <c r="AG7" s="2" t="s">
        <v>4</v>
      </c>
      <c r="AH7" s="2" t="s">
        <v>5</v>
      </c>
      <c r="AI7" s="2" t="s">
        <v>4</v>
      </c>
      <c r="AJ7" s="2" t="s">
        <v>5</v>
      </c>
      <c r="AK7" s="2" t="s">
        <v>4</v>
      </c>
      <c r="AL7" s="2" t="s">
        <v>5</v>
      </c>
      <c r="AM7" s="2" t="s">
        <v>4</v>
      </c>
      <c r="AN7" s="2" t="s">
        <v>5</v>
      </c>
      <c r="AO7" s="2" t="s">
        <v>4</v>
      </c>
      <c r="AP7" s="2" t="s">
        <v>5</v>
      </c>
      <c r="AQ7" s="2" t="s">
        <v>4</v>
      </c>
      <c r="AR7" s="2" t="s">
        <v>5</v>
      </c>
      <c r="AS7" s="2" t="s">
        <v>4</v>
      </c>
      <c r="AT7" s="2" t="s">
        <v>5</v>
      </c>
      <c r="AU7" s="2" t="s">
        <v>4</v>
      </c>
      <c r="AV7" s="2" t="s">
        <v>5</v>
      </c>
      <c r="AW7" s="2" t="s">
        <v>4</v>
      </c>
      <c r="AX7" s="2" t="s">
        <v>5</v>
      </c>
      <c r="AY7" s="2" t="s">
        <v>4</v>
      </c>
      <c r="AZ7" s="2" t="s">
        <v>5</v>
      </c>
      <c r="BA7" s="2" t="s">
        <v>4</v>
      </c>
      <c r="BB7" s="2" t="s">
        <v>5</v>
      </c>
      <c r="BC7" s="2" t="s">
        <v>4</v>
      </c>
      <c r="BD7" s="2" t="s">
        <v>5</v>
      </c>
      <c r="BE7" s="2" t="s">
        <v>4</v>
      </c>
      <c r="BF7" s="2" t="s">
        <v>5</v>
      </c>
      <c r="BG7" s="2" t="s">
        <v>4</v>
      </c>
      <c r="BH7" s="2" t="s">
        <v>5</v>
      </c>
      <c r="BI7" s="2" t="s">
        <v>4</v>
      </c>
      <c r="BJ7" s="2" t="s">
        <v>5</v>
      </c>
      <c r="BK7" s="2" t="s">
        <v>4</v>
      </c>
      <c r="BL7" s="2" t="s">
        <v>5</v>
      </c>
      <c r="BM7" s="2" t="s">
        <v>4</v>
      </c>
      <c r="BN7" s="2" t="s">
        <v>5</v>
      </c>
      <c r="BO7" s="2" t="s">
        <v>4</v>
      </c>
      <c r="BP7" s="2" t="s">
        <v>5</v>
      </c>
      <c r="BQ7" s="2" t="s">
        <v>4</v>
      </c>
      <c r="BR7" s="2" t="s">
        <v>5</v>
      </c>
      <c r="BS7" s="2" t="s">
        <v>4</v>
      </c>
      <c r="BT7" s="2" t="s">
        <v>5</v>
      </c>
      <c r="BU7" s="2" t="s">
        <v>4</v>
      </c>
      <c r="BV7" s="2" t="s">
        <v>5</v>
      </c>
      <c r="BW7" s="2" t="s">
        <v>4</v>
      </c>
      <c r="BX7" s="2" t="s">
        <v>5</v>
      </c>
      <c r="BY7" s="2" t="s">
        <v>4</v>
      </c>
      <c r="BZ7" s="2" t="s">
        <v>5</v>
      </c>
      <c r="CA7" s="2" t="s">
        <v>4</v>
      </c>
      <c r="CB7" s="2" t="s">
        <v>5</v>
      </c>
      <c r="CC7" s="229" t="s">
        <v>5</v>
      </c>
      <c r="CD7" s="285"/>
    </row>
    <row r="8" spans="1:82" ht="15.75" x14ac:dyDescent="0.25">
      <c r="A8" s="76" t="s">
        <v>77</v>
      </c>
      <c r="B8" s="78" t="s">
        <v>60</v>
      </c>
      <c r="C8" s="171"/>
      <c r="D8" s="77">
        <v>101810076</v>
      </c>
      <c r="E8" s="32" t="s">
        <v>71</v>
      </c>
      <c r="F8" s="4"/>
      <c r="G8" s="33">
        <v>1</v>
      </c>
      <c r="H8" s="36">
        <v>1000</v>
      </c>
      <c r="I8" s="19"/>
      <c r="J8" s="20"/>
      <c r="K8" s="19"/>
      <c r="L8" s="19"/>
      <c r="M8" s="4">
        <f t="shared" ref="M8:N8" si="0">G8+I8-K8</f>
        <v>1</v>
      </c>
      <c r="N8" s="5">
        <f t="shared" si="0"/>
        <v>1000</v>
      </c>
      <c r="O8" s="19"/>
      <c r="P8" s="20"/>
      <c r="Q8" s="19"/>
      <c r="R8" s="19"/>
      <c r="S8" s="4">
        <f t="shared" ref="S8:T8" si="1">M8+O8-Q8</f>
        <v>1</v>
      </c>
      <c r="T8" s="5">
        <f t="shared" si="1"/>
        <v>1000</v>
      </c>
      <c r="U8" s="19"/>
      <c r="V8" s="20"/>
      <c r="W8" s="19"/>
      <c r="X8" s="19"/>
      <c r="Y8" s="4">
        <f t="shared" ref="Y8:Z8" si="2">S8+U8-W8</f>
        <v>1</v>
      </c>
      <c r="Z8" s="5">
        <f t="shared" si="2"/>
        <v>1000</v>
      </c>
      <c r="AA8" s="19"/>
      <c r="AB8" s="20"/>
      <c r="AC8" s="19"/>
      <c r="AD8" s="19"/>
      <c r="AE8" s="4">
        <f t="shared" ref="AE8:AF8" si="3">Y8+AA8-AC8</f>
        <v>1</v>
      </c>
      <c r="AF8" s="5">
        <f t="shared" si="3"/>
        <v>1000</v>
      </c>
      <c r="AG8" s="19"/>
      <c r="AH8" s="20"/>
      <c r="AI8" s="19"/>
      <c r="AJ8" s="19"/>
      <c r="AK8" s="4">
        <f t="shared" ref="AK8:AL8" si="4">AE8+AG8-AI8</f>
        <v>1</v>
      </c>
      <c r="AL8" s="5">
        <f t="shared" si="4"/>
        <v>1000</v>
      </c>
      <c r="AM8" s="19"/>
      <c r="AN8" s="20"/>
      <c r="AO8" s="19"/>
      <c r="AP8" s="19"/>
      <c r="AQ8" s="4">
        <f t="shared" ref="AQ8:AR8" si="5">AK8+AM8-AO8</f>
        <v>1</v>
      </c>
      <c r="AR8" s="5">
        <f t="shared" si="5"/>
        <v>1000</v>
      </c>
      <c r="AS8" s="19"/>
      <c r="AT8" s="20"/>
      <c r="AU8" s="19"/>
      <c r="AV8" s="19"/>
      <c r="AW8" s="4">
        <f t="shared" ref="AW8:AX8" si="6">AQ8+AS8-AU8</f>
        <v>1</v>
      </c>
      <c r="AX8" s="5">
        <f t="shared" si="6"/>
        <v>1000</v>
      </c>
      <c r="AY8" s="19"/>
      <c r="AZ8" s="20"/>
      <c r="BA8" s="19"/>
      <c r="BB8" s="19"/>
      <c r="BC8" s="4">
        <f t="shared" ref="BC8:BD8" si="7">AW8+AY8-BA8</f>
        <v>1</v>
      </c>
      <c r="BD8" s="5">
        <f t="shared" si="7"/>
        <v>1000</v>
      </c>
      <c r="BE8" s="19"/>
      <c r="BF8" s="20"/>
      <c r="BG8" s="19"/>
      <c r="BH8" s="19"/>
      <c r="BI8" s="4">
        <f t="shared" ref="BI8:BJ8" si="8">BC8+BE8-BG8</f>
        <v>1</v>
      </c>
      <c r="BJ8" s="5">
        <f t="shared" si="8"/>
        <v>1000</v>
      </c>
      <c r="BK8" s="19"/>
      <c r="BL8" s="20"/>
      <c r="BM8" s="19"/>
      <c r="BN8" s="19"/>
      <c r="BO8" s="4">
        <f t="shared" ref="BO8:BP8" si="9">BI8+BK8-BM8</f>
        <v>1</v>
      </c>
      <c r="BP8" s="5">
        <f t="shared" si="9"/>
        <v>1000</v>
      </c>
      <c r="BQ8" s="19"/>
      <c r="BR8" s="20"/>
      <c r="BS8" s="19"/>
      <c r="BT8" s="19"/>
      <c r="BU8" s="4">
        <f t="shared" ref="BU8:BV8" si="10">BO8+BQ8-BS8</f>
        <v>1</v>
      </c>
      <c r="BV8" s="5">
        <f t="shared" si="10"/>
        <v>1000</v>
      </c>
      <c r="BW8" s="19"/>
      <c r="BX8" s="20"/>
      <c r="BY8" s="19"/>
      <c r="BZ8" s="19"/>
      <c r="CA8" s="4">
        <f t="shared" ref="CA8:CB8" si="11">BU8+BW8-BY8</f>
        <v>1</v>
      </c>
      <c r="CB8" s="12">
        <f t="shared" si="11"/>
        <v>1000</v>
      </c>
      <c r="CC8" s="3">
        <v>299.88</v>
      </c>
      <c r="CD8" s="19">
        <v>10</v>
      </c>
    </row>
    <row r="9" spans="1:82" ht="18.75" x14ac:dyDescent="0.3">
      <c r="A9" s="26"/>
      <c r="B9" s="72"/>
      <c r="C9" s="72"/>
      <c r="D9" s="298" t="s">
        <v>490</v>
      </c>
      <c r="E9" s="299"/>
      <c r="F9" s="13"/>
      <c r="G9" s="13"/>
      <c r="H9" s="149">
        <f>SUM(H8:H8)</f>
        <v>1000</v>
      </c>
      <c r="I9" s="27"/>
      <c r="J9" s="28">
        <f>SUM(J8:J8)</f>
        <v>0</v>
      </c>
      <c r="K9" s="27"/>
      <c r="L9" s="28">
        <f>SUM(L8:L8)</f>
        <v>0</v>
      </c>
      <c r="M9" s="13"/>
      <c r="N9" s="24">
        <f>SUM(N8:N8)</f>
        <v>1000</v>
      </c>
      <c r="O9" s="27"/>
      <c r="P9" s="28">
        <f>SUM(P8:P8)</f>
        <v>0</v>
      </c>
      <c r="Q9" s="27"/>
      <c r="R9" s="28">
        <f>SUM(R8:R8)</f>
        <v>0</v>
      </c>
      <c r="S9" s="13"/>
      <c r="T9" s="24">
        <f>SUM(T8:T8)</f>
        <v>1000</v>
      </c>
      <c r="U9" s="27"/>
      <c r="V9" s="28">
        <f>SUM(V8:V8)</f>
        <v>0</v>
      </c>
      <c r="W9" s="27"/>
      <c r="X9" s="28">
        <f>SUM(X8:X8)</f>
        <v>0</v>
      </c>
      <c r="Y9" s="13"/>
      <c r="Z9" s="24">
        <f>SUM(Z8:Z8)</f>
        <v>1000</v>
      </c>
      <c r="AA9" s="27"/>
      <c r="AB9" s="28">
        <f>SUM(AB8:AB8)</f>
        <v>0</v>
      </c>
      <c r="AC9" s="27"/>
      <c r="AD9" s="28">
        <f>SUM(AD8:AD8)</f>
        <v>0</v>
      </c>
      <c r="AE9" s="13"/>
      <c r="AF9" s="24">
        <f>SUM(AF8:AF8)</f>
        <v>1000</v>
      </c>
      <c r="AG9" s="27"/>
      <c r="AH9" s="28">
        <f>SUM(AH8:AH8)</f>
        <v>0</v>
      </c>
      <c r="AI9" s="27"/>
      <c r="AJ9" s="28">
        <f>SUM(AJ8:AJ8)</f>
        <v>0</v>
      </c>
      <c r="AK9" s="13"/>
      <c r="AL9" s="24">
        <f>SUM(AL8:AL8)</f>
        <v>1000</v>
      </c>
      <c r="AM9" s="27"/>
      <c r="AN9" s="28">
        <f>SUM(AN8:AN8)</f>
        <v>0</v>
      </c>
      <c r="AO9" s="27"/>
      <c r="AP9" s="28">
        <f>SUM(AP8:AP8)</f>
        <v>0</v>
      </c>
      <c r="AQ9" s="13"/>
      <c r="AR9" s="24">
        <f>SUM(AR8:AR8)</f>
        <v>1000</v>
      </c>
      <c r="AS9" s="27"/>
      <c r="AT9" s="28">
        <f>SUM(AT8:AT8)</f>
        <v>0</v>
      </c>
      <c r="AU9" s="27"/>
      <c r="AV9" s="28">
        <f>SUM(AV8:AV8)</f>
        <v>0</v>
      </c>
      <c r="AW9" s="13"/>
      <c r="AX9" s="24">
        <f>SUM(AX8:AX8)</f>
        <v>1000</v>
      </c>
      <c r="AY9" s="27"/>
      <c r="AZ9" s="28">
        <f>SUM(AZ8:AZ8)</f>
        <v>0</v>
      </c>
      <c r="BA9" s="27"/>
      <c r="BB9" s="28">
        <f>SUM(BB8:BB8)</f>
        <v>0</v>
      </c>
      <c r="BC9" s="13"/>
      <c r="BD9" s="24">
        <f>SUM(BD8:BD8)</f>
        <v>1000</v>
      </c>
      <c r="BE9" s="27"/>
      <c r="BF9" s="28">
        <f>SUM(BF8:BF8)</f>
        <v>0</v>
      </c>
      <c r="BG9" s="27"/>
      <c r="BH9" s="28">
        <f>SUM(BH8:BH8)</f>
        <v>0</v>
      </c>
      <c r="BI9" s="13"/>
      <c r="BJ9" s="24">
        <f>SUM(BJ8:BJ8)</f>
        <v>1000</v>
      </c>
      <c r="BK9" s="27"/>
      <c r="BL9" s="28">
        <f>SUM(BL8:BL8)</f>
        <v>0</v>
      </c>
      <c r="BM9" s="27"/>
      <c r="BN9" s="28">
        <f>SUM(BN8:BN8)</f>
        <v>0</v>
      </c>
      <c r="BO9" s="13"/>
      <c r="BP9" s="24">
        <f>SUM(BP8:BP8)</f>
        <v>1000</v>
      </c>
      <c r="BQ9" s="27"/>
      <c r="BR9" s="28">
        <f>SUM(BR8:BR8)</f>
        <v>0</v>
      </c>
      <c r="BS9" s="27"/>
      <c r="BT9" s="28">
        <f>SUM(BT8:BT8)</f>
        <v>0</v>
      </c>
      <c r="BU9" s="13"/>
      <c r="BV9" s="24">
        <f>SUM(BV8:BV8)</f>
        <v>1000</v>
      </c>
      <c r="BW9" s="27"/>
      <c r="BX9" s="28">
        <f>SUM(BX8:BX8)</f>
        <v>0</v>
      </c>
      <c r="BY9" s="27"/>
      <c r="BZ9" s="28">
        <f>SUM(BZ8:BZ8)</f>
        <v>0</v>
      </c>
      <c r="CA9" s="13"/>
      <c r="CB9" s="24">
        <f>SUM(CB8:CB8)</f>
        <v>1000</v>
      </c>
      <c r="CC9" s="24">
        <f>SUM(CC8:CC8)</f>
        <v>299.88</v>
      </c>
      <c r="CD9" s="62"/>
    </row>
    <row r="11" spans="1:82" ht="15.75" x14ac:dyDescent="0.25">
      <c r="CB11" s="169"/>
    </row>
    <row r="12" spans="1:82" ht="15.75" x14ac:dyDescent="0.25">
      <c r="CB12" s="169"/>
    </row>
    <row r="13" spans="1:82" ht="15.75" x14ac:dyDescent="0.25">
      <c r="E13" s="136"/>
      <c r="CB13" s="169"/>
    </row>
    <row r="14" spans="1:82" ht="15.75" x14ac:dyDescent="0.25">
      <c r="E14" s="136"/>
      <c r="CB14" s="169"/>
    </row>
    <row r="15" spans="1:82" ht="15.75" x14ac:dyDescent="0.25">
      <c r="E15" s="136"/>
      <c r="CB15" s="136"/>
    </row>
    <row r="16" spans="1:82" ht="15.75" x14ac:dyDescent="0.25">
      <c r="E16" s="136"/>
      <c r="CB16" s="169"/>
    </row>
    <row r="17" spans="5:80" ht="15.75" x14ac:dyDescent="0.25">
      <c r="E17" s="136"/>
      <c r="CB17" s="169"/>
    </row>
    <row r="18" spans="5:80" ht="15.75" x14ac:dyDescent="0.25">
      <c r="E18" s="136"/>
      <c r="CB18" s="136"/>
    </row>
    <row r="19" spans="5:80" ht="15.75" x14ac:dyDescent="0.25">
      <c r="E19" s="136"/>
      <c r="CB19" s="136"/>
    </row>
    <row r="20" spans="5:80" ht="15.75" x14ac:dyDescent="0.25">
      <c r="E20" s="136"/>
      <c r="CB20" s="136"/>
    </row>
    <row r="21" spans="5:80" ht="15.75" x14ac:dyDescent="0.25">
      <c r="E21" s="136"/>
      <c r="CB21" s="136"/>
    </row>
    <row r="22" spans="5:80" ht="15.75" x14ac:dyDescent="0.25">
      <c r="E22" s="136"/>
      <c r="CB22" s="136"/>
    </row>
    <row r="23" spans="5:80" ht="15.75" x14ac:dyDescent="0.25">
      <c r="E23" s="136"/>
      <c r="CB23" s="136"/>
    </row>
    <row r="24" spans="5:80" ht="15.75" x14ac:dyDescent="0.25">
      <c r="E24" s="136"/>
      <c r="CB24" s="169"/>
    </row>
    <row r="25" spans="5:80" ht="15.75" x14ac:dyDescent="0.25">
      <c r="E25" s="136"/>
      <c r="CB25" s="136"/>
    </row>
    <row r="26" spans="5:80" ht="15.75" x14ac:dyDescent="0.25">
      <c r="E26" s="136"/>
      <c r="CB26" s="136"/>
    </row>
    <row r="27" spans="5:80" ht="15.75" x14ac:dyDescent="0.25">
      <c r="E27" s="136"/>
      <c r="CB27" s="136"/>
    </row>
    <row r="28" spans="5:80" ht="15.75" x14ac:dyDescent="0.25">
      <c r="CB28" s="136"/>
    </row>
  </sheetData>
  <autoFilter ref="A6:CB9">
    <filterColumn colId="6" showButton="0"/>
    <filterColumn colId="8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8" showButton="0"/>
    <filterColumn colId="20" showButton="0"/>
    <filterColumn colId="21" showButton="0"/>
    <filterColumn colId="22" showButton="0"/>
    <filterColumn colId="24" showButton="0"/>
    <filterColumn colId="26" showButton="0"/>
    <filterColumn colId="27" showButton="0"/>
    <filterColumn colId="28" showButton="0"/>
    <filterColumn colId="30" showButton="0"/>
    <filterColumn colId="32" showButton="0"/>
    <filterColumn colId="33" showButton="0"/>
    <filterColumn colId="34" showButton="0"/>
    <filterColumn colId="36" showButton="0"/>
    <filterColumn colId="38" showButton="0"/>
    <filterColumn colId="39" showButton="0"/>
    <filterColumn colId="40" showButton="0"/>
    <filterColumn colId="42" showButton="0"/>
    <filterColumn colId="44" showButton="0"/>
    <filterColumn colId="45" showButton="0"/>
    <filterColumn colId="46" showButton="0"/>
    <filterColumn colId="48" showButton="0"/>
    <filterColumn colId="50" showButton="0"/>
    <filterColumn colId="51" showButton="0"/>
    <filterColumn colId="52" showButton="0"/>
    <filterColumn colId="54" showButton="0"/>
    <filterColumn colId="56" showButton="0"/>
    <filterColumn colId="57" showButton="0"/>
    <filterColumn colId="58" showButton="0"/>
    <filterColumn colId="60" showButton="0"/>
    <filterColumn colId="62" showButton="0"/>
    <filterColumn colId="63" showButton="0"/>
    <filterColumn colId="64" showButton="0"/>
    <filterColumn colId="66" showButton="0"/>
    <filterColumn colId="68" showButton="0"/>
    <filterColumn colId="69" showButton="0"/>
    <filterColumn colId="70" showButton="0"/>
    <filterColumn colId="72" showButton="0"/>
    <filterColumn colId="74" showButton="0"/>
    <filterColumn colId="75" showButton="0"/>
    <filterColumn colId="76" showButton="0"/>
    <filterColumn colId="78" showButton="0"/>
  </autoFilter>
  <sortState ref="E34:E41">
    <sortCondition ref="E34"/>
  </sortState>
  <mergeCells count="35">
    <mergeCell ref="CB2:CD2"/>
    <mergeCell ref="CA6:CB6"/>
    <mergeCell ref="BO6:BP6"/>
    <mergeCell ref="BQ6:BT6"/>
    <mergeCell ref="BU6:BV6"/>
    <mergeCell ref="AK6:AL6"/>
    <mergeCell ref="BE6:BH6"/>
    <mergeCell ref="BI6:BJ6"/>
    <mergeCell ref="BK6:BN6"/>
    <mergeCell ref="AM6:AP6"/>
    <mergeCell ref="AQ6:AR6"/>
    <mergeCell ref="AS6:AV6"/>
    <mergeCell ref="Y6:Z6"/>
    <mergeCell ref="AE6:AF6"/>
    <mergeCell ref="BW6:BZ6"/>
    <mergeCell ref="D9:E9"/>
    <mergeCell ref="U6:X6"/>
    <mergeCell ref="AA6:AD6"/>
    <mergeCell ref="BC6:BD6"/>
    <mergeCell ref="CD6:CD7"/>
    <mergeCell ref="B6:B7"/>
    <mergeCell ref="C6:C7"/>
    <mergeCell ref="A3:BC3"/>
    <mergeCell ref="A6:A7"/>
    <mergeCell ref="D6:D7"/>
    <mergeCell ref="E6:E7"/>
    <mergeCell ref="F6:F7"/>
    <mergeCell ref="G6:H6"/>
    <mergeCell ref="I6:L6"/>
    <mergeCell ref="M6:N6"/>
    <mergeCell ref="O6:R6"/>
    <mergeCell ref="S6:T6"/>
    <mergeCell ref="AW6:AX6"/>
    <mergeCell ref="AY6:BB6"/>
    <mergeCell ref="AG6:AJ6"/>
  </mergeCells>
  <pageMargins left="0.51181102362204722" right="0.31496062992125984" top="0.98425196850393704" bottom="0.35433070866141736" header="0.31496062992125984" footer="0.31496062992125984"/>
  <pageSetup paperSize="9" scale="69" fitToHeight="2" orientation="portrait" r:id="rId1"/>
  <colBreaks count="1" manualBreakCount="1">
    <brk id="7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35"/>
  <sheetViews>
    <sheetView topLeftCell="B1" zoomScaleNormal="100" workbookViewId="0">
      <pane xSplit="3" topLeftCell="E1" activePane="topRight" state="frozen"/>
      <selection activeCell="B1" sqref="B1"/>
      <selection pane="topRight" activeCell="CB1" sqref="CB1:CC1"/>
    </sheetView>
  </sheetViews>
  <sheetFormatPr defaultRowHeight="15" x14ac:dyDescent="0.25"/>
  <cols>
    <col min="1" max="1" width="11.28515625" customWidth="1"/>
    <col min="2" max="2" width="14.42578125" customWidth="1"/>
    <col min="3" max="3" width="14.85546875" customWidth="1"/>
    <col min="4" max="4" width="46.42578125" bestFit="1" customWidth="1"/>
    <col min="5" max="5" width="9.140625" customWidth="1"/>
    <col min="6" max="6" width="9.28515625" hidden="1" customWidth="1"/>
    <col min="7" max="7" width="12.7109375" hidden="1" customWidth="1"/>
    <col min="8" max="8" width="8.85546875" hidden="1" customWidth="1"/>
    <col min="9" max="9" width="13.85546875" hidden="1" customWidth="1"/>
    <col min="10" max="11" width="8.85546875" hidden="1" customWidth="1"/>
    <col min="12" max="12" width="10.5703125" hidden="1" customWidth="1"/>
    <col min="13" max="13" width="13.5703125" hidden="1" customWidth="1"/>
    <col min="14" max="18" width="9.140625" hidden="1" customWidth="1"/>
    <col min="19" max="19" width="12.7109375" hidden="1" customWidth="1"/>
    <col min="20" max="24" width="9.140625" hidden="1" customWidth="1"/>
    <col min="25" max="25" width="13.42578125" hidden="1" customWidth="1"/>
    <col min="26" max="30" width="9.140625" hidden="1" customWidth="1"/>
    <col min="31" max="31" width="14" hidden="1" customWidth="1"/>
    <col min="32" max="36" width="9.140625" hidden="1" customWidth="1"/>
    <col min="37" max="37" width="13.85546875" hidden="1" customWidth="1"/>
    <col min="38" max="38" width="9.140625" hidden="1" customWidth="1"/>
    <col min="39" max="39" width="11.140625" hidden="1" customWidth="1"/>
    <col min="40" max="42" width="9.140625" hidden="1" customWidth="1"/>
    <col min="43" max="43" width="13.5703125" hidden="1" customWidth="1"/>
    <col min="44" max="44" width="9.140625" hidden="1" customWidth="1"/>
    <col min="45" max="45" width="11.7109375" hidden="1" customWidth="1"/>
    <col min="46" max="46" width="9.140625" hidden="1" customWidth="1"/>
    <col min="47" max="47" width="11" hidden="1" customWidth="1"/>
    <col min="48" max="48" width="9.140625" hidden="1" customWidth="1"/>
    <col min="49" max="49" width="13.5703125" hidden="1" customWidth="1"/>
    <col min="50" max="54" width="9.140625" hidden="1" customWidth="1"/>
    <col min="55" max="55" width="13.5703125" hidden="1" customWidth="1"/>
    <col min="56" max="60" width="9.140625" hidden="1" customWidth="1"/>
    <col min="61" max="61" width="13.42578125" hidden="1" customWidth="1"/>
    <col min="62" max="66" width="9.140625" hidden="1" customWidth="1"/>
    <col min="67" max="67" width="13.5703125" hidden="1" customWidth="1"/>
    <col min="68" max="72" width="9.140625" hidden="1" customWidth="1"/>
    <col min="73" max="73" width="13.5703125" hidden="1" customWidth="1"/>
    <col min="74" max="74" width="9.140625" hidden="1" customWidth="1"/>
    <col min="75" max="75" width="12" hidden="1" customWidth="1"/>
    <col min="76" max="76" width="9.140625" hidden="1" customWidth="1"/>
    <col min="77" max="77" width="12.7109375" hidden="1" customWidth="1"/>
    <col min="78" max="78" width="9.140625" customWidth="1"/>
    <col min="79" max="79" width="13.5703125" customWidth="1"/>
    <col min="80" max="80" width="13.42578125" customWidth="1"/>
  </cols>
  <sheetData>
    <row r="1" spans="1:81" ht="15.75" x14ac:dyDescent="0.25">
      <c r="Z1" t="s">
        <v>24</v>
      </c>
      <c r="CB1" s="322" t="s">
        <v>495</v>
      </c>
      <c r="CC1" s="322"/>
    </row>
    <row r="3" spans="1:81" ht="18" customHeight="1" x14ac:dyDescent="0.25">
      <c r="A3" s="300" t="s">
        <v>503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  <c r="AH3" s="300"/>
      <c r="AI3" s="300"/>
      <c r="AJ3" s="300"/>
      <c r="AK3" s="300"/>
      <c r="AL3" s="300"/>
      <c r="AM3" s="300"/>
      <c r="AN3" s="300"/>
      <c r="AO3" s="300"/>
      <c r="AP3" s="300"/>
      <c r="AQ3" s="300"/>
      <c r="AR3" s="300"/>
      <c r="AS3" s="300"/>
      <c r="AT3" s="300"/>
      <c r="AU3" s="300"/>
      <c r="AV3" s="300"/>
      <c r="AW3" s="300"/>
      <c r="AX3" s="300"/>
      <c r="AY3" s="300"/>
      <c r="AZ3" s="300"/>
      <c r="BA3" s="300"/>
      <c r="BB3" s="300"/>
      <c r="BC3" s="300"/>
      <c r="BD3" s="300"/>
      <c r="BE3" s="300"/>
      <c r="BF3" s="300"/>
      <c r="BG3" s="300"/>
      <c r="BH3" s="300"/>
      <c r="BI3" s="300"/>
      <c r="BJ3" s="300"/>
      <c r="BK3" s="300"/>
      <c r="BL3" s="300"/>
      <c r="BM3" s="300"/>
      <c r="BN3" s="300"/>
      <c r="BO3" s="300"/>
      <c r="BP3" s="300"/>
      <c r="BQ3" s="300"/>
      <c r="BR3" s="300"/>
      <c r="BS3" s="300"/>
      <c r="BT3" s="300"/>
      <c r="BU3" s="300"/>
      <c r="BV3" s="300"/>
      <c r="BW3" s="300"/>
      <c r="BX3" s="300"/>
      <c r="BY3" s="300"/>
      <c r="BZ3" s="300"/>
      <c r="CA3" s="300"/>
      <c r="CB3" s="300"/>
      <c r="CC3" s="300"/>
    </row>
    <row r="6" spans="1:81" ht="57.75" customHeight="1" x14ac:dyDescent="0.25">
      <c r="A6" s="269" t="s">
        <v>0</v>
      </c>
      <c r="B6" s="269" t="s">
        <v>166</v>
      </c>
      <c r="C6" s="271" t="s">
        <v>1</v>
      </c>
      <c r="D6" s="273" t="s">
        <v>2</v>
      </c>
      <c r="E6" s="271" t="s">
        <v>3</v>
      </c>
      <c r="F6" s="275" t="s">
        <v>298</v>
      </c>
      <c r="G6" s="276"/>
      <c r="H6" s="283" t="s">
        <v>10</v>
      </c>
      <c r="I6" s="283"/>
      <c r="J6" s="283"/>
      <c r="K6" s="283"/>
      <c r="L6" s="275" t="s">
        <v>296</v>
      </c>
      <c r="M6" s="276"/>
      <c r="N6" s="283" t="s">
        <v>11</v>
      </c>
      <c r="O6" s="283"/>
      <c r="P6" s="283"/>
      <c r="Q6" s="283"/>
      <c r="R6" s="275" t="s">
        <v>277</v>
      </c>
      <c r="S6" s="276"/>
      <c r="T6" s="283" t="s">
        <v>12</v>
      </c>
      <c r="U6" s="283"/>
      <c r="V6" s="283"/>
      <c r="W6" s="283"/>
      <c r="X6" s="275" t="s">
        <v>278</v>
      </c>
      <c r="Y6" s="276"/>
      <c r="Z6" s="283" t="s">
        <v>21</v>
      </c>
      <c r="AA6" s="283"/>
      <c r="AB6" s="283"/>
      <c r="AC6" s="283"/>
      <c r="AD6" s="275" t="s">
        <v>290</v>
      </c>
      <c r="AE6" s="276"/>
      <c r="AF6" s="283" t="s">
        <v>13</v>
      </c>
      <c r="AG6" s="283"/>
      <c r="AH6" s="283"/>
      <c r="AI6" s="283"/>
      <c r="AJ6" s="275" t="s">
        <v>291</v>
      </c>
      <c r="AK6" s="276"/>
      <c r="AL6" s="283" t="s">
        <v>14</v>
      </c>
      <c r="AM6" s="283"/>
      <c r="AN6" s="283"/>
      <c r="AO6" s="283"/>
      <c r="AP6" s="275" t="s">
        <v>292</v>
      </c>
      <c r="AQ6" s="276"/>
      <c r="AR6" s="283" t="s">
        <v>15</v>
      </c>
      <c r="AS6" s="283"/>
      <c r="AT6" s="283"/>
      <c r="AU6" s="283"/>
      <c r="AV6" s="275" t="s">
        <v>283</v>
      </c>
      <c r="AW6" s="276"/>
      <c r="AX6" s="283" t="s">
        <v>16</v>
      </c>
      <c r="AY6" s="283"/>
      <c r="AZ6" s="283"/>
      <c r="BA6" s="283"/>
      <c r="BB6" s="275" t="s">
        <v>284</v>
      </c>
      <c r="BC6" s="276"/>
      <c r="BD6" s="283" t="s">
        <v>17</v>
      </c>
      <c r="BE6" s="283"/>
      <c r="BF6" s="283"/>
      <c r="BG6" s="283"/>
      <c r="BH6" s="275" t="s">
        <v>285</v>
      </c>
      <c r="BI6" s="276"/>
      <c r="BJ6" s="283" t="s">
        <v>18</v>
      </c>
      <c r="BK6" s="283"/>
      <c r="BL6" s="283"/>
      <c r="BM6" s="283"/>
      <c r="BN6" s="275" t="s">
        <v>299</v>
      </c>
      <c r="BO6" s="276"/>
      <c r="BP6" s="283" t="s">
        <v>19</v>
      </c>
      <c r="BQ6" s="283"/>
      <c r="BR6" s="283"/>
      <c r="BS6" s="283"/>
      <c r="BT6" s="275" t="s">
        <v>300</v>
      </c>
      <c r="BU6" s="276"/>
      <c r="BV6" s="283" t="s">
        <v>20</v>
      </c>
      <c r="BW6" s="283"/>
      <c r="BX6" s="283"/>
      <c r="BY6" s="283"/>
      <c r="BZ6" s="275" t="s">
        <v>288</v>
      </c>
      <c r="CA6" s="276"/>
      <c r="CB6" s="238" t="s">
        <v>489</v>
      </c>
      <c r="CC6" s="284" t="s">
        <v>491</v>
      </c>
    </row>
    <row r="7" spans="1:81" ht="33" customHeight="1" x14ac:dyDescent="0.3">
      <c r="A7" s="270"/>
      <c r="B7" s="288"/>
      <c r="C7" s="272"/>
      <c r="D7" s="274"/>
      <c r="E7" s="272"/>
      <c r="F7" s="2" t="s">
        <v>4</v>
      </c>
      <c r="G7" s="2" t="s">
        <v>5</v>
      </c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29" t="s">
        <v>5</v>
      </c>
      <c r="CC7" s="285"/>
    </row>
    <row r="8" spans="1:81" ht="15.75" x14ac:dyDescent="0.25">
      <c r="A8" s="76" t="s">
        <v>77</v>
      </c>
      <c r="B8" s="80" t="s">
        <v>60</v>
      </c>
      <c r="C8" s="177"/>
      <c r="D8" s="81" t="s">
        <v>72</v>
      </c>
      <c r="E8" s="95" t="s">
        <v>9</v>
      </c>
      <c r="F8" s="96">
        <v>327</v>
      </c>
      <c r="G8" s="82">
        <v>9122.5499999999993</v>
      </c>
      <c r="H8" s="46"/>
      <c r="I8" s="45"/>
      <c r="J8" s="46"/>
      <c r="K8" s="46"/>
      <c r="L8" s="60">
        <f t="shared" ref="L8:L16" si="0">F8+H8-J8</f>
        <v>327</v>
      </c>
      <c r="M8" s="68">
        <f t="shared" ref="M8:M16" si="1">G8+I8-K8</f>
        <v>9122.5499999999993</v>
      </c>
      <c r="N8" s="46"/>
      <c r="O8" s="46"/>
      <c r="P8" s="46"/>
      <c r="Q8" s="46"/>
      <c r="R8" s="60">
        <f t="shared" ref="R8:R16" si="2">L8+N8-P8</f>
        <v>327</v>
      </c>
      <c r="S8" s="68">
        <f t="shared" ref="S8:S16" si="3">M8+O8-Q8</f>
        <v>9122.5499999999993</v>
      </c>
      <c r="T8" s="46"/>
      <c r="U8" s="46"/>
      <c r="V8" s="46"/>
      <c r="W8" s="46"/>
      <c r="X8" s="60">
        <f t="shared" ref="X8:X16" si="4">R8+T8-V8</f>
        <v>327</v>
      </c>
      <c r="Y8" s="68">
        <f t="shared" ref="Y8:Y16" si="5">S8+U8-W8</f>
        <v>9122.5499999999993</v>
      </c>
      <c r="Z8" s="46"/>
      <c r="AA8" s="46"/>
      <c r="AB8" s="46"/>
      <c r="AC8" s="46"/>
      <c r="AD8" s="60">
        <f t="shared" ref="AD8:AD16" si="6">X8+Z8-AB8</f>
        <v>327</v>
      </c>
      <c r="AE8" s="110">
        <f t="shared" ref="AE8:AE16" si="7">Y8+AA8-AC8</f>
        <v>9122.5499999999993</v>
      </c>
      <c r="AF8" s="46"/>
      <c r="AG8" s="46"/>
      <c r="AH8" s="46"/>
      <c r="AI8" s="46"/>
      <c r="AJ8" s="60">
        <f t="shared" ref="AJ8:AJ16" si="8">AD8+AF8-AH8</f>
        <v>327</v>
      </c>
      <c r="AK8" s="68">
        <f t="shared" ref="AK8:AK16" si="9">AE8+AG8-AI8</f>
        <v>9122.5499999999993</v>
      </c>
      <c r="AL8" s="46"/>
      <c r="AM8" s="46"/>
      <c r="AN8" s="46"/>
      <c r="AO8" s="46"/>
      <c r="AP8" s="60">
        <f t="shared" ref="AP8:AP16" si="10">AJ8+AL8-AN8</f>
        <v>327</v>
      </c>
      <c r="AQ8" s="68">
        <f t="shared" ref="AQ8:AQ16" si="11">AK8+AM8-AO8</f>
        <v>9122.5499999999993</v>
      </c>
      <c r="AR8" s="46"/>
      <c r="AS8" s="46"/>
      <c r="AT8" s="46"/>
      <c r="AU8" s="46"/>
      <c r="AV8" s="44">
        <f t="shared" ref="AV8:AV16" si="12">AP8+AR8-AT8</f>
        <v>327</v>
      </c>
      <c r="AW8" s="45">
        <f t="shared" ref="AW8:AW16" si="13">AQ8+AS8-AU8</f>
        <v>9122.5499999999993</v>
      </c>
      <c r="AX8" s="46"/>
      <c r="AY8" s="46"/>
      <c r="AZ8" s="46"/>
      <c r="BA8" s="46"/>
      <c r="BB8" s="60">
        <f t="shared" ref="BB8:BB16" si="14">AV8+AX8-AZ8</f>
        <v>327</v>
      </c>
      <c r="BC8" s="110">
        <f t="shared" ref="BC8:BC16" si="15">AW8+AY8-BA8</f>
        <v>9122.5499999999993</v>
      </c>
      <c r="BD8" s="46"/>
      <c r="BE8" s="46"/>
      <c r="BF8" s="46"/>
      <c r="BG8" s="46"/>
      <c r="BH8" s="60">
        <f t="shared" ref="BH8:BH16" si="16">BB8+BD8-BF8</f>
        <v>327</v>
      </c>
      <c r="BI8" s="45">
        <f t="shared" ref="BI8:BI16" si="17">BC8+BE8-BG8</f>
        <v>9122.5499999999993</v>
      </c>
      <c r="BJ8" s="46"/>
      <c r="BK8" s="46"/>
      <c r="BL8" s="46"/>
      <c r="BM8" s="46"/>
      <c r="BN8" s="60">
        <f t="shared" ref="BN8:BN16" si="18">BH8+BJ8-BL8</f>
        <v>327</v>
      </c>
      <c r="BO8" s="45">
        <f t="shared" ref="BO8:BO16" si="19">BI8+BK8-BM8</f>
        <v>9122.5499999999993</v>
      </c>
      <c r="BP8" s="46"/>
      <c r="BQ8" s="46"/>
      <c r="BR8" s="46"/>
      <c r="BS8" s="46"/>
      <c r="BT8" s="44">
        <f t="shared" ref="BT8:BT16" si="20">BN8+BP8-BR8</f>
        <v>327</v>
      </c>
      <c r="BU8" s="45">
        <f t="shared" ref="BU8:BU16" si="21">BO8+BQ8-BS8</f>
        <v>9122.5499999999993</v>
      </c>
      <c r="BV8" s="46"/>
      <c r="BW8" s="46"/>
      <c r="BX8" s="46"/>
      <c r="BY8" s="46"/>
      <c r="BZ8" s="60">
        <f t="shared" ref="BZ8:BZ16" si="22">BT8+BV8-BX8</f>
        <v>327</v>
      </c>
      <c r="CA8" s="252">
        <f t="shared" ref="CA8:CA16" si="23">BU8+BW8-BY8</f>
        <v>9122.5499999999993</v>
      </c>
      <c r="CB8" s="19">
        <v>4561.28</v>
      </c>
      <c r="CC8" s="3"/>
    </row>
    <row r="9" spans="1:81" ht="15.75" x14ac:dyDescent="0.25">
      <c r="A9" s="76" t="s">
        <v>77</v>
      </c>
      <c r="B9" s="76" t="s">
        <v>60</v>
      </c>
      <c r="C9" s="178"/>
      <c r="D9" s="32" t="s">
        <v>73</v>
      </c>
      <c r="E9" s="18" t="s">
        <v>7</v>
      </c>
      <c r="F9" s="35">
        <v>28</v>
      </c>
      <c r="G9" s="34">
        <v>612.02</v>
      </c>
      <c r="H9" s="3"/>
      <c r="I9" s="5"/>
      <c r="J9" s="3"/>
      <c r="K9" s="3"/>
      <c r="L9" s="19">
        <f t="shared" si="0"/>
        <v>28</v>
      </c>
      <c r="M9" s="23">
        <f t="shared" si="1"/>
        <v>612.02</v>
      </c>
      <c r="N9" s="3"/>
      <c r="O9" s="3"/>
      <c r="P9" s="3"/>
      <c r="Q9" s="3"/>
      <c r="R9" s="19">
        <f t="shared" si="2"/>
        <v>28</v>
      </c>
      <c r="S9" s="23">
        <f t="shared" si="3"/>
        <v>612.02</v>
      </c>
      <c r="T9" s="3"/>
      <c r="U9" s="3"/>
      <c r="V9" s="3"/>
      <c r="W9" s="3"/>
      <c r="X9" s="19">
        <f t="shared" si="4"/>
        <v>28</v>
      </c>
      <c r="Y9" s="23">
        <f t="shared" si="5"/>
        <v>612.02</v>
      </c>
      <c r="Z9" s="3"/>
      <c r="AA9" s="3"/>
      <c r="AB9" s="3"/>
      <c r="AC9" s="3"/>
      <c r="AD9" s="19">
        <f t="shared" si="6"/>
        <v>28</v>
      </c>
      <c r="AE9" s="21">
        <f t="shared" si="7"/>
        <v>612.02</v>
      </c>
      <c r="AF9" s="3"/>
      <c r="AG9" s="3"/>
      <c r="AH9" s="3"/>
      <c r="AI9" s="3"/>
      <c r="AJ9" s="19">
        <f t="shared" si="8"/>
        <v>28</v>
      </c>
      <c r="AK9" s="23">
        <f t="shared" si="9"/>
        <v>612.02</v>
      </c>
      <c r="AL9" s="3"/>
      <c r="AM9" s="3"/>
      <c r="AN9" s="3"/>
      <c r="AO9" s="3"/>
      <c r="AP9" s="19">
        <f t="shared" si="10"/>
        <v>28</v>
      </c>
      <c r="AQ9" s="23">
        <f t="shared" si="11"/>
        <v>612.02</v>
      </c>
      <c r="AR9" s="3"/>
      <c r="AS9" s="3"/>
      <c r="AT9" s="3"/>
      <c r="AU9" s="3"/>
      <c r="AV9" s="4">
        <f t="shared" si="12"/>
        <v>28</v>
      </c>
      <c r="AW9" s="5">
        <f t="shared" si="13"/>
        <v>612.02</v>
      </c>
      <c r="AX9" s="3"/>
      <c r="AY9" s="3"/>
      <c r="AZ9" s="3"/>
      <c r="BA9" s="3"/>
      <c r="BB9" s="19">
        <f t="shared" si="14"/>
        <v>28</v>
      </c>
      <c r="BC9" s="21">
        <f t="shared" si="15"/>
        <v>612.02</v>
      </c>
      <c r="BD9" s="3"/>
      <c r="BE9" s="3"/>
      <c r="BF9" s="3"/>
      <c r="BG9" s="3"/>
      <c r="BH9" s="19">
        <f t="shared" si="16"/>
        <v>28</v>
      </c>
      <c r="BI9" s="5">
        <f t="shared" si="17"/>
        <v>612.02</v>
      </c>
      <c r="BJ9" s="3"/>
      <c r="BK9" s="3"/>
      <c r="BL9" s="3"/>
      <c r="BM9" s="3"/>
      <c r="BN9" s="19">
        <f t="shared" si="18"/>
        <v>28</v>
      </c>
      <c r="BO9" s="5">
        <f t="shared" si="19"/>
        <v>612.02</v>
      </c>
      <c r="BP9" s="3"/>
      <c r="BQ9" s="3"/>
      <c r="BR9" s="3"/>
      <c r="BS9" s="3"/>
      <c r="BT9" s="4">
        <f t="shared" si="20"/>
        <v>28</v>
      </c>
      <c r="BU9" s="5">
        <f t="shared" si="21"/>
        <v>612.02</v>
      </c>
      <c r="BV9" s="3"/>
      <c r="BW9" s="3"/>
      <c r="BX9" s="3"/>
      <c r="BY9" s="3"/>
      <c r="BZ9" s="19">
        <f t="shared" si="22"/>
        <v>28</v>
      </c>
      <c r="CA9" s="55">
        <f t="shared" si="23"/>
        <v>612.02</v>
      </c>
      <c r="CB9" s="19">
        <v>306.01</v>
      </c>
      <c r="CC9" s="3"/>
    </row>
    <row r="10" spans="1:81" ht="15.75" x14ac:dyDescent="0.25">
      <c r="A10" s="76" t="s">
        <v>77</v>
      </c>
      <c r="B10" s="76" t="s">
        <v>60</v>
      </c>
      <c r="C10" s="178"/>
      <c r="D10" s="32" t="s">
        <v>74</v>
      </c>
      <c r="E10" s="18" t="s">
        <v>7</v>
      </c>
      <c r="F10" s="35">
        <v>218</v>
      </c>
      <c r="G10" s="34">
        <v>3115.15</v>
      </c>
      <c r="H10" s="3"/>
      <c r="I10" s="5"/>
      <c r="J10" s="3"/>
      <c r="K10" s="3"/>
      <c r="L10" s="19">
        <f t="shared" si="0"/>
        <v>218</v>
      </c>
      <c r="M10" s="23">
        <f t="shared" si="1"/>
        <v>3115.15</v>
      </c>
      <c r="N10" s="3"/>
      <c r="O10" s="3"/>
      <c r="P10" s="3"/>
      <c r="Q10" s="3"/>
      <c r="R10" s="19">
        <f t="shared" si="2"/>
        <v>218</v>
      </c>
      <c r="S10" s="23">
        <f t="shared" si="3"/>
        <v>3115.15</v>
      </c>
      <c r="T10" s="3"/>
      <c r="U10" s="3"/>
      <c r="V10" s="3"/>
      <c r="W10" s="3"/>
      <c r="X10" s="19">
        <f t="shared" si="4"/>
        <v>218</v>
      </c>
      <c r="Y10" s="23">
        <f t="shared" si="5"/>
        <v>3115.15</v>
      </c>
      <c r="Z10" s="3"/>
      <c r="AA10" s="3"/>
      <c r="AB10" s="3"/>
      <c r="AC10" s="3"/>
      <c r="AD10" s="19">
        <f t="shared" si="6"/>
        <v>218</v>
      </c>
      <c r="AE10" s="21">
        <f t="shared" si="7"/>
        <v>3115.15</v>
      </c>
      <c r="AF10" s="3"/>
      <c r="AG10" s="3"/>
      <c r="AH10" s="3"/>
      <c r="AI10" s="3"/>
      <c r="AJ10" s="19">
        <f t="shared" si="8"/>
        <v>218</v>
      </c>
      <c r="AK10" s="23">
        <f t="shared" si="9"/>
        <v>3115.15</v>
      </c>
      <c r="AL10" s="3"/>
      <c r="AM10" s="3"/>
      <c r="AN10" s="3"/>
      <c r="AO10" s="3"/>
      <c r="AP10" s="19">
        <f t="shared" si="10"/>
        <v>218</v>
      </c>
      <c r="AQ10" s="23">
        <f t="shared" si="11"/>
        <v>3115.15</v>
      </c>
      <c r="AR10" s="3"/>
      <c r="AS10" s="3"/>
      <c r="AT10" s="3"/>
      <c r="AU10" s="3"/>
      <c r="AV10" s="4">
        <f t="shared" si="12"/>
        <v>218</v>
      </c>
      <c r="AW10" s="5">
        <f t="shared" si="13"/>
        <v>3115.15</v>
      </c>
      <c r="AX10" s="3"/>
      <c r="AY10" s="3"/>
      <c r="AZ10" s="3"/>
      <c r="BA10" s="3"/>
      <c r="BB10" s="19">
        <f t="shared" si="14"/>
        <v>218</v>
      </c>
      <c r="BC10" s="21">
        <f t="shared" si="15"/>
        <v>3115.15</v>
      </c>
      <c r="BD10" s="3"/>
      <c r="BE10" s="3"/>
      <c r="BF10" s="3"/>
      <c r="BG10" s="3"/>
      <c r="BH10" s="19">
        <f t="shared" si="16"/>
        <v>218</v>
      </c>
      <c r="BI10" s="5">
        <f t="shared" si="17"/>
        <v>3115.15</v>
      </c>
      <c r="BJ10" s="3"/>
      <c r="BK10" s="3"/>
      <c r="BL10" s="3"/>
      <c r="BM10" s="3"/>
      <c r="BN10" s="19">
        <f t="shared" si="18"/>
        <v>218</v>
      </c>
      <c r="BO10" s="5">
        <f t="shared" si="19"/>
        <v>3115.15</v>
      </c>
      <c r="BP10" s="3"/>
      <c r="BQ10" s="3"/>
      <c r="BR10" s="3"/>
      <c r="BS10" s="3"/>
      <c r="BT10" s="4">
        <f t="shared" si="20"/>
        <v>218</v>
      </c>
      <c r="BU10" s="5">
        <f t="shared" si="21"/>
        <v>3115.15</v>
      </c>
      <c r="BV10" s="3"/>
      <c r="BW10" s="3"/>
      <c r="BX10" s="3"/>
      <c r="BY10" s="3"/>
      <c r="BZ10" s="19">
        <f t="shared" si="22"/>
        <v>218</v>
      </c>
      <c r="CA10" s="55">
        <f t="shared" si="23"/>
        <v>3115.15</v>
      </c>
      <c r="CB10" s="19">
        <v>1557.58</v>
      </c>
      <c r="CC10" s="3"/>
    </row>
    <row r="11" spans="1:81" ht="15.75" x14ac:dyDescent="0.25">
      <c r="A11" s="76" t="s">
        <v>77</v>
      </c>
      <c r="B11" s="76" t="s">
        <v>60</v>
      </c>
      <c r="C11" s="178"/>
      <c r="D11" s="32" t="s">
        <v>72</v>
      </c>
      <c r="E11" s="18" t="s">
        <v>7</v>
      </c>
      <c r="F11" s="35">
        <v>1169</v>
      </c>
      <c r="G11" s="34">
        <v>19104.38</v>
      </c>
      <c r="H11" s="3"/>
      <c r="I11" s="5"/>
      <c r="J11" s="3"/>
      <c r="K11" s="3"/>
      <c r="L11" s="19">
        <f t="shared" si="0"/>
        <v>1169</v>
      </c>
      <c r="M11" s="23">
        <f t="shared" si="1"/>
        <v>19104.38</v>
      </c>
      <c r="N11" s="3"/>
      <c r="O11" s="3"/>
      <c r="P11" s="3"/>
      <c r="Q11" s="3"/>
      <c r="R11" s="19">
        <f t="shared" si="2"/>
        <v>1169</v>
      </c>
      <c r="S11" s="23">
        <f t="shared" si="3"/>
        <v>19104.38</v>
      </c>
      <c r="T11" s="3"/>
      <c r="U11" s="3"/>
      <c r="V11" s="3"/>
      <c r="W11" s="3"/>
      <c r="X11" s="19">
        <f t="shared" si="4"/>
        <v>1169</v>
      </c>
      <c r="Y11" s="23">
        <f t="shared" si="5"/>
        <v>19104.38</v>
      </c>
      <c r="Z11" s="3"/>
      <c r="AA11" s="3"/>
      <c r="AB11" s="3"/>
      <c r="AC11" s="3"/>
      <c r="AD11" s="19">
        <f t="shared" si="6"/>
        <v>1169</v>
      </c>
      <c r="AE11" s="21">
        <f t="shared" si="7"/>
        <v>19104.38</v>
      </c>
      <c r="AF11" s="3"/>
      <c r="AG11" s="3"/>
      <c r="AH11" s="3"/>
      <c r="AI11" s="3"/>
      <c r="AJ11" s="19">
        <f t="shared" si="8"/>
        <v>1169</v>
      </c>
      <c r="AK11" s="23">
        <f t="shared" si="9"/>
        <v>19104.38</v>
      </c>
      <c r="AL11" s="3"/>
      <c r="AM11" s="3"/>
      <c r="AN11" s="3"/>
      <c r="AO11" s="3"/>
      <c r="AP11" s="19">
        <f t="shared" si="10"/>
        <v>1169</v>
      </c>
      <c r="AQ11" s="23">
        <f t="shared" si="11"/>
        <v>19104.38</v>
      </c>
      <c r="AR11" s="3"/>
      <c r="AS11" s="3"/>
      <c r="AT11" s="3"/>
      <c r="AU11" s="3"/>
      <c r="AV11" s="4">
        <f t="shared" si="12"/>
        <v>1169</v>
      </c>
      <c r="AW11" s="5">
        <f t="shared" si="13"/>
        <v>19104.38</v>
      </c>
      <c r="AX11" s="3"/>
      <c r="AY11" s="3"/>
      <c r="AZ11" s="3"/>
      <c r="BA11" s="3"/>
      <c r="BB11" s="19">
        <f t="shared" si="14"/>
        <v>1169</v>
      </c>
      <c r="BC11" s="21">
        <f t="shared" si="15"/>
        <v>19104.38</v>
      </c>
      <c r="BD11" s="3"/>
      <c r="BE11" s="3"/>
      <c r="BF11" s="3"/>
      <c r="BG11" s="3"/>
      <c r="BH11" s="19">
        <f t="shared" si="16"/>
        <v>1169</v>
      </c>
      <c r="BI11" s="5">
        <f t="shared" si="17"/>
        <v>19104.38</v>
      </c>
      <c r="BJ11" s="3"/>
      <c r="BK11" s="3"/>
      <c r="BL11" s="3"/>
      <c r="BM11" s="3"/>
      <c r="BN11" s="19">
        <f t="shared" si="18"/>
        <v>1169</v>
      </c>
      <c r="BO11" s="5">
        <f t="shared" si="19"/>
        <v>19104.38</v>
      </c>
      <c r="BP11" s="3"/>
      <c r="BQ11" s="3"/>
      <c r="BR11" s="3"/>
      <c r="BS11" s="3"/>
      <c r="BT11" s="4">
        <f t="shared" si="20"/>
        <v>1169</v>
      </c>
      <c r="BU11" s="5">
        <f t="shared" si="21"/>
        <v>19104.38</v>
      </c>
      <c r="BV11" s="3"/>
      <c r="BW11" s="3"/>
      <c r="BX11" s="19">
        <v>817</v>
      </c>
      <c r="BY11" s="19">
        <v>16920.07</v>
      </c>
      <c r="BZ11" s="19">
        <f t="shared" si="22"/>
        <v>352</v>
      </c>
      <c r="CA11" s="55">
        <f t="shared" si="23"/>
        <v>2184.3100000000013</v>
      </c>
      <c r="CB11" s="19">
        <v>1092.1600000000001</v>
      </c>
      <c r="CC11" s="3"/>
    </row>
    <row r="12" spans="1:81" ht="15.75" x14ac:dyDescent="0.25">
      <c r="A12" s="76" t="s">
        <v>77</v>
      </c>
      <c r="B12" s="76" t="s">
        <v>60</v>
      </c>
      <c r="C12" s="178"/>
      <c r="D12" s="32" t="s">
        <v>75</v>
      </c>
      <c r="E12" s="18" t="s">
        <v>7</v>
      </c>
      <c r="F12" s="35">
        <v>6</v>
      </c>
      <c r="G12" s="34">
        <v>70</v>
      </c>
      <c r="H12" s="3"/>
      <c r="I12" s="5"/>
      <c r="J12" s="3"/>
      <c r="K12" s="3"/>
      <c r="L12" s="19">
        <f t="shared" si="0"/>
        <v>6</v>
      </c>
      <c r="M12" s="23">
        <f t="shared" si="1"/>
        <v>70</v>
      </c>
      <c r="N12" s="3"/>
      <c r="O12" s="3"/>
      <c r="P12" s="3"/>
      <c r="Q12" s="3"/>
      <c r="R12" s="19">
        <f t="shared" si="2"/>
        <v>6</v>
      </c>
      <c r="S12" s="23">
        <f t="shared" si="3"/>
        <v>70</v>
      </c>
      <c r="T12" s="3"/>
      <c r="U12" s="3"/>
      <c r="V12" s="3"/>
      <c r="W12" s="3"/>
      <c r="X12" s="19">
        <f t="shared" si="4"/>
        <v>6</v>
      </c>
      <c r="Y12" s="23">
        <f t="shared" si="5"/>
        <v>70</v>
      </c>
      <c r="Z12" s="3"/>
      <c r="AA12" s="3"/>
      <c r="AB12" s="3"/>
      <c r="AC12" s="3"/>
      <c r="AD12" s="19">
        <f t="shared" si="6"/>
        <v>6</v>
      </c>
      <c r="AE12" s="21">
        <f t="shared" si="7"/>
        <v>70</v>
      </c>
      <c r="AF12" s="3"/>
      <c r="AG12" s="3"/>
      <c r="AH12" s="3"/>
      <c r="AI12" s="3"/>
      <c r="AJ12" s="19">
        <f t="shared" si="8"/>
        <v>6</v>
      </c>
      <c r="AK12" s="23">
        <f t="shared" si="9"/>
        <v>70</v>
      </c>
      <c r="AL12" s="3"/>
      <c r="AM12" s="3"/>
      <c r="AN12" s="3"/>
      <c r="AO12" s="3"/>
      <c r="AP12" s="19">
        <f t="shared" si="10"/>
        <v>6</v>
      </c>
      <c r="AQ12" s="23">
        <f t="shared" si="11"/>
        <v>70</v>
      </c>
      <c r="AR12" s="3"/>
      <c r="AS12" s="3"/>
      <c r="AT12" s="3"/>
      <c r="AU12" s="3"/>
      <c r="AV12" s="4">
        <f t="shared" si="12"/>
        <v>6</v>
      </c>
      <c r="AW12" s="5">
        <f t="shared" si="13"/>
        <v>70</v>
      </c>
      <c r="AX12" s="3"/>
      <c r="AY12" s="3"/>
      <c r="AZ12" s="3"/>
      <c r="BA12" s="3"/>
      <c r="BB12" s="19">
        <f t="shared" si="14"/>
        <v>6</v>
      </c>
      <c r="BC12" s="21">
        <f t="shared" si="15"/>
        <v>70</v>
      </c>
      <c r="BD12" s="3"/>
      <c r="BE12" s="3"/>
      <c r="BF12" s="3"/>
      <c r="BG12" s="3"/>
      <c r="BH12" s="19">
        <f t="shared" si="16"/>
        <v>6</v>
      </c>
      <c r="BI12" s="5">
        <f t="shared" si="17"/>
        <v>70</v>
      </c>
      <c r="BJ12" s="3"/>
      <c r="BK12" s="3"/>
      <c r="BL12" s="3"/>
      <c r="BM12" s="3"/>
      <c r="BN12" s="19">
        <f t="shared" si="18"/>
        <v>6</v>
      </c>
      <c r="BO12" s="5">
        <f t="shared" si="19"/>
        <v>70</v>
      </c>
      <c r="BP12" s="3"/>
      <c r="BQ12" s="3"/>
      <c r="BR12" s="3"/>
      <c r="BS12" s="3"/>
      <c r="BT12" s="4">
        <f t="shared" si="20"/>
        <v>6</v>
      </c>
      <c r="BU12" s="5">
        <f t="shared" si="21"/>
        <v>70</v>
      </c>
      <c r="BV12" s="3"/>
      <c r="BW12" s="3"/>
      <c r="BX12" s="3"/>
      <c r="BY12" s="3"/>
      <c r="BZ12" s="19">
        <f t="shared" si="22"/>
        <v>6</v>
      </c>
      <c r="CA12" s="55">
        <f t="shared" si="23"/>
        <v>70</v>
      </c>
      <c r="CB12" s="20">
        <v>35</v>
      </c>
      <c r="CC12" s="3"/>
    </row>
    <row r="13" spans="1:81" ht="15.75" x14ac:dyDescent="0.25">
      <c r="A13" s="76" t="s">
        <v>77</v>
      </c>
      <c r="B13" s="76" t="s">
        <v>60</v>
      </c>
      <c r="C13" s="178"/>
      <c r="D13" s="32" t="s">
        <v>76</v>
      </c>
      <c r="E13" s="18" t="s">
        <v>7</v>
      </c>
      <c r="F13" s="35">
        <v>37</v>
      </c>
      <c r="G13" s="34">
        <v>1234.8900000000001</v>
      </c>
      <c r="H13" s="3"/>
      <c r="I13" s="5"/>
      <c r="J13" s="3"/>
      <c r="K13" s="3"/>
      <c r="L13" s="19">
        <f t="shared" si="0"/>
        <v>37</v>
      </c>
      <c r="M13" s="23">
        <f t="shared" si="1"/>
        <v>1234.8900000000001</v>
      </c>
      <c r="N13" s="3"/>
      <c r="O13" s="3"/>
      <c r="P13" s="3"/>
      <c r="Q13" s="3"/>
      <c r="R13" s="19">
        <f t="shared" si="2"/>
        <v>37</v>
      </c>
      <c r="S13" s="23">
        <f t="shared" si="3"/>
        <v>1234.8900000000001</v>
      </c>
      <c r="T13" s="3"/>
      <c r="U13" s="3"/>
      <c r="V13" s="3"/>
      <c r="W13" s="3"/>
      <c r="X13" s="19">
        <f t="shared" si="4"/>
        <v>37</v>
      </c>
      <c r="Y13" s="23">
        <f t="shared" si="5"/>
        <v>1234.8900000000001</v>
      </c>
      <c r="Z13" s="3"/>
      <c r="AA13" s="3"/>
      <c r="AB13" s="3"/>
      <c r="AC13" s="3"/>
      <c r="AD13" s="19">
        <f t="shared" si="6"/>
        <v>37</v>
      </c>
      <c r="AE13" s="21">
        <f t="shared" si="7"/>
        <v>1234.8900000000001</v>
      </c>
      <c r="AF13" s="3"/>
      <c r="AG13" s="3"/>
      <c r="AH13" s="3"/>
      <c r="AI13" s="3"/>
      <c r="AJ13" s="19">
        <f t="shared" si="8"/>
        <v>37</v>
      </c>
      <c r="AK13" s="23">
        <f t="shared" si="9"/>
        <v>1234.8900000000001</v>
      </c>
      <c r="AL13" s="3"/>
      <c r="AM13" s="3"/>
      <c r="AN13" s="3"/>
      <c r="AO13" s="3"/>
      <c r="AP13" s="19">
        <f t="shared" si="10"/>
        <v>37</v>
      </c>
      <c r="AQ13" s="23">
        <f t="shared" si="11"/>
        <v>1234.8900000000001</v>
      </c>
      <c r="AR13" s="3"/>
      <c r="AS13" s="3"/>
      <c r="AT13" s="3"/>
      <c r="AU13" s="3"/>
      <c r="AV13" s="4">
        <f t="shared" si="12"/>
        <v>37</v>
      </c>
      <c r="AW13" s="5">
        <f t="shared" si="13"/>
        <v>1234.8900000000001</v>
      </c>
      <c r="AX13" s="3"/>
      <c r="AY13" s="3"/>
      <c r="AZ13" s="3"/>
      <c r="BA13" s="3"/>
      <c r="BB13" s="19">
        <f t="shared" si="14"/>
        <v>37</v>
      </c>
      <c r="BC13" s="21">
        <f t="shared" si="15"/>
        <v>1234.8900000000001</v>
      </c>
      <c r="BD13" s="3"/>
      <c r="BE13" s="3"/>
      <c r="BF13" s="3"/>
      <c r="BG13" s="3"/>
      <c r="BH13" s="19">
        <f t="shared" si="16"/>
        <v>37</v>
      </c>
      <c r="BI13" s="5">
        <f t="shared" si="17"/>
        <v>1234.8900000000001</v>
      </c>
      <c r="BJ13" s="3"/>
      <c r="BK13" s="3"/>
      <c r="BL13" s="3"/>
      <c r="BM13" s="3"/>
      <c r="BN13" s="19">
        <f t="shared" si="18"/>
        <v>37</v>
      </c>
      <c r="BO13" s="5">
        <f t="shared" si="19"/>
        <v>1234.8900000000001</v>
      </c>
      <c r="BP13" s="3"/>
      <c r="BQ13" s="3"/>
      <c r="BR13" s="3"/>
      <c r="BS13" s="3"/>
      <c r="BT13" s="4">
        <f t="shared" si="20"/>
        <v>37</v>
      </c>
      <c r="BU13" s="5">
        <f t="shared" si="21"/>
        <v>1234.8900000000001</v>
      </c>
      <c r="BV13" s="3"/>
      <c r="BW13" s="3"/>
      <c r="BX13" s="3"/>
      <c r="BY13" s="3"/>
      <c r="BZ13" s="19">
        <f t="shared" si="22"/>
        <v>37</v>
      </c>
      <c r="CA13" s="55">
        <f t="shared" si="23"/>
        <v>1234.8900000000001</v>
      </c>
      <c r="CB13" s="19">
        <v>617.45000000000005</v>
      </c>
      <c r="CC13" s="3"/>
    </row>
    <row r="14" spans="1:81" ht="15.75" x14ac:dyDescent="0.25">
      <c r="A14" s="76" t="s">
        <v>77</v>
      </c>
      <c r="B14" s="76" t="s">
        <v>60</v>
      </c>
      <c r="C14" s="178"/>
      <c r="D14" s="32" t="s">
        <v>76</v>
      </c>
      <c r="E14" s="18" t="s">
        <v>7</v>
      </c>
      <c r="F14" s="35">
        <v>93</v>
      </c>
      <c r="G14" s="34">
        <v>3060.73</v>
      </c>
      <c r="H14" s="3"/>
      <c r="I14" s="5"/>
      <c r="J14" s="3"/>
      <c r="K14" s="3"/>
      <c r="L14" s="19">
        <f t="shared" si="0"/>
        <v>93</v>
      </c>
      <c r="M14" s="23">
        <f t="shared" si="1"/>
        <v>3060.73</v>
      </c>
      <c r="N14" s="3"/>
      <c r="O14" s="3"/>
      <c r="P14" s="3"/>
      <c r="Q14" s="3"/>
      <c r="R14" s="19">
        <f t="shared" si="2"/>
        <v>93</v>
      </c>
      <c r="S14" s="23">
        <f t="shared" si="3"/>
        <v>3060.73</v>
      </c>
      <c r="T14" s="3"/>
      <c r="U14" s="3"/>
      <c r="V14" s="3"/>
      <c r="W14" s="3"/>
      <c r="X14" s="19">
        <f t="shared" si="4"/>
        <v>93</v>
      </c>
      <c r="Y14" s="23">
        <f t="shared" si="5"/>
        <v>3060.73</v>
      </c>
      <c r="Z14" s="3"/>
      <c r="AA14" s="3"/>
      <c r="AB14" s="3"/>
      <c r="AC14" s="3"/>
      <c r="AD14" s="19">
        <f t="shared" si="6"/>
        <v>93</v>
      </c>
      <c r="AE14" s="21">
        <f t="shared" si="7"/>
        <v>3060.73</v>
      </c>
      <c r="AF14" s="3"/>
      <c r="AG14" s="3"/>
      <c r="AH14" s="3"/>
      <c r="AI14" s="3"/>
      <c r="AJ14" s="19">
        <f t="shared" si="8"/>
        <v>93</v>
      </c>
      <c r="AK14" s="23">
        <f t="shared" si="9"/>
        <v>3060.73</v>
      </c>
      <c r="AL14" s="3"/>
      <c r="AM14" s="3"/>
      <c r="AN14" s="3"/>
      <c r="AO14" s="3"/>
      <c r="AP14" s="19">
        <f t="shared" si="10"/>
        <v>93</v>
      </c>
      <c r="AQ14" s="23">
        <f t="shared" si="11"/>
        <v>3060.73</v>
      </c>
      <c r="AR14" s="3"/>
      <c r="AS14" s="3"/>
      <c r="AT14" s="3"/>
      <c r="AU14" s="3"/>
      <c r="AV14" s="4">
        <f t="shared" si="12"/>
        <v>93</v>
      </c>
      <c r="AW14" s="5">
        <f t="shared" si="13"/>
        <v>3060.73</v>
      </c>
      <c r="AX14" s="3"/>
      <c r="AY14" s="3"/>
      <c r="AZ14" s="3"/>
      <c r="BA14" s="3"/>
      <c r="BB14" s="19">
        <f t="shared" si="14"/>
        <v>93</v>
      </c>
      <c r="BC14" s="21">
        <f t="shared" si="15"/>
        <v>3060.73</v>
      </c>
      <c r="BD14" s="3"/>
      <c r="BE14" s="3"/>
      <c r="BF14" s="3"/>
      <c r="BG14" s="3"/>
      <c r="BH14" s="19">
        <f t="shared" si="16"/>
        <v>93</v>
      </c>
      <c r="BI14" s="5">
        <f t="shared" si="17"/>
        <v>3060.73</v>
      </c>
      <c r="BJ14" s="3"/>
      <c r="BK14" s="3"/>
      <c r="BL14" s="3"/>
      <c r="BM14" s="3"/>
      <c r="BN14" s="19">
        <f t="shared" si="18"/>
        <v>93</v>
      </c>
      <c r="BO14" s="5">
        <f t="shared" si="19"/>
        <v>3060.73</v>
      </c>
      <c r="BP14" s="3"/>
      <c r="BQ14" s="3"/>
      <c r="BR14" s="3"/>
      <c r="BS14" s="3"/>
      <c r="BT14" s="4">
        <f t="shared" si="20"/>
        <v>93</v>
      </c>
      <c r="BU14" s="5">
        <f t="shared" si="21"/>
        <v>3060.73</v>
      </c>
      <c r="BV14" s="3"/>
      <c r="BW14" s="3"/>
      <c r="BX14" s="3"/>
      <c r="BY14" s="3"/>
      <c r="BZ14" s="19">
        <f t="shared" si="22"/>
        <v>93</v>
      </c>
      <c r="CA14" s="55">
        <f t="shared" si="23"/>
        <v>3060.73</v>
      </c>
      <c r="CB14" s="19">
        <v>1530.37</v>
      </c>
      <c r="CC14" s="3"/>
    </row>
    <row r="15" spans="1:81" ht="15.75" x14ac:dyDescent="0.25">
      <c r="A15" s="76" t="s">
        <v>77</v>
      </c>
      <c r="B15" s="76" t="s">
        <v>60</v>
      </c>
      <c r="C15" s="178"/>
      <c r="D15" s="32" t="s">
        <v>76</v>
      </c>
      <c r="E15" s="18" t="s">
        <v>7</v>
      </c>
      <c r="F15" s="35">
        <v>46</v>
      </c>
      <c r="G15" s="34">
        <v>1630</v>
      </c>
      <c r="H15" s="3"/>
      <c r="I15" s="5"/>
      <c r="J15" s="3"/>
      <c r="K15" s="3"/>
      <c r="L15" s="19">
        <f t="shared" si="0"/>
        <v>46</v>
      </c>
      <c r="M15" s="23">
        <f t="shared" si="1"/>
        <v>1630</v>
      </c>
      <c r="N15" s="3"/>
      <c r="O15" s="3"/>
      <c r="P15" s="3"/>
      <c r="Q15" s="3"/>
      <c r="R15" s="19">
        <f t="shared" si="2"/>
        <v>46</v>
      </c>
      <c r="S15" s="23">
        <f t="shared" si="3"/>
        <v>1630</v>
      </c>
      <c r="T15" s="3"/>
      <c r="U15" s="3"/>
      <c r="V15" s="3"/>
      <c r="W15" s="3"/>
      <c r="X15" s="19">
        <f t="shared" si="4"/>
        <v>46</v>
      </c>
      <c r="Y15" s="23">
        <f t="shared" si="5"/>
        <v>1630</v>
      </c>
      <c r="Z15" s="3"/>
      <c r="AA15" s="3"/>
      <c r="AB15" s="3"/>
      <c r="AC15" s="3"/>
      <c r="AD15" s="19">
        <f t="shared" si="6"/>
        <v>46</v>
      </c>
      <c r="AE15" s="21">
        <f t="shared" si="7"/>
        <v>1630</v>
      </c>
      <c r="AF15" s="3"/>
      <c r="AG15" s="3"/>
      <c r="AH15" s="3"/>
      <c r="AI15" s="3"/>
      <c r="AJ15" s="19">
        <f t="shared" si="8"/>
        <v>46</v>
      </c>
      <c r="AK15" s="23">
        <f t="shared" si="9"/>
        <v>1630</v>
      </c>
      <c r="AL15" s="3"/>
      <c r="AM15" s="3"/>
      <c r="AN15" s="3"/>
      <c r="AO15" s="3"/>
      <c r="AP15" s="19">
        <f t="shared" si="10"/>
        <v>46</v>
      </c>
      <c r="AQ15" s="23">
        <f t="shared" si="11"/>
        <v>1630</v>
      </c>
      <c r="AR15" s="3"/>
      <c r="AS15" s="3"/>
      <c r="AT15" s="3"/>
      <c r="AU15" s="3"/>
      <c r="AV15" s="4">
        <f t="shared" si="12"/>
        <v>46</v>
      </c>
      <c r="AW15" s="5">
        <f t="shared" si="13"/>
        <v>1630</v>
      </c>
      <c r="AX15" s="3"/>
      <c r="AY15" s="3"/>
      <c r="AZ15" s="3"/>
      <c r="BA15" s="3"/>
      <c r="BB15" s="19">
        <f t="shared" si="14"/>
        <v>46</v>
      </c>
      <c r="BC15" s="21">
        <f t="shared" si="15"/>
        <v>1630</v>
      </c>
      <c r="BD15" s="3"/>
      <c r="BE15" s="3"/>
      <c r="BF15" s="3"/>
      <c r="BG15" s="3"/>
      <c r="BH15" s="19">
        <f t="shared" si="16"/>
        <v>46</v>
      </c>
      <c r="BI15" s="5">
        <f t="shared" si="17"/>
        <v>1630</v>
      </c>
      <c r="BJ15" s="3"/>
      <c r="BK15" s="3"/>
      <c r="BL15" s="3"/>
      <c r="BM15" s="3"/>
      <c r="BN15" s="19">
        <f t="shared" si="18"/>
        <v>46</v>
      </c>
      <c r="BO15" s="5">
        <f t="shared" si="19"/>
        <v>1630</v>
      </c>
      <c r="BP15" s="3"/>
      <c r="BQ15" s="3"/>
      <c r="BR15" s="3"/>
      <c r="BS15" s="3"/>
      <c r="BT15" s="4">
        <f t="shared" si="20"/>
        <v>46</v>
      </c>
      <c r="BU15" s="5">
        <f t="shared" si="21"/>
        <v>1630</v>
      </c>
      <c r="BV15" s="3"/>
      <c r="BW15" s="3"/>
      <c r="BX15" s="3"/>
      <c r="BY15" s="3"/>
      <c r="BZ15" s="19">
        <f t="shared" si="22"/>
        <v>46</v>
      </c>
      <c r="CA15" s="55">
        <f t="shared" si="23"/>
        <v>1630</v>
      </c>
      <c r="CB15" s="19">
        <v>815</v>
      </c>
      <c r="CC15" s="3"/>
    </row>
    <row r="16" spans="1:81" ht="15.75" x14ac:dyDescent="0.25">
      <c r="A16" s="76" t="s">
        <v>77</v>
      </c>
      <c r="B16" s="79" t="s">
        <v>60</v>
      </c>
      <c r="C16" s="179"/>
      <c r="D16" s="83" t="s">
        <v>76</v>
      </c>
      <c r="E16" s="100" t="s">
        <v>7</v>
      </c>
      <c r="F16" s="101">
        <v>60</v>
      </c>
      <c r="G16" s="84">
        <v>1983.6</v>
      </c>
      <c r="H16" s="51"/>
      <c r="I16" s="52"/>
      <c r="J16" s="51"/>
      <c r="K16" s="51"/>
      <c r="L16" s="61">
        <f t="shared" si="0"/>
        <v>60</v>
      </c>
      <c r="M16" s="69">
        <f t="shared" si="1"/>
        <v>1983.6</v>
      </c>
      <c r="N16" s="51"/>
      <c r="O16" s="51"/>
      <c r="P16" s="51"/>
      <c r="Q16" s="51"/>
      <c r="R16" s="61">
        <f t="shared" si="2"/>
        <v>60</v>
      </c>
      <c r="S16" s="69">
        <f t="shared" si="3"/>
        <v>1983.6</v>
      </c>
      <c r="T16" s="51"/>
      <c r="U16" s="51"/>
      <c r="V16" s="51"/>
      <c r="W16" s="51"/>
      <c r="X16" s="61">
        <f t="shared" si="4"/>
        <v>60</v>
      </c>
      <c r="Y16" s="69">
        <f t="shared" si="5"/>
        <v>1983.6</v>
      </c>
      <c r="Z16" s="51"/>
      <c r="AA16" s="51"/>
      <c r="AB16" s="51"/>
      <c r="AC16" s="51"/>
      <c r="AD16" s="61">
        <f t="shared" si="6"/>
        <v>60</v>
      </c>
      <c r="AE16" s="124">
        <f t="shared" si="7"/>
        <v>1983.6</v>
      </c>
      <c r="AF16" s="51"/>
      <c r="AG16" s="51"/>
      <c r="AH16" s="51"/>
      <c r="AI16" s="51"/>
      <c r="AJ16" s="61">
        <f t="shared" si="8"/>
        <v>60</v>
      </c>
      <c r="AK16" s="69">
        <f t="shared" si="9"/>
        <v>1983.6</v>
      </c>
      <c r="AL16" s="51"/>
      <c r="AM16" s="51"/>
      <c r="AN16" s="51"/>
      <c r="AO16" s="51"/>
      <c r="AP16" s="61">
        <f t="shared" si="10"/>
        <v>60</v>
      </c>
      <c r="AQ16" s="69">
        <f t="shared" si="11"/>
        <v>1983.6</v>
      </c>
      <c r="AR16" s="51"/>
      <c r="AS16" s="51"/>
      <c r="AT16" s="51"/>
      <c r="AU16" s="51"/>
      <c r="AV16" s="49">
        <f t="shared" si="12"/>
        <v>60</v>
      </c>
      <c r="AW16" s="52">
        <f t="shared" si="13"/>
        <v>1983.6</v>
      </c>
      <c r="AX16" s="51"/>
      <c r="AY16" s="51"/>
      <c r="AZ16" s="51"/>
      <c r="BA16" s="51"/>
      <c r="BB16" s="61">
        <f t="shared" si="14"/>
        <v>60</v>
      </c>
      <c r="BC16" s="124">
        <f t="shared" si="15"/>
        <v>1983.6</v>
      </c>
      <c r="BD16" s="51"/>
      <c r="BE16" s="51"/>
      <c r="BF16" s="51"/>
      <c r="BG16" s="51"/>
      <c r="BH16" s="61">
        <f t="shared" si="16"/>
        <v>60</v>
      </c>
      <c r="BI16" s="52">
        <f t="shared" si="17"/>
        <v>1983.6</v>
      </c>
      <c r="BJ16" s="51"/>
      <c r="BK16" s="51"/>
      <c r="BL16" s="51"/>
      <c r="BM16" s="51"/>
      <c r="BN16" s="61">
        <f t="shared" si="18"/>
        <v>60</v>
      </c>
      <c r="BO16" s="52">
        <f t="shared" si="19"/>
        <v>1983.6</v>
      </c>
      <c r="BP16" s="51"/>
      <c r="BQ16" s="51"/>
      <c r="BR16" s="51"/>
      <c r="BS16" s="51"/>
      <c r="BT16" s="49">
        <f t="shared" si="20"/>
        <v>60</v>
      </c>
      <c r="BU16" s="52">
        <f t="shared" si="21"/>
        <v>1983.6</v>
      </c>
      <c r="BV16" s="51"/>
      <c r="BW16" s="51"/>
      <c r="BX16" s="51"/>
      <c r="BY16" s="51"/>
      <c r="BZ16" s="61">
        <f t="shared" si="22"/>
        <v>60</v>
      </c>
      <c r="CA16" s="248">
        <f t="shared" si="23"/>
        <v>1983.6</v>
      </c>
      <c r="CB16" s="19">
        <v>991.8</v>
      </c>
      <c r="CC16" s="3"/>
    </row>
    <row r="17" spans="1:81" ht="15.75" x14ac:dyDescent="0.25">
      <c r="A17" s="17"/>
      <c r="B17" s="86"/>
      <c r="C17" s="86"/>
      <c r="D17" s="143" t="s">
        <v>22</v>
      </c>
      <c r="E17" s="144"/>
      <c r="F17" s="145" t="e">
        <f>#REF!+#REF!+#REF!+#REF!</f>
        <v>#REF!</v>
      </c>
      <c r="G17" s="85" t="e">
        <f>#REF!+#REF!+#REF!+#REF!</f>
        <v>#REF!</v>
      </c>
      <c r="H17" s="145" t="e">
        <f>#REF!+#REF!+#REF!+#REF!</f>
        <v>#REF!</v>
      </c>
      <c r="I17" s="85" t="e">
        <f>#REF!+#REF!+#REF!+#REF!</f>
        <v>#REF!</v>
      </c>
      <c r="J17" s="145" t="e">
        <f>#REF!+#REF!+#REF!+#REF!</f>
        <v>#REF!</v>
      </c>
      <c r="K17" s="85" t="e">
        <f>#REF!+#REF!+#REF!+#REF!</f>
        <v>#REF!</v>
      </c>
      <c r="L17" s="145" t="e">
        <f>#REF!+#REF!+#REF!+#REF!</f>
        <v>#REF!</v>
      </c>
      <c r="M17" s="85" t="e">
        <f>#REF!+#REF!+#REF!+#REF!</f>
        <v>#REF!</v>
      </c>
      <c r="N17" s="145" t="e">
        <f>#REF!+#REF!+#REF!+#REF!</f>
        <v>#REF!</v>
      </c>
      <c r="O17" s="85" t="e">
        <f>#REF!+#REF!+#REF!+#REF!</f>
        <v>#REF!</v>
      </c>
      <c r="P17" s="145" t="e">
        <f>#REF!+#REF!+#REF!+#REF!</f>
        <v>#REF!</v>
      </c>
      <c r="Q17" s="85" t="e">
        <f>#REF!+#REF!+#REF!+#REF!</f>
        <v>#REF!</v>
      </c>
      <c r="R17" s="145" t="e">
        <f>#REF!+#REF!+#REF!+#REF!</f>
        <v>#REF!</v>
      </c>
      <c r="S17" s="85" t="e">
        <f>#REF!+#REF!+#REF!+#REF!</f>
        <v>#REF!</v>
      </c>
      <c r="T17" s="145" t="e">
        <f>#REF!+#REF!+#REF!+#REF!</f>
        <v>#REF!</v>
      </c>
      <c r="U17" s="85" t="e">
        <f>#REF!+#REF!+#REF!+#REF!</f>
        <v>#REF!</v>
      </c>
      <c r="V17" s="145" t="e">
        <f>#REF!+#REF!+#REF!+#REF!</f>
        <v>#REF!</v>
      </c>
      <c r="W17" s="85" t="e">
        <f>#REF!+#REF!+#REF!+#REF!</f>
        <v>#REF!</v>
      </c>
      <c r="X17" s="145" t="e">
        <f>#REF!+#REF!+#REF!+#REF!</f>
        <v>#REF!</v>
      </c>
      <c r="Y17" s="85" t="e">
        <f>#REF!+#REF!+#REF!+#REF!</f>
        <v>#REF!</v>
      </c>
      <c r="Z17" s="145" t="e">
        <f>#REF!+#REF!+#REF!+#REF!</f>
        <v>#REF!</v>
      </c>
      <c r="AA17" s="85" t="e">
        <f>#REF!+#REF!+#REF!+#REF!</f>
        <v>#REF!</v>
      </c>
      <c r="AB17" s="145" t="e">
        <f>#REF!+#REF!+#REF!+#REF!</f>
        <v>#REF!</v>
      </c>
      <c r="AC17" s="85" t="e">
        <f>#REF!+#REF!+#REF!+#REF!</f>
        <v>#REF!</v>
      </c>
      <c r="AD17" s="145" t="e">
        <f>#REF!+#REF!+#REF!+#REF!</f>
        <v>#REF!</v>
      </c>
      <c r="AE17" s="85" t="e">
        <f>#REF!+#REF!+#REF!+#REF!</f>
        <v>#REF!</v>
      </c>
      <c r="AF17" s="145" t="e">
        <f>#REF!+#REF!+#REF!+#REF!</f>
        <v>#REF!</v>
      </c>
      <c r="AG17" s="85" t="e">
        <f>#REF!+#REF!+#REF!+#REF!</f>
        <v>#REF!</v>
      </c>
      <c r="AH17" s="145" t="e">
        <f>#REF!+#REF!+#REF!+#REF!</f>
        <v>#REF!</v>
      </c>
      <c r="AI17" s="85" t="e">
        <f>#REF!+#REF!+#REF!+#REF!</f>
        <v>#REF!</v>
      </c>
      <c r="AJ17" s="145" t="e">
        <f>#REF!+#REF!+#REF!+#REF!</f>
        <v>#REF!</v>
      </c>
      <c r="AK17" s="85" t="e">
        <f>#REF!+#REF!+#REF!+#REF!</f>
        <v>#REF!</v>
      </c>
      <c r="AL17" s="145" t="e">
        <f>#REF!+#REF!+#REF!+#REF!</f>
        <v>#REF!</v>
      </c>
      <c r="AM17" s="85" t="e">
        <f>#REF!+#REF!+#REF!+#REF!</f>
        <v>#REF!</v>
      </c>
      <c r="AN17" s="145" t="e">
        <f>#REF!+#REF!+#REF!+#REF!</f>
        <v>#REF!</v>
      </c>
      <c r="AO17" s="85" t="e">
        <f>#REF!+#REF!+#REF!+#REF!</f>
        <v>#REF!</v>
      </c>
      <c r="AP17" s="145" t="e">
        <f>#REF!+#REF!+#REF!+#REF!</f>
        <v>#REF!</v>
      </c>
      <c r="AQ17" s="85" t="e">
        <f>#REF!+#REF!+#REF!+#REF!</f>
        <v>#REF!</v>
      </c>
      <c r="AR17" s="145" t="e">
        <f>#REF!+#REF!+#REF!+#REF!</f>
        <v>#REF!</v>
      </c>
      <c r="AS17" s="85" t="e">
        <f>#REF!+#REF!+#REF!+#REF!</f>
        <v>#REF!</v>
      </c>
      <c r="AT17" s="145" t="e">
        <f>#REF!+#REF!+#REF!+#REF!</f>
        <v>#REF!</v>
      </c>
      <c r="AU17" s="85" t="e">
        <f>#REF!+#REF!+#REF!+#REF!</f>
        <v>#REF!</v>
      </c>
      <c r="AV17" s="145" t="e">
        <f>#REF!+#REF!+#REF!+#REF!</f>
        <v>#REF!</v>
      </c>
      <c r="AW17" s="85" t="e">
        <f>#REF!+#REF!+#REF!+#REF!</f>
        <v>#REF!</v>
      </c>
      <c r="AX17" s="145" t="e">
        <f>#REF!+#REF!+#REF!+#REF!</f>
        <v>#REF!</v>
      </c>
      <c r="AY17" s="85" t="e">
        <f>#REF!+#REF!+#REF!+#REF!</f>
        <v>#REF!</v>
      </c>
      <c r="AZ17" s="145" t="e">
        <f>#REF!+#REF!+#REF!+#REF!</f>
        <v>#REF!</v>
      </c>
      <c r="BA17" s="85" t="e">
        <f>#REF!+#REF!+#REF!+#REF!</f>
        <v>#REF!</v>
      </c>
      <c r="BB17" s="145" t="e">
        <f>#REF!+#REF!+#REF!+#REF!</f>
        <v>#REF!</v>
      </c>
      <c r="BC17" s="85" t="e">
        <f>#REF!+#REF!+#REF!+#REF!</f>
        <v>#REF!</v>
      </c>
      <c r="BD17" s="145" t="e">
        <f>#REF!+#REF!+#REF!+#REF!</f>
        <v>#REF!</v>
      </c>
      <c r="BE17" s="85" t="e">
        <f>#REF!+#REF!+#REF!+#REF!</f>
        <v>#REF!</v>
      </c>
      <c r="BF17" s="145" t="e">
        <f>#REF!+#REF!+#REF!+#REF!</f>
        <v>#REF!</v>
      </c>
      <c r="BG17" s="85" t="e">
        <f>#REF!+#REF!+#REF!+#REF!</f>
        <v>#REF!</v>
      </c>
      <c r="BH17" s="145" t="e">
        <f>#REF!+#REF!+#REF!+#REF!</f>
        <v>#REF!</v>
      </c>
      <c r="BI17" s="85" t="e">
        <f>#REF!+#REF!+#REF!+#REF!</f>
        <v>#REF!</v>
      </c>
      <c r="BJ17" s="145" t="e">
        <f>#REF!+#REF!+#REF!+#REF!</f>
        <v>#REF!</v>
      </c>
      <c r="BK17" s="85" t="e">
        <f>#REF!+#REF!+#REF!+#REF!</f>
        <v>#REF!</v>
      </c>
      <c r="BL17" s="145" t="e">
        <f>#REF!+#REF!+#REF!+#REF!</f>
        <v>#REF!</v>
      </c>
      <c r="BM17" s="85" t="e">
        <f>#REF!+#REF!+#REF!+#REF!</f>
        <v>#REF!</v>
      </c>
      <c r="BN17" s="145" t="e">
        <f>#REF!+#REF!+#REF!+#REF!</f>
        <v>#REF!</v>
      </c>
      <c r="BO17" s="85" t="e">
        <f>#REF!+#REF!+#REF!+#REF!</f>
        <v>#REF!</v>
      </c>
      <c r="BP17" s="145" t="e">
        <f>#REF!+#REF!+#REF!+#REF!</f>
        <v>#REF!</v>
      </c>
      <c r="BQ17" s="85" t="e">
        <f>#REF!+#REF!+#REF!+#REF!</f>
        <v>#REF!</v>
      </c>
      <c r="BR17" s="145" t="e">
        <f>#REF!+#REF!+#REF!+#REF!</f>
        <v>#REF!</v>
      </c>
      <c r="BS17" s="85" t="e">
        <f>#REF!+#REF!+#REF!+#REF!</f>
        <v>#REF!</v>
      </c>
      <c r="BT17" s="145" t="e">
        <f>#REF!+#REF!+#REF!+#REF!</f>
        <v>#REF!</v>
      </c>
      <c r="BU17" s="85" t="e">
        <f>#REF!+#REF!+#REF!+#REF!</f>
        <v>#REF!</v>
      </c>
      <c r="BV17" s="145" t="e">
        <f>#REF!+#REF!+#REF!+#REF!</f>
        <v>#REF!</v>
      </c>
      <c r="BW17" s="85" t="e">
        <f>#REF!+#REF!+#REF!+#REF!</f>
        <v>#REF!</v>
      </c>
      <c r="BX17" s="145" t="e">
        <f>#REF!+#REF!+#REF!+#REF!</f>
        <v>#REF!</v>
      </c>
      <c r="BY17" s="85" t="e">
        <f>#REF!+#REF!+#REF!+#REF!</f>
        <v>#REF!</v>
      </c>
      <c r="BZ17" s="145"/>
      <c r="CA17" s="87">
        <f>SUM(CA8:CA16)</f>
        <v>23013.25</v>
      </c>
      <c r="CB17" s="87">
        <f>SUM(CB8:CB16)</f>
        <v>11506.649999999998</v>
      </c>
      <c r="CC17" s="240"/>
    </row>
    <row r="18" spans="1:81" x14ac:dyDescent="0.25">
      <c r="AM18" s="42"/>
    </row>
    <row r="19" spans="1:81" ht="15.75" x14ac:dyDescent="0.25">
      <c r="CA19" s="170"/>
    </row>
    <row r="20" spans="1:81" ht="15.75" x14ac:dyDescent="0.25">
      <c r="CA20" s="170"/>
    </row>
    <row r="21" spans="1:81" ht="15.75" x14ac:dyDescent="0.25">
      <c r="D21" s="136"/>
      <c r="CA21" s="169"/>
    </row>
    <row r="22" spans="1:81" ht="15.75" x14ac:dyDescent="0.25">
      <c r="D22" s="136"/>
      <c r="CA22" s="169"/>
    </row>
    <row r="23" spans="1:81" ht="15.75" x14ac:dyDescent="0.25">
      <c r="D23" s="136"/>
      <c r="CA23" s="136"/>
    </row>
    <row r="24" spans="1:81" ht="15.75" x14ac:dyDescent="0.25">
      <c r="D24" s="136"/>
      <c r="CA24" s="136"/>
    </row>
    <row r="25" spans="1:81" ht="15.75" x14ac:dyDescent="0.25">
      <c r="D25" s="136"/>
      <c r="CA25" s="136"/>
    </row>
    <row r="26" spans="1:81" ht="15.75" x14ac:dyDescent="0.25">
      <c r="D26" s="136"/>
      <c r="CA26" s="136"/>
    </row>
    <row r="27" spans="1:81" ht="15.75" x14ac:dyDescent="0.25">
      <c r="D27" s="136"/>
      <c r="CA27" s="136"/>
    </row>
    <row r="28" spans="1:81" ht="15.75" x14ac:dyDescent="0.25">
      <c r="D28" s="136"/>
      <c r="CA28" s="136"/>
    </row>
    <row r="29" spans="1:81" ht="15.75" x14ac:dyDescent="0.25">
      <c r="D29" s="136"/>
      <c r="CA29" s="136"/>
    </row>
    <row r="30" spans="1:81" ht="15.75" x14ac:dyDescent="0.25">
      <c r="D30" s="136"/>
      <c r="CA30" s="136"/>
    </row>
    <row r="31" spans="1:81" ht="15.75" x14ac:dyDescent="0.25">
      <c r="D31" s="136"/>
      <c r="CA31" s="169"/>
    </row>
    <row r="32" spans="1:81" ht="15.75" x14ac:dyDescent="0.25">
      <c r="D32" s="136"/>
      <c r="CA32" s="136"/>
    </row>
    <row r="33" spans="4:79" ht="15.75" x14ac:dyDescent="0.25">
      <c r="D33" s="136"/>
      <c r="CA33" s="136"/>
    </row>
    <row r="34" spans="4:79" ht="15.75" x14ac:dyDescent="0.25">
      <c r="D34" s="136"/>
      <c r="CA34" s="136"/>
    </row>
    <row r="35" spans="4:79" ht="15.75" x14ac:dyDescent="0.25">
      <c r="D35" s="136"/>
      <c r="CA35" s="136"/>
    </row>
  </sheetData>
  <autoFilter ref="A6:CA17">
    <filterColumn colId="5" showButton="0"/>
    <filterColumn colId="7" showButton="0"/>
    <filterColumn colId="8" showButton="0"/>
    <filterColumn colId="9" showButton="0"/>
    <filterColumn colId="11" showButton="0"/>
    <filterColumn colId="13" showButton="0"/>
    <filterColumn colId="14" showButton="0"/>
    <filterColumn colId="15" showButton="0"/>
    <filterColumn colId="17" showButton="0"/>
    <filterColumn colId="19" showButton="0"/>
    <filterColumn colId="20" showButton="0"/>
    <filterColumn colId="21" showButton="0"/>
    <filterColumn colId="23" showButton="0"/>
    <filterColumn colId="25" showButton="0"/>
    <filterColumn colId="26" showButton="0"/>
    <filterColumn colId="27" showButton="0"/>
    <filterColumn colId="29" showButton="0"/>
    <filterColumn colId="31" showButton="0"/>
    <filterColumn colId="32" showButton="0"/>
    <filterColumn colId="33" showButton="0"/>
    <filterColumn colId="35" showButton="0"/>
    <filterColumn colId="37" showButton="0"/>
    <filterColumn colId="38" showButton="0"/>
    <filterColumn colId="39" showButton="0"/>
    <filterColumn colId="41" showButton="0"/>
    <filterColumn colId="43" showButton="0"/>
    <filterColumn colId="44" showButton="0"/>
    <filterColumn colId="45" showButton="0"/>
    <filterColumn colId="47" showButton="0"/>
    <filterColumn colId="49" showButton="0"/>
    <filterColumn colId="50" showButton="0"/>
    <filterColumn colId="51" showButton="0"/>
    <filterColumn colId="53" showButton="0"/>
    <filterColumn colId="55" showButton="0"/>
    <filterColumn colId="56" showButton="0"/>
    <filterColumn colId="57" showButton="0"/>
    <filterColumn colId="59" showButton="0"/>
    <filterColumn colId="61" showButton="0"/>
    <filterColumn colId="62" showButton="0"/>
    <filterColumn colId="63" showButton="0"/>
    <filterColumn colId="65" showButton="0"/>
    <filterColumn colId="67" showButton="0"/>
    <filterColumn colId="68" showButton="0"/>
    <filterColumn colId="69" showButton="0"/>
    <filterColumn colId="71" showButton="0"/>
    <filterColumn colId="73" showButton="0"/>
    <filterColumn colId="74" showButton="0"/>
    <filterColumn colId="75" showButton="0"/>
    <filterColumn colId="77" showButton="0"/>
  </autoFilter>
  <mergeCells count="33">
    <mergeCell ref="A3:CC3"/>
    <mergeCell ref="CB1:CC1"/>
    <mergeCell ref="AJ6:AK6"/>
    <mergeCell ref="AL6:AO6"/>
    <mergeCell ref="AP6:AQ6"/>
    <mergeCell ref="AR6:AU6"/>
    <mergeCell ref="L6:M6"/>
    <mergeCell ref="N6:Q6"/>
    <mergeCell ref="R6:S6"/>
    <mergeCell ref="T6:W6"/>
    <mergeCell ref="X6:Y6"/>
    <mergeCell ref="Z6:AC6"/>
    <mergeCell ref="AD6:AE6"/>
    <mergeCell ref="AF6:AI6"/>
    <mergeCell ref="H6:K6"/>
    <mergeCell ref="A6:A7"/>
    <mergeCell ref="C6:C7"/>
    <mergeCell ref="D6:D7"/>
    <mergeCell ref="E6:E7"/>
    <mergeCell ref="F6:G6"/>
    <mergeCell ref="B6:B7"/>
    <mergeCell ref="BV6:BY6"/>
    <mergeCell ref="CC6:CC7"/>
    <mergeCell ref="BZ6:CA6"/>
    <mergeCell ref="BN6:BO6"/>
    <mergeCell ref="AV6:AW6"/>
    <mergeCell ref="AX6:BA6"/>
    <mergeCell ref="BB6:BC6"/>
    <mergeCell ref="BD6:BG6"/>
    <mergeCell ref="BH6:BI6"/>
    <mergeCell ref="BJ6:BM6"/>
    <mergeCell ref="BT6:BU6"/>
    <mergeCell ref="BP6:BS6"/>
  </mergeCells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F156"/>
  <sheetViews>
    <sheetView topLeftCell="A130" zoomScaleNormal="100" workbookViewId="0">
      <selection activeCell="G32" sqref="G32"/>
    </sheetView>
  </sheetViews>
  <sheetFormatPr defaultRowHeight="15" x14ac:dyDescent="0.25"/>
  <cols>
    <col min="2" max="2" width="15.7109375" customWidth="1"/>
    <col min="3" max="3" width="14.28515625" customWidth="1"/>
    <col min="4" max="4" width="8.42578125" customWidth="1"/>
    <col min="5" max="5" width="17.28515625" customWidth="1"/>
    <col min="6" max="6" width="14.28515625" customWidth="1"/>
    <col min="7" max="7" width="47.7109375" customWidth="1"/>
    <col min="8" max="8" width="8" customWidth="1"/>
    <col min="9" max="9" width="10.28515625" hidden="1" customWidth="1"/>
    <col min="10" max="10" width="13.42578125" hidden="1" customWidth="1"/>
    <col min="11" max="11" width="9.140625" hidden="1" customWidth="1"/>
    <col min="12" max="12" width="12.28515625" hidden="1" customWidth="1"/>
    <col min="13" max="13" width="9.140625" hidden="1" customWidth="1"/>
    <col min="14" max="14" width="11.85546875" hidden="1" customWidth="1"/>
    <col min="15" max="15" width="8.5703125" hidden="1" customWidth="1"/>
    <col min="16" max="16" width="13.5703125" hidden="1" customWidth="1"/>
    <col min="17" max="17" width="9.140625" hidden="1" customWidth="1"/>
    <col min="18" max="18" width="10.7109375" hidden="1" customWidth="1"/>
    <col min="19" max="19" width="9.140625" hidden="1" customWidth="1"/>
    <col min="20" max="21" width="9.28515625" hidden="1" customWidth="1"/>
    <col min="22" max="22" width="13.5703125" hidden="1" customWidth="1"/>
    <col min="23" max="23" width="9.140625" hidden="1" customWidth="1"/>
    <col min="24" max="24" width="12.85546875" hidden="1" customWidth="1"/>
    <col min="25" max="25" width="9.140625" hidden="1" customWidth="1"/>
    <col min="26" max="27" width="9.28515625" hidden="1" customWidth="1"/>
    <col min="28" max="28" width="12.28515625" hidden="1" customWidth="1"/>
    <col min="29" max="29" width="9.140625" hidden="1" customWidth="1"/>
    <col min="30" max="30" width="11.42578125" hidden="1" customWidth="1"/>
    <col min="31" max="31" width="9.140625" hidden="1" customWidth="1"/>
    <col min="32" max="33" width="9.28515625" hidden="1" customWidth="1"/>
    <col min="34" max="34" width="12.42578125" hidden="1" customWidth="1"/>
    <col min="35" max="35" width="9.140625" hidden="1" customWidth="1"/>
    <col min="36" max="36" width="10.7109375" hidden="1" customWidth="1"/>
    <col min="37" max="37" width="9.140625" hidden="1" customWidth="1"/>
    <col min="38" max="39" width="9.28515625" hidden="1" customWidth="1"/>
    <col min="40" max="40" width="12.5703125" hidden="1" customWidth="1"/>
    <col min="41" max="41" width="9.140625" hidden="1" customWidth="1"/>
    <col min="42" max="42" width="9.28515625" hidden="1" customWidth="1"/>
    <col min="43" max="43" width="9.140625" hidden="1" customWidth="1"/>
    <col min="44" max="45" width="9.28515625" hidden="1" customWidth="1"/>
    <col min="46" max="46" width="12.42578125" hidden="1" customWidth="1"/>
    <col min="47" max="47" width="9.140625" hidden="1" customWidth="1"/>
    <col min="48" max="48" width="12.140625" hidden="1" customWidth="1"/>
    <col min="49" max="49" width="9.140625" hidden="1" customWidth="1"/>
    <col min="50" max="51" width="9.28515625" hidden="1" customWidth="1"/>
    <col min="52" max="52" width="13.140625" hidden="1" customWidth="1"/>
    <col min="53" max="53" width="9.140625" hidden="1" customWidth="1"/>
    <col min="54" max="54" width="12.28515625" hidden="1" customWidth="1"/>
    <col min="55" max="55" width="9.140625" hidden="1" customWidth="1"/>
    <col min="56" max="57" width="9.28515625" hidden="1" customWidth="1"/>
    <col min="58" max="58" width="13" hidden="1" customWidth="1"/>
    <col min="59" max="59" width="9.140625" hidden="1" customWidth="1"/>
    <col min="60" max="60" width="11.85546875" hidden="1" customWidth="1"/>
    <col min="61" max="61" width="9.140625" hidden="1" customWidth="1"/>
    <col min="62" max="63" width="9.28515625" hidden="1" customWidth="1"/>
    <col min="64" max="64" width="14.140625" hidden="1" customWidth="1"/>
    <col min="65" max="65" width="9.140625" hidden="1" customWidth="1"/>
    <col min="66" max="66" width="12.42578125" hidden="1" customWidth="1"/>
    <col min="67" max="69" width="9.28515625" hidden="1" customWidth="1"/>
    <col min="70" max="70" width="13.42578125" hidden="1" customWidth="1"/>
    <col min="71" max="71" width="9.140625" hidden="1" customWidth="1"/>
    <col min="72" max="72" width="11.42578125" hidden="1" customWidth="1"/>
    <col min="73" max="73" width="9.140625" hidden="1" customWidth="1"/>
    <col min="74" max="75" width="9.28515625" hidden="1" customWidth="1"/>
    <col min="76" max="76" width="13.42578125" hidden="1" customWidth="1"/>
    <col min="77" max="77" width="9.140625" hidden="1" customWidth="1"/>
    <col min="78" max="78" width="12" hidden="1" customWidth="1"/>
    <col min="79" max="79" width="9.140625" hidden="1" customWidth="1"/>
    <col min="80" max="80" width="10.5703125" hidden="1" customWidth="1"/>
    <col min="81" max="81" width="9.28515625" customWidth="1"/>
    <col min="82" max="82" width="13.42578125" customWidth="1"/>
    <col min="83" max="83" width="12.140625" customWidth="1"/>
    <col min="84" max="84" width="8.85546875" customWidth="1"/>
  </cols>
  <sheetData>
    <row r="1" spans="2:84" x14ac:dyDescent="0.25">
      <c r="I1" t="s">
        <v>330</v>
      </c>
    </row>
    <row r="2" spans="2:84" ht="15.75" x14ac:dyDescent="0.25">
      <c r="CD2" s="322" t="s">
        <v>495</v>
      </c>
      <c r="CE2" s="322"/>
      <c r="CF2" s="322"/>
    </row>
    <row r="3" spans="2:84" ht="33.6" customHeight="1" x14ac:dyDescent="0.25">
      <c r="B3" s="265" t="s">
        <v>504</v>
      </c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5"/>
      <c r="BP3" s="265"/>
      <c r="BQ3" s="265"/>
      <c r="BR3" s="265"/>
      <c r="BS3" s="265"/>
      <c r="BT3" s="265"/>
      <c r="BU3" s="265"/>
      <c r="BV3" s="265"/>
      <c r="BW3" s="265"/>
      <c r="BX3" s="265"/>
      <c r="BY3" s="265"/>
      <c r="BZ3" s="265"/>
      <c r="CA3" s="265"/>
      <c r="CB3" s="265"/>
      <c r="CC3" s="265"/>
      <c r="CD3" s="265"/>
      <c r="CE3" s="265"/>
      <c r="CF3" s="265"/>
    </row>
    <row r="5" spans="2:84" x14ac:dyDescent="0.25">
      <c r="G5" t="s">
        <v>24</v>
      </c>
    </row>
    <row r="7" spans="2:84" ht="126" customHeight="1" x14ac:dyDescent="0.25">
      <c r="B7" s="269" t="s">
        <v>0</v>
      </c>
      <c r="C7" s="269" t="s">
        <v>166</v>
      </c>
      <c r="D7" s="269" t="s">
        <v>171</v>
      </c>
      <c r="E7" s="271" t="s">
        <v>189</v>
      </c>
      <c r="F7" s="271" t="s">
        <v>1</v>
      </c>
      <c r="G7" s="273" t="s">
        <v>2</v>
      </c>
      <c r="H7" s="271" t="s">
        <v>3</v>
      </c>
      <c r="I7" s="275" t="s">
        <v>279</v>
      </c>
      <c r="J7" s="276"/>
      <c r="K7" s="283" t="s">
        <v>10</v>
      </c>
      <c r="L7" s="283"/>
      <c r="M7" s="283"/>
      <c r="N7" s="283"/>
      <c r="O7" s="275" t="s">
        <v>276</v>
      </c>
      <c r="P7" s="276"/>
      <c r="Q7" s="283" t="s">
        <v>11</v>
      </c>
      <c r="R7" s="283"/>
      <c r="S7" s="283"/>
      <c r="T7" s="283"/>
      <c r="U7" s="275" t="s">
        <v>277</v>
      </c>
      <c r="V7" s="276"/>
      <c r="W7" s="283" t="s">
        <v>12</v>
      </c>
      <c r="X7" s="283"/>
      <c r="Y7" s="283"/>
      <c r="Z7" s="283"/>
      <c r="AA7" s="275" t="s">
        <v>289</v>
      </c>
      <c r="AB7" s="276"/>
      <c r="AC7" s="283" t="s">
        <v>21</v>
      </c>
      <c r="AD7" s="283"/>
      <c r="AE7" s="283"/>
      <c r="AF7" s="283"/>
      <c r="AG7" s="275" t="s">
        <v>280</v>
      </c>
      <c r="AH7" s="276"/>
      <c r="AI7" s="283" t="s">
        <v>13</v>
      </c>
      <c r="AJ7" s="283"/>
      <c r="AK7" s="283"/>
      <c r="AL7" s="283"/>
      <c r="AM7" s="275" t="s">
        <v>281</v>
      </c>
      <c r="AN7" s="276"/>
      <c r="AO7" s="283" t="s">
        <v>14</v>
      </c>
      <c r="AP7" s="283"/>
      <c r="AQ7" s="283"/>
      <c r="AR7" s="283"/>
      <c r="AS7" s="275" t="s">
        <v>301</v>
      </c>
      <c r="AT7" s="276"/>
      <c r="AU7" s="283" t="s">
        <v>15</v>
      </c>
      <c r="AV7" s="283"/>
      <c r="AW7" s="283"/>
      <c r="AX7" s="283"/>
      <c r="AY7" s="275" t="s">
        <v>283</v>
      </c>
      <c r="AZ7" s="276"/>
      <c r="BA7" s="283" t="s">
        <v>16</v>
      </c>
      <c r="BB7" s="283"/>
      <c r="BC7" s="283"/>
      <c r="BD7" s="283"/>
      <c r="BE7" s="275" t="s">
        <v>284</v>
      </c>
      <c r="BF7" s="276"/>
      <c r="BG7" s="283" t="s">
        <v>17</v>
      </c>
      <c r="BH7" s="283"/>
      <c r="BI7" s="283"/>
      <c r="BJ7" s="283"/>
      <c r="BK7" s="275" t="s">
        <v>285</v>
      </c>
      <c r="BL7" s="276"/>
      <c r="BM7" s="283" t="s">
        <v>18</v>
      </c>
      <c r="BN7" s="283"/>
      <c r="BO7" s="283"/>
      <c r="BP7" s="283"/>
      <c r="BQ7" s="275" t="s">
        <v>299</v>
      </c>
      <c r="BR7" s="276"/>
      <c r="BS7" s="283" t="s">
        <v>19</v>
      </c>
      <c r="BT7" s="283"/>
      <c r="BU7" s="283"/>
      <c r="BV7" s="283"/>
      <c r="BW7" s="275" t="s">
        <v>300</v>
      </c>
      <c r="BX7" s="276"/>
      <c r="BY7" s="283" t="s">
        <v>20</v>
      </c>
      <c r="BZ7" s="283"/>
      <c r="CA7" s="283"/>
      <c r="CB7" s="283"/>
      <c r="CC7" s="275" t="s">
        <v>288</v>
      </c>
      <c r="CD7" s="276"/>
      <c r="CE7" s="238" t="s">
        <v>489</v>
      </c>
      <c r="CF7" s="284" t="s">
        <v>491</v>
      </c>
    </row>
    <row r="8" spans="2:84" ht="39.75" customHeight="1" x14ac:dyDescent="0.3">
      <c r="B8" s="270"/>
      <c r="C8" s="288"/>
      <c r="D8" s="288"/>
      <c r="E8" s="280"/>
      <c r="F8" s="272"/>
      <c r="G8" s="274"/>
      <c r="H8" s="272"/>
      <c r="I8" s="2" t="s">
        <v>4</v>
      </c>
      <c r="J8" s="2" t="s">
        <v>5</v>
      </c>
      <c r="K8" s="2" t="s">
        <v>4</v>
      </c>
      <c r="L8" s="2" t="s">
        <v>5</v>
      </c>
      <c r="M8" s="2" t="s">
        <v>4</v>
      </c>
      <c r="N8" s="2" t="s">
        <v>5</v>
      </c>
      <c r="O8" s="2" t="s">
        <v>4</v>
      </c>
      <c r="P8" s="2" t="s">
        <v>5</v>
      </c>
      <c r="Q8" s="2" t="s">
        <v>4</v>
      </c>
      <c r="R8" s="2" t="s">
        <v>5</v>
      </c>
      <c r="S8" s="2" t="s">
        <v>4</v>
      </c>
      <c r="T8" s="2" t="s">
        <v>5</v>
      </c>
      <c r="U8" s="2" t="s">
        <v>4</v>
      </c>
      <c r="V8" s="2" t="s">
        <v>5</v>
      </c>
      <c r="W8" s="2" t="s">
        <v>4</v>
      </c>
      <c r="X8" s="2" t="s">
        <v>5</v>
      </c>
      <c r="Y8" s="2" t="s">
        <v>4</v>
      </c>
      <c r="Z8" s="2" t="s">
        <v>5</v>
      </c>
      <c r="AA8" s="2" t="s">
        <v>4</v>
      </c>
      <c r="AB8" s="2" t="s">
        <v>5</v>
      </c>
      <c r="AC8" s="2" t="s">
        <v>4</v>
      </c>
      <c r="AD8" s="2" t="s">
        <v>5</v>
      </c>
      <c r="AE8" s="2" t="s">
        <v>4</v>
      </c>
      <c r="AF8" s="2" t="s">
        <v>5</v>
      </c>
      <c r="AG8" s="2" t="s">
        <v>4</v>
      </c>
      <c r="AH8" s="2" t="s">
        <v>5</v>
      </c>
      <c r="AI8" s="2" t="s">
        <v>4</v>
      </c>
      <c r="AJ8" s="2" t="s">
        <v>5</v>
      </c>
      <c r="AK8" s="2" t="s">
        <v>4</v>
      </c>
      <c r="AL8" s="2" t="s">
        <v>5</v>
      </c>
      <c r="AM8" s="2" t="s">
        <v>4</v>
      </c>
      <c r="AN8" s="2" t="s">
        <v>5</v>
      </c>
      <c r="AO8" s="2" t="s">
        <v>4</v>
      </c>
      <c r="AP8" s="2" t="s">
        <v>5</v>
      </c>
      <c r="AQ8" s="2" t="s">
        <v>4</v>
      </c>
      <c r="AR8" s="2" t="s">
        <v>5</v>
      </c>
      <c r="AS8" s="2" t="s">
        <v>4</v>
      </c>
      <c r="AT8" s="2" t="s">
        <v>5</v>
      </c>
      <c r="AU8" s="2" t="s">
        <v>4</v>
      </c>
      <c r="AV8" s="2" t="s">
        <v>5</v>
      </c>
      <c r="AW8" s="2" t="s">
        <v>4</v>
      </c>
      <c r="AX8" s="2" t="s">
        <v>5</v>
      </c>
      <c r="AY8" s="2" t="s">
        <v>4</v>
      </c>
      <c r="AZ8" s="2" t="s">
        <v>5</v>
      </c>
      <c r="BA8" s="2" t="s">
        <v>4</v>
      </c>
      <c r="BB8" s="2" t="s">
        <v>5</v>
      </c>
      <c r="BC8" s="2" t="s">
        <v>4</v>
      </c>
      <c r="BD8" s="2" t="s">
        <v>5</v>
      </c>
      <c r="BE8" s="2" t="s">
        <v>4</v>
      </c>
      <c r="BF8" s="2" t="s">
        <v>5</v>
      </c>
      <c r="BG8" s="2" t="s">
        <v>4</v>
      </c>
      <c r="BH8" s="2" t="s">
        <v>5</v>
      </c>
      <c r="BI8" s="2" t="s">
        <v>4</v>
      </c>
      <c r="BJ8" s="2" t="s">
        <v>5</v>
      </c>
      <c r="BK8" s="2" t="s">
        <v>4</v>
      </c>
      <c r="BL8" s="2" t="s">
        <v>5</v>
      </c>
      <c r="BM8" s="2" t="s">
        <v>4</v>
      </c>
      <c r="BN8" s="2" t="s">
        <v>5</v>
      </c>
      <c r="BO8" s="2" t="s">
        <v>4</v>
      </c>
      <c r="BP8" s="2" t="s">
        <v>5</v>
      </c>
      <c r="BQ8" s="2" t="s">
        <v>4</v>
      </c>
      <c r="BR8" s="2" t="s">
        <v>5</v>
      </c>
      <c r="BS8" s="2" t="s">
        <v>4</v>
      </c>
      <c r="BT8" s="2" t="s">
        <v>5</v>
      </c>
      <c r="BU8" s="2" t="s">
        <v>4</v>
      </c>
      <c r="BV8" s="2" t="s">
        <v>5</v>
      </c>
      <c r="BW8" s="2" t="s">
        <v>4</v>
      </c>
      <c r="BX8" s="2" t="s">
        <v>5</v>
      </c>
      <c r="BY8" s="2" t="s">
        <v>4</v>
      </c>
      <c r="BZ8" s="2" t="s">
        <v>5</v>
      </c>
      <c r="CA8" s="2" t="s">
        <v>4</v>
      </c>
      <c r="CB8" s="2" t="s">
        <v>5</v>
      </c>
      <c r="CC8" s="2" t="s">
        <v>4</v>
      </c>
      <c r="CD8" s="2" t="s">
        <v>5</v>
      </c>
      <c r="CE8" s="229" t="s">
        <v>5</v>
      </c>
      <c r="CF8" s="285"/>
    </row>
    <row r="9" spans="2:84" ht="31.5" x14ac:dyDescent="0.25">
      <c r="B9" s="80" t="s">
        <v>77</v>
      </c>
      <c r="C9" s="80" t="s">
        <v>60</v>
      </c>
      <c r="D9" s="80" t="s">
        <v>172</v>
      </c>
      <c r="E9" s="180"/>
      <c r="F9" s="114" t="s">
        <v>216</v>
      </c>
      <c r="G9" s="81" t="s">
        <v>98</v>
      </c>
      <c r="H9" s="95" t="s">
        <v>7</v>
      </c>
      <c r="I9" s="96">
        <v>2</v>
      </c>
      <c r="J9" s="82">
        <v>1148</v>
      </c>
      <c r="K9" s="53"/>
      <c r="L9" s="56"/>
      <c r="M9" s="57"/>
      <c r="N9" s="56"/>
      <c r="O9" s="58">
        <f t="shared" ref="O9:O77" si="0">I9+K9-M9</f>
        <v>2</v>
      </c>
      <c r="P9" s="56">
        <f t="shared" ref="P9:P77" si="1">J9+L9-N9</f>
        <v>1148</v>
      </c>
      <c r="Q9" s="57"/>
      <c r="R9" s="56"/>
      <c r="S9" s="57"/>
      <c r="T9" s="56"/>
      <c r="U9" s="58">
        <f>O9+Q9-S9</f>
        <v>2</v>
      </c>
      <c r="V9" s="56">
        <f>P9+R9-T9</f>
        <v>1148</v>
      </c>
      <c r="W9" s="57"/>
      <c r="X9" s="56"/>
      <c r="Y9" s="57"/>
      <c r="Z9" s="56"/>
      <c r="AA9" s="58">
        <f>U9+W9-Y9</f>
        <v>2</v>
      </c>
      <c r="AB9" s="56">
        <f>V9+X9-Z9</f>
        <v>1148</v>
      </c>
      <c r="AC9" s="57"/>
      <c r="AD9" s="56"/>
      <c r="AE9" s="57"/>
      <c r="AF9" s="56"/>
      <c r="AG9" s="58">
        <f>AA9+AC9-AE9</f>
        <v>2</v>
      </c>
      <c r="AH9" s="56">
        <f>AB9+AD9-AF9</f>
        <v>1148</v>
      </c>
      <c r="AI9" s="57"/>
      <c r="AJ9" s="56"/>
      <c r="AK9" s="57"/>
      <c r="AL9" s="56"/>
      <c r="AM9" s="58">
        <f>AG9+AI9-AK9</f>
        <v>2</v>
      </c>
      <c r="AN9" s="56">
        <f>AH9+AJ9-AL9</f>
        <v>1148</v>
      </c>
      <c r="AO9" s="57"/>
      <c r="AP9" s="56"/>
      <c r="AQ9" s="57"/>
      <c r="AR9" s="56"/>
      <c r="AS9" s="58">
        <f>AM9+AO9-AQ9</f>
        <v>2</v>
      </c>
      <c r="AT9" s="56">
        <f>AN9+AP9-AR9</f>
        <v>1148</v>
      </c>
      <c r="AU9" s="57"/>
      <c r="AV9" s="56"/>
      <c r="AW9" s="57"/>
      <c r="AX9" s="56"/>
      <c r="AY9" s="58">
        <f>AS9+AU9-AW9</f>
        <v>2</v>
      </c>
      <c r="AZ9" s="56">
        <f>AT9+AV9-AX9</f>
        <v>1148</v>
      </c>
      <c r="BA9" s="57"/>
      <c r="BB9" s="56"/>
      <c r="BC9" s="57"/>
      <c r="BD9" s="56"/>
      <c r="BE9" s="58">
        <f>AY9+BA9-BC9</f>
        <v>2</v>
      </c>
      <c r="BF9" s="56">
        <f>AZ9+BB9-BD9</f>
        <v>1148</v>
      </c>
      <c r="BG9" s="57"/>
      <c r="BH9" s="56"/>
      <c r="BI9" s="57"/>
      <c r="BJ9" s="56"/>
      <c r="BK9" s="58">
        <f>BE9+BG9-BI9</f>
        <v>2</v>
      </c>
      <c r="BL9" s="56">
        <f>BF9+BH9-BJ9</f>
        <v>1148</v>
      </c>
      <c r="BM9" s="57"/>
      <c r="BN9" s="56"/>
      <c r="BO9" s="57"/>
      <c r="BP9" s="56"/>
      <c r="BQ9" s="58">
        <f>BK9+BM9-BO9</f>
        <v>2</v>
      </c>
      <c r="BR9" s="56">
        <f>BL9+BN9-BP9</f>
        <v>1148</v>
      </c>
      <c r="BS9" s="57"/>
      <c r="BT9" s="56"/>
      <c r="BU9" s="57"/>
      <c r="BV9" s="56"/>
      <c r="BW9" s="53">
        <f>BQ9+BS9-BU9</f>
        <v>2</v>
      </c>
      <c r="BX9" s="111">
        <f>BR9+BT9-BV9</f>
        <v>1148</v>
      </c>
      <c r="BY9" s="57"/>
      <c r="BZ9" s="56"/>
      <c r="CA9" s="57"/>
      <c r="CB9" s="56"/>
      <c r="CC9" s="53">
        <f>BW9+BY9-CA9</f>
        <v>2</v>
      </c>
      <c r="CD9" s="252">
        <f>BX9+BZ9-CB9</f>
        <v>1148</v>
      </c>
      <c r="CE9" s="20">
        <v>581</v>
      </c>
      <c r="CF9" s="3"/>
    </row>
    <row r="10" spans="2:84" ht="31.5" x14ac:dyDescent="0.25">
      <c r="B10" s="76" t="s">
        <v>77</v>
      </c>
      <c r="C10" s="76" t="s">
        <v>60</v>
      </c>
      <c r="D10" s="76" t="s">
        <v>172</v>
      </c>
      <c r="E10" s="175"/>
      <c r="F10" s="113" t="s">
        <v>217</v>
      </c>
      <c r="G10" s="32" t="s">
        <v>99</v>
      </c>
      <c r="H10" s="18" t="s">
        <v>7</v>
      </c>
      <c r="I10" s="35">
        <v>3</v>
      </c>
      <c r="J10" s="34">
        <v>2100</v>
      </c>
      <c r="K10" s="54"/>
      <c r="L10" s="12"/>
      <c r="M10" s="9"/>
      <c r="N10" s="12"/>
      <c r="O10" s="58">
        <f t="shared" si="0"/>
        <v>3</v>
      </c>
      <c r="P10" s="56">
        <f t="shared" si="1"/>
        <v>2100</v>
      </c>
      <c r="Q10" s="9"/>
      <c r="R10" s="12"/>
      <c r="S10" s="9"/>
      <c r="T10" s="12"/>
      <c r="U10" s="11">
        <f>O10+Q10-S10</f>
        <v>3</v>
      </c>
      <c r="V10" s="12">
        <f>P10+R10-T10</f>
        <v>2100</v>
      </c>
      <c r="W10" s="9"/>
      <c r="X10" s="12"/>
      <c r="Y10" s="9"/>
      <c r="Z10" s="12"/>
      <c r="AA10" s="11">
        <f>U10+W10-Y10</f>
        <v>3</v>
      </c>
      <c r="AB10" s="12">
        <f>V10+X10-Z10</f>
        <v>2100</v>
      </c>
      <c r="AC10" s="9"/>
      <c r="AD10" s="12"/>
      <c r="AE10" s="9"/>
      <c r="AF10" s="12"/>
      <c r="AG10" s="11">
        <f>AA10+AC10-AE10</f>
        <v>3</v>
      </c>
      <c r="AH10" s="12">
        <f>AB10+AD10-AF10</f>
        <v>2100</v>
      </c>
      <c r="AI10" s="9"/>
      <c r="AJ10" s="12"/>
      <c r="AK10" s="9"/>
      <c r="AL10" s="12"/>
      <c r="AM10" s="11">
        <f>AG10+AI10-AK10</f>
        <v>3</v>
      </c>
      <c r="AN10" s="12">
        <f>AH10+AJ10-AL10</f>
        <v>2100</v>
      </c>
      <c r="AO10" s="9"/>
      <c r="AP10" s="12"/>
      <c r="AQ10" s="9"/>
      <c r="AR10" s="12"/>
      <c r="AS10" s="11">
        <f>AM10+AO10-AQ10</f>
        <v>3</v>
      </c>
      <c r="AT10" s="12">
        <f>AN10+AP10-AR10</f>
        <v>2100</v>
      </c>
      <c r="AU10" s="9"/>
      <c r="AV10" s="12"/>
      <c r="AW10" s="9"/>
      <c r="AX10" s="12"/>
      <c r="AY10" s="11">
        <f>AS10+AU10-AW10</f>
        <v>3</v>
      </c>
      <c r="AZ10" s="12">
        <f>AT10+AV10-AX10</f>
        <v>2100</v>
      </c>
      <c r="BA10" s="9"/>
      <c r="BB10" s="12"/>
      <c r="BC10" s="9"/>
      <c r="BD10" s="12"/>
      <c r="BE10" s="11">
        <f>AY10+BA10-BC10</f>
        <v>3</v>
      </c>
      <c r="BF10" s="12">
        <f>AZ10+BB10-BD10</f>
        <v>2100</v>
      </c>
      <c r="BG10" s="9"/>
      <c r="BH10" s="12"/>
      <c r="BI10" s="9"/>
      <c r="BJ10" s="12"/>
      <c r="BK10" s="11">
        <f>BE10+BG10-BI10</f>
        <v>3</v>
      </c>
      <c r="BL10" s="12">
        <f>BF10+BH10-BJ10</f>
        <v>2100</v>
      </c>
      <c r="BM10" s="9"/>
      <c r="BN10" s="12"/>
      <c r="BO10" s="9"/>
      <c r="BP10" s="12"/>
      <c r="BQ10" s="11">
        <f>BK10+BM10-BO10</f>
        <v>3</v>
      </c>
      <c r="BR10" s="12">
        <f>BL10+BN10-BP10</f>
        <v>2100</v>
      </c>
      <c r="BS10" s="9"/>
      <c r="BT10" s="12"/>
      <c r="BU10" s="9"/>
      <c r="BV10" s="12"/>
      <c r="BW10" s="54">
        <f>BQ10+BS10-BU10</f>
        <v>3</v>
      </c>
      <c r="BX10" s="107">
        <f>BR10+BT10-BV10</f>
        <v>2100</v>
      </c>
      <c r="BY10" s="9"/>
      <c r="BZ10" s="12"/>
      <c r="CA10" s="9"/>
      <c r="CB10" s="12"/>
      <c r="CC10" s="54">
        <f>BW10+BY10-CA10</f>
        <v>3</v>
      </c>
      <c r="CD10" s="55">
        <f>BX10+BZ10-CB10</f>
        <v>2100</v>
      </c>
      <c r="CE10" s="20">
        <v>1050</v>
      </c>
      <c r="CF10" s="3"/>
    </row>
    <row r="11" spans="2:84" ht="15.75" x14ac:dyDescent="0.25">
      <c r="B11" s="76" t="s">
        <v>77</v>
      </c>
      <c r="C11" s="76" t="s">
        <v>60</v>
      </c>
      <c r="D11" s="76" t="s">
        <v>172</v>
      </c>
      <c r="E11" s="175"/>
      <c r="F11" s="113">
        <v>111304494</v>
      </c>
      <c r="G11" s="32" t="s">
        <v>100</v>
      </c>
      <c r="H11" s="18" t="s">
        <v>7</v>
      </c>
      <c r="I11" s="35">
        <v>1</v>
      </c>
      <c r="J11" s="34">
        <v>3240</v>
      </c>
      <c r="K11" s="54"/>
      <c r="L11" s="12"/>
      <c r="M11" s="9"/>
      <c r="N11" s="12"/>
      <c r="O11" s="58">
        <f t="shared" si="0"/>
        <v>1</v>
      </c>
      <c r="P11" s="56">
        <f t="shared" si="1"/>
        <v>3240</v>
      </c>
      <c r="Q11" s="9"/>
      <c r="R11" s="12"/>
      <c r="S11" s="9"/>
      <c r="T11" s="12"/>
      <c r="U11" s="11">
        <f t="shared" ref="U11:U69" si="2">O11+Q11-S11</f>
        <v>1</v>
      </c>
      <c r="V11" s="12">
        <f t="shared" ref="V11:V69" si="3">P11+R11-T11</f>
        <v>3240</v>
      </c>
      <c r="W11" s="9"/>
      <c r="X11" s="12"/>
      <c r="Y11" s="9"/>
      <c r="Z11" s="12"/>
      <c r="AA11" s="11">
        <f t="shared" ref="AA11:AA69" si="4">U11+W11-Y11</f>
        <v>1</v>
      </c>
      <c r="AB11" s="12">
        <f t="shared" ref="AB11:AB69" si="5">V11+X11-Z11</f>
        <v>3240</v>
      </c>
      <c r="AC11" s="9"/>
      <c r="AD11" s="12"/>
      <c r="AE11" s="9"/>
      <c r="AF11" s="12"/>
      <c r="AG11" s="11">
        <f t="shared" ref="AG11:AG69" si="6">AA11+AC11-AE11</f>
        <v>1</v>
      </c>
      <c r="AH11" s="12">
        <f t="shared" ref="AH11:AH69" si="7">AB11+AD11-AF11</f>
        <v>3240</v>
      </c>
      <c r="AI11" s="9"/>
      <c r="AJ11" s="12"/>
      <c r="AK11" s="9"/>
      <c r="AL11" s="12"/>
      <c r="AM11" s="11">
        <f t="shared" ref="AM11:AM69" si="8">AG11+AI11-AK11</f>
        <v>1</v>
      </c>
      <c r="AN11" s="12">
        <f t="shared" ref="AN11:AN69" si="9">AH11+AJ11-AL11</f>
        <v>3240</v>
      </c>
      <c r="AO11" s="9"/>
      <c r="AP11" s="12"/>
      <c r="AQ11" s="9"/>
      <c r="AR11" s="12"/>
      <c r="AS11" s="11">
        <f t="shared" ref="AS11:AS69" si="10">AM11+AO11-AQ11</f>
        <v>1</v>
      </c>
      <c r="AT11" s="12">
        <f t="shared" ref="AT11:AT69" si="11">AN11+AP11-AR11</f>
        <v>3240</v>
      </c>
      <c r="AU11" s="9"/>
      <c r="AV11" s="12"/>
      <c r="AW11" s="9"/>
      <c r="AX11" s="12"/>
      <c r="AY11" s="11">
        <f t="shared" ref="AY11:AY69" si="12">AS11+AU11-AW11</f>
        <v>1</v>
      </c>
      <c r="AZ11" s="12">
        <f t="shared" ref="AZ11:AZ69" si="13">AT11+AV11-AX11</f>
        <v>3240</v>
      </c>
      <c r="BA11" s="9"/>
      <c r="BB11" s="12"/>
      <c r="BC11" s="9"/>
      <c r="BD11" s="12"/>
      <c r="BE11" s="11">
        <f t="shared" ref="BE11:BE69" si="14">AY11+BA11-BC11</f>
        <v>1</v>
      </c>
      <c r="BF11" s="12">
        <f t="shared" ref="BF11:BF69" si="15">AZ11+BB11-BD11</f>
        <v>3240</v>
      </c>
      <c r="BG11" s="9"/>
      <c r="BH11" s="12"/>
      <c r="BI11" s="9"/>
      <c r="BJ11" s="12"/>
      <c r="BK11" s="11">
        <f t="shared" ref="BK11:BK69" si="16">BE11+BG11-BI11</f>
        <v>1</v>
      </c>
      <c r="BL11" s="12">
        <f t="shared" ref="BL11:BL69" si="17">BF11+BH11-BJ11</f>
        <v>3240</v>
      </c>
      <c r="BM11" s="9"/>
      <c r="BN11" s="12"/>
      <c r="BO11" s="9"/>
      <c r="BP11" s="12"/>
      <c r="BQ11" s="11">
        <f t="shared" ref="BQ11:BQ69" si="18">BK11+BM11-BO11</f>
        <v>1</v>
      </c>
      <c r="BR11" s="12">
        <f t="shared" ref="BR11:BR69" si="19">BL11+BN11-BP11</f>
        <v>3240</v>
      </c>
      <c r="BS11" s="9"/>
      <c r="BT11" s="12"/>
      <c r="BU11" s="9"/>
      <c r="BV11" s="12"/>
      <c r="BW11" s="11">
        <f t="shared" ref="BW11:BW69" si="20">BQ11+BS11-BU11</f>
        <v>1</v>
      </c>
      <c r="BX11" s="12">
        <f t="shared" ref="BX11:BX69" si="21">BR11+BT11-BV11</f>
        <v>3240</v>
      </c>
      <c r="BY11" s="9"/>
      <c r="BZ11" s="12"/>
      <c r="CA11" s="9"/>
      <c r="CB11" s="12"/>
      <c r="CC11" s="54">
        <f t="shared" ref="CC11:CC69" si="22">BW11+BY11-CA11</f>
        <v>1</v>
      </c>
      <c r="CD11" s="55">
        <f t="shared" ref="CD11:CD69" si="23">BX11+BZ11-CB11</f>
        <v>3240</v>
      </c>
      <c r="CE11" s="20">
        <v>1620</v>
      </c>
      <c r="CF11" s="3"/>
    </row>
    <row r="12" spans="2:84" ht="31.5" x14ac:dyDescent="0.25">
      <c r="B12" s="76" t="s">
        <v>77</v>
      </c>
      <c r="C12" s="76" t="s">
        <v>60</v>
      </c>
      <c r="D12" s="76" t="s">
        <v>172</v>
      </c>
      <c r="E12" s="180"/>
      <c r="F12" s="114" t="s">
        <v>218</v>
      </c>
      <c r="G12" s="32" t="s">
        <v>85</v>
      </c>
      <c r="H12" s="18" t="s">
        <v>7</v>
      </c>
      <c r="I12" s="35">
        <v>18</v>
      </c>
      <c r="J12" s="34">
        <v>306</v>
      </c>
      <c r="K12" s="54"/>
      <c r="L12" s="12"/>
      <c r="M12" s="9"/>
      <c r="N12" s="12"/>
      <c r="O12" s="58">
        <f t="shared" si="0"/>
        <v>18</v>
      </c>
      <c r="P12" s="56">
        <f t="shared" si="1"/>
        <v>306</v>
      </c>
      <c r="Q12" s="9"/>
      <c r="R12" s="12"/>
      <c r="S12" s="9"/>
      <c r="T12" s="12"/>
      <c r="U12" s="11">
        <f t="shared" si="2"/>
        <v>18</v>
      </c>
      <c r="V12" s="12">
        <f t="shared" si="3"/>
        <v>306</v>
      </c>
      <c r="W12" s="9"/>
      <c r="X12" s="12"/>
      <c r="Y12" s="9"/>
      <c r="Z12" s="12"/>
      <c r="AA12" s="11">
        <f t="shared" si="4"/>
        <v>18</v>
      </c>
      <c r="AB12" s="12">
        <f t="shared" si="5"/>
        <v>306</v>
      </c>
      <c r="AC12" s="9"/>
      <c r="AD12" s="12"/>
      <c r="AE12" s="9"/>
      <c r="AF12" s="12"/>
      <c r="AG12" s="11">
        <f t="shared" si="6"/>
        <v>18</v>
      </c>
      <c r="AH12" s="12">
        <f t="shared" si="7"/>
        <v>306</v>
      </c>
      <c r="AI12" s="9"/>
      <c r="AJ12" s="12"/>
      <c r="AK12" s="9"/>
      <c r="AL12" s="12"/>
      <c r="AM12" s="11">
        <f t="shared" si="8"/>
        <v>18</v>
      </c>
      <c r="AN12" s="12">
        <f t="shared" si="9"/>
        <v>306</v>
      </c>
      <c r="AO12" s="9"/>
      <c r="AP12" s="12"/>
      <c r="AQ12" s="9"/>
      <c r="AR12" s="12"/>
      <c r="AS12" s="11">
        <f t="shared" si="10"/>
        <v>18</v>
      </c>
      <c r="AT12" s="12">
        <f t="shared" si="11"/>
        <v>306</v>
      </c>
      <c r="AU12" s="9"/>
      <c r="AV12" s="12"/>
      <c r="AW12" s="9"/>
      <c r="AX12" s="12"/>
      <c r="AY12" s="11">
        <f t="shared" si="12"/>
        <v>18</v>
      </c>
      <c r="AZ12" s="12">
        <f t="shared" si="13"/>
        <v>306</v>
      </c>
      <c r="BA12" s="9"/>
      <c r="BB12" s="12"/>
      <c r="BC12" s="9"/>
      <c r="BD12" s="12"/>
      <c r="BE12" s="11">
        <f t="shared" si="14"/>
        <v>18</v>
      </c>
      <c r="BF12" s="12">
        <f t="shared" si="15"/>
        <v>306</v>
      </c>
      <c r="BG12" s="9"/>
      <c r="BH12" s="12"/>
      <c r="BI12" s="9"/>
      <c r="BJ12" s="12"/>
      <c r="BK12" s="11">
        <f t="shared" si="16"/>
        <v>18</v>
      </c>
      <c r="BL12" s="12">
        <f t="shared" si="17"/>
        <v>306</v>
      </c>
      <c r="BM12" s="9"/>
      <c r="BN12" s="12"/>
      <c r="BO12" s="9"/>
      <c r="BP12" s="12"/>
      <c r="BQ12" s="11">
        <f t="shared" si="18"/>
        <v>18</v>
      </c>
      <c r="BR12" s="12">
        <f t="shared" si="19"/>
        <v>306</v>
      </c>
      <c r="BS12" s="9"/>
      <c r="BT12" s="12"/>
      <c r="BU12" s="9"/>
      <c r="BV12" s="12"/>
      <c r="BW12" s="11">
        <f t="shared" si="20"/>
        <v>18</v>
      </c>
      <c r="BX12" s="12">
        <f t="shared" si="21"/>
        <v>306</v>
      </c>
      <c r="BY12" s="9"/>
      <c r="BZ12" s="12"/>
      <c r="CA12" s="9"/>
      <c r="CB12" s="12"/>
      <c r="CC12" s="54">
        <f t="shared" si="22"/>
        <v>18</v>
      </c>
      <c r="CD12" s="55">
        <f t="shared" si="23"/>
        <v>306</v>
      </c>
      <c r="CE12" s="20">
        <v>153</v>
      </c>
      <c r="CF12" s="3"/>
    </row>
    <row r="13" spans="2:84" ht="15.75" x14ac:dyDescent="0.25">
      <c r="B13" s="76" t="s">
        <v>77</v>
      </c>
      <c r="C13" s="76" t="s">
        <v>60</v>
      </c>
      <c r="D13" s="76" t="s">
        <v>172</v>
      </c>
      <c r="E13" s="175"/>
      <c r="F13" s="113">
        <v>111304513</v>
      </c>
      <c r="G13" s="32" t="s">
        <v>85</v>
      </c>
      <c r="H13" s="18" t="s">
        <v>8</v>
      </c>
      <c r="I13" s="59">
        <v>6.6</v>
      </c>
      <c r="J13" s="34">
        <v>231</v>
      </c>
      <c r="K13" s="54"/>
      <c r="L13" s="12"/>
      <c r="M13" s="9"/>
      <c r="N13" s="12"/>
      <c r="O13" s="58">
        <f t="shared" si="0"/>
        <v>6.6</v>
      </c>
      <c r="P13" s="56">
        <f t="shared" si="1"/>
        <v>231</v>
      </c>
      <c r="Q13" s="9"/>
      <c r="R13" s="12"/>
      <c r="S13" s="9"/>
      <c r="T13" s="12"/>
      <c r="U13" s="11">
        <f t="shared" si="2"/>
        <v>6.6</v>
      </c>
      <c r="V13" s="12">
        <f t="shared" si="3"/>
        <v>231</v>
      </c>
      <c r="W13" s="9"/>
      <c r="X13" s="12"/>
      <c r="Y13" s="9"/>
      <c r="Z13" s="12"/>
      <c r="AA13" s="11">
        <f t="shared" si="4"/>
        <v>6.6</v>
      </c>
      <c r="AB13" s="12">
        <f t="shared" si="5"/>
        <v>231</v>
      </c>
      <c r="AC13" s="9"/>
      <c r="AD13" s="12"/>
      <c r="AE13" s="9"/>
      <c r="AF13" s="12"/>
      <c r="AG13" s="11">
        <f t="shared" si="6"/>
        <v>6.6</v>
      </c>
      <c r="AH13" s="12">
        <f t="shared" si="7"/>
        <v>231</v>
      </c>
      <c r="AI13" s="9"/>
      <c r="AJ13" s="12"/>
      <c r="AK13" s="9"/>
      <c r="AL13" s="12"/>
      <c r="AM13" s="11">
        <f t="shared" si="8"/>
        <v>6.6</v>
      </c>
      <c r="AN13" s="12">
        <f t="shared" si="9"/>
        <v>231</v>
      </c>
      <c r="AO13" s="9"/>
      <c r="AP13" s="12"/>
      <c r="AQ13" s="9"/>
      <c r="AR13" s="12"/>
      <c r="AS13" s="11">
        <f t="shared" si="10"/>
        <v>6.6</v>
      </c>
      <c r="AT13" s="12">
        <f t="shared" si="11"/>
        <v>231</v>
      </c>
      <c r="AU13" s="9"/>
      <c r="AV13" s="12"/>
      <c r="AW13" s="9"/>
      <c r="AX13" s="12"/>
      <c r="AY13" s="11">
        <f t="shared" si="12"/>
        <v>6.6</v>
      </c>
      <c r="AZ13" s="12">
        <f t="shared" si="13"/>
        <v>231</v>
      </c>
      <c r="BA13" s="9"/>
      <c r="BB13" s="12"/>
      <c r="BC13" s="9"/>
      <c r="BD13" s="12"/>
      <c r="BE13" s="11">
        <f t="shared" si="14"/>
        <v>6.6</v>
      </c>
      <c r="BF13" s="12">
        <f t="shared" si="15"/>
        <v>231</v>
      </c>
      <c r="BG13" s="9"/>
      <c r="BH13" s="12"/>
      <c r="BI13" s="9"/>
      <c r="BJ13" s="12"/>
      <c r="BK13" s="11">
        <f t="shared" si="16"/>
        <v>6.6</v>
      </c>
      <c r="BL13" s="12">
        <f t="shared" si="17"/>
        <v>231</v>
      </c>
      <c r="BM13" s="9"/>
      <c r="BN13" s="12"/>
      <c r="BO13" s="9"/>
      <c r="BP13" s="12"/>
      <c r="BQ13" s="11">
        <f t="shared" si="18"/>
        <v>6.6</v>
      </c>
      <c r="BR13" s="12">
        <f t="shared" si="19"/>
        <v>231</v>
      </c>
      <c r="BS13" s="9"/>
      <c r="BT13" s="12"/>
      <c r="BU13" s="9"/>
      <c r="BV13" s="12"/>
      <c r="BW13" s="11">
        <f t="shared" si="20"/>
        <v>6.6</v>
      </c>
      <c r="BX13" s="12">
        <f t="shared" si="21"/>
        <v>231</v>
      </c>
      <c r="BY13" s="9"/>
      <c r="BZ13" s="12"/>
      <c r="CA13" s="9"/>
      <c r="CB13" s="12"/>
      <c r="CC13" s="54">
        <f t="shared" si="22"/>
        <v>6.6</v>
      </c>
      <c r="CD13" s="55">
        <f t="shared" si="23"/>
        <v>231</v>
      </c>
      <c r="CE13" s="20">
        <v>116</v>
      </c>
      <c r="CF13" s="3"/>
    </row>
    <row r="14" spans="2:84" ht="31.5" x14ac:dyDescent="0.25">
      <c r="B14" s="76" t="s">
        <v>77</v>
      </c>
      <c r="C14" s="76" t="s">
        <v>60</v>
      </c>
      <c r="D14" s="76" t="s">
        <v>172</v>
      </c>
      <c r="E14" s="175"/>
      <c r="F14" s="113" t="s">
        <v>219</v>
      </c>
      <c r="G14" s="32" t="s">
        <v>87</v>
      </c>
      <c r="H14" s="18" t="s">
        <v>7</v>
      </c>
      <c r="I14" s="35">
        <v>9</v>
      </c>
      <c r="J14" s="34">
        <v>2889</v>
      </c>
      <c r="K14" s="54"/>
      <c r="L14" s="12"/>
      <c r="M14" s="9"/>
      <c r="N14" s="12"/>
      <c r="O14" s="58">
        <f t="shared" si="0"/>
        <v>9</v>
      </c>
      <c r="P14" s="56">
        <f t="shared" si="1"/>
        <v>2889</v>
      </c>
      <c r="Q14" s="9"/>
      <c r="R14" s="12"/>
      <c r="S14" s="9"/>
      <c r="T14" s="12"/>
      <c r="U14" s="11">
        <f t="shared" si="2"/>
        <v>9</v>
      </c>
      <c r="V14" s="12">
        <f t="shared" si="3"/>
        <v>2889</v>
      </c>
      <c r="W14" s="9"/>
      <c r="X14" s="12"/>
      <c r="Y14" s="9"/>
      <c r="Z14" s="12"/>
      <c r="AA14" s="11">
        <f t="shared" si="4"/>
        <v>9</v>
      </c>
      <c r="AB14" s="12">
        <f t="shared" si="5"/>
        <v>2889</v>
      </c>
      <c r="AC14" s="9"/>
      <c r="AD14" s="12"/>
      <c r="AE14" s="9"/>
      <c r="AF14" s="12"/>
      <c r="AG14" s="11">
        <f t="shared" si="6"/>
        <v>9</v>
      </c>
      <c r="AH14" s="12">
        <f t="shared" si="7"/>
        <v>2889</v>
      </c>
      <c r="AI14" s="9"/>
      <c r="AJ14" s="12"/>
      <c r="AK14" s="9"/>
      <c r="AL14" s="12"/>
      <c r="AM14" s="11">
        <f t="shared" si="8"/>
        <v>9</v>
      </c>
      <c r="AN14" s="12">
        <f t="shared" si="9"/>
        <v>2889</v>
      </c>
      <c r="AO14" s="9"/>
      <c r="AP14" s="12"/>
      <c r="AQ14" s="9"/>
      <c r="AR14" s="12"/>
      <c r="AS14" s="11">
        <f t="shared" si="10"/>
        <v>9</v>
      </c>
      <c r="AT14" s="12">
        <f t="shared" si="11"/>
        <v>2889</v>
      </c>
      <c r="AU14" s="9"/>
      <c r="AV14" s="12"/>
      <c r="AW14" s="9"/>
      <c r="AX14" s="12"/>
      <c r="AY14" s="11">
        <f t="shared" si="12"/>
        <v>9</v>
      </c>
      <c r="AZ14" s="12">
        <f t="shared" si="13"/>
        <v>2889</v>
      </c>
      <c r="BA14" s="9"/>
      <c r="BB14" s="12"/>
      <c r="BC14" s="9"/>
      <c r="BD14" s="12"/>
      <c r="BE14" s="11">
        <f t="shared" si="14"/>
        <v>9</v>
      </c>
      <c r="BF14" s="12">
        <f t="shared" si="15"/>
        <v>2889</v>
      </c>
      <c r="BG14" s="9"/>
      <c r="BH14" s="12"/>
      <c r="BI14" s="9"/>
      <c r="BJ14" s="12"/>
      <c r="BK14" s="11">
        <f t="shared" si="16"/>
        <v>9</v>
      </c>
      <c r="BL14" s="12">
        <f t="shared" si="17"/>
        <v>2889</v>
      </c>
      <c r="BM14" s="9"/>
      <c r="BN14" s="12"/>
      <c r="BO14" s="9"/>
      <c r="BP14" s="12"/>
      <c r="BQ14" s="11">
        <f t="shared" si="18"/>
        <v>9</v>
      </c>
      <c r="BR14" s="12">
        <f t="shared" si="19"/>
        <v>2889</v>
      </c>
      <c r="BS14" s="9"/>
      <c r="BT14" s="12"/>
      <c r="BU14" s="9"/>
      <c r="BV14" s="12"/>
      <c r="BW14" s="11">
        <f t="shared" si="20"/>
        <v>9</v>
      </c>
      <c r="BX14" s="12">
        <f t="shared" si="21"/>
        <v>2889</v>
      </c>
      <c r="BY14" s="9"/>
      <c r="BZ14" s="12"/>
      <c r="CA14" s="9"/>
      <c r="CB14" s="12"/>
      <c r="CC14" s="54">
        <f t="shared" si="22"/>
        <v>9</v>
      </c>
      <c r="CD14" s="55">
        <f t="shared" si="23"/>
        <v>2889</v>
      </c>
      <c r="CE14" s="20">
        <v>1444</v>
      </c>
      <c r="CF14" s="3"/>
    </row>
    <row r="15" spans="2:84" ht="15.75" x14ac:dyDescent="0.25">
      <c r="B15" s="76" t="s">
        <v>77</v>
      </c>
      <c r="C15" s="76" t="s">
        <v>60</v>
      </c>
      <c r="D15" s="76" t="s">
        <v>172</v>
      </c>
      <c r="E15" s="180"/>
      <c r="F15" s="114">
        <v>111304523</v>
      </c>
      <c r="G15" s="32" t="s">
        <v>101</v>
      </c>
      <c r="H15" s="18" t="s">
        <v>7</v>
      </c>
      <c r="I15" s="35">
        <v>1</v>
      </c>
      <c r="J15" s="34">
        <v>270</v>
      </c>
      <c r="K15" s="54"/>
      <c r="L15" s="12"/>
      <c r="M15" s="9"/>
      <c r="N15" s="12"/>
      <c r="O15" s="58">
        <f t="shared" si="0"/>
        <v>1</v>
      </c>
      <c r="P15" s="56">
        <f t="shared" si="1"/>
        <v>270</v>
      </c>
      <c r="Q15" s="9"/>
      <c r="R15" s="12"/>
      <c r="S15" s="9"/>
      <c r="T15" s="12"/>
      <c r="U15" s="11">
        <f t="shared" si="2"/>
        <v>1</v>
      </c>
      <c r="V15" s="12">
        <f t="shared" si="3"/>
        <v>270</v>
      </c>
      <c r="W15" s="9"/>
      <c r="X15" s="12"/>
      <c r="Y15" s="9"/>
      <c r="Z15" s="12"/>
      <c r="AA15" s="11">
        <f t="shared" si="4"/>
        <v>1</v>
      </c>
      <c r="AB15" s="12">
        <f t="shared" si="5"/>
        <v>270</v>
      </c>
      <c r="AC15" s="9"/>
      <c r="AD15" s="12"/>
      <c r="AE15" s="9"/>
      <c r="AF15" s="12"/>
      <c r="AG15" s="11">
        <f t="shared" si="6"/>
        <v>1</v>
      </c>
      <c r="AH15" s="12">
        <f t="shared" si="7"/>
        <v>270</v>
      </c>
      <c r="AI15" s="9"/>
      <c r="AJ15" s="12"/>
      <c r="AK15" s="9"/>
      <c r="AL15" s="12"/>
      <c r="AM15" s="11">
        <f t="shared" si="8"/>
        <v>1</v>
      </c>
      <c r="AN15" s="12">
        <f t="shared" si="9"/>
        <v>270</v>
      </c>
      <c r="AO15" s="9"/>
      <c r="AP15" s="12"/>
      <c r="AQ15" s="9"/>
      <c r="AR15" s="12"/>
      <c r="AS15" s="11">
        <f t="shared" si="10"/>
        <v>1</v>
      </c>
      <c r="AT15" s="12">
        <f t="shared" si="11"/>
        <v>270</v>
      </c>
      <c r="AU15" s="9"/>
      <c r="AV15" s="12"/>
      <c r="AW15" s="9"/>
      <c r="AX15" s="12"/>
      <c r="AY15" s="11">
        <f t="shared" si="12"/>
        <v>1</v>
      </c>
      <c r="AZ15" s="12">
        <f t="shared" si="13"/>
        <v>270</v>
      </c>
      <c r="BA15" s="9"/>
      <c r="BB15" s="12"/>
      <c r="BC15" s="9"/>
      <c r="BD15" s="12"/>
      <c r="BE15" s="11">
        <f t="shared" si="14"/>
        <v>1</v>
      </c>
      <c r="BF15" s="12">
        <f t="shared" si="15"/>
        <v>270</v>
      </c>
      <c r="BG15" s="9"/>
      <c r="BH15" s="12"/>
      <c r="BI15" s="9"/>
      <c r="BJ15" s="12"/>
      <c r="BK15" s="11">
        <f t="shared" si="16"/>
        <v>1</v>
      </c>
      <c r="BL15" s="12">
        <f t="shared" si="17"/>
        <v>270</v>
      </c>
      <c r="BM15" s="9"/>
      <c r="BN15" s="12"/>
      <c r="BO15" s="9"/>
      <c r="BP15" s="12"/>
      <c r="BQ15" s="11">
        <f t="shared" si="18"/>
        <v>1</v>
      </c>
      <c r="BR15" s="12">
        <f t="shared" si="19"/>
        <v>270</v>
      </c>
      <c r="BS15" s="9"/>
      <c r="BT15" s="12"/>
      <c r="BU15" s="9"/>
      <c r="BV15" s="12"/>
      <c r="BW15" s="11">
        <f t="shared" si="20"/>
        <v>1</v>
      </c>
      <c r="BX15" s="12">
        <f t="shared" si="21"/>
        <v>270</v>
      </c>
      <c r="BY15" s="9"/>
      <c r="BZ15" s="12"/>
      <c r="CA15" s="9"/>
      <c r="CB15" s="12"/>
      <c r="CC15" s="54">
        <f t="shared" si="22"/>
        <v>1</v>
      </c>
      <c r="CD15" s="55">
        <f t="shared" si="23"/>
        <v>270</v>
      </c>
      <c r="CE15" s="20">
        <v>135</v>
      </c>
      <c r="CF15" s="3"/>
    </row>
    <row r="16" spans="2:84" ht="31.5" x14ac:dyDescent="0.25">
      <c r="B16" s="76" t="s">
        <v>77</v>
      </c>
      <c r="C16" s="76" t="s">
        <v>60</v>
      </c>
      <c r="D16" s="76" t="s">
        <v>172</v>
      </c>
      <c r="E16" s="175"/>
      <c r="F16" s="113" t="s">
        <v>220</v>
      </c>
      <c r="G16" s="32" t="s">
        <v>102</v>
      </c>
      <c r="H16" s="18" t="s">
        <v>7</v>
      </c>
      <c r="I16" s="35">
        <v>4</v>
      </c>
      <c r="J16" s="34">
        <v>272</v>
      </c>
      <c r="K16" s="54"/>
      <c r="L16" s="12"/>
      <c r="M16" s="9"/>
      <c r="N16" s="12"/>
      <c r="O16" s="58">
        <f t="shared" si="0"/>
        <v>4</v>
      </c>
      <c r="P16" s="56">
        <f t="shared" si="1"/>
        <v>272</v>
      </c>
      <c r="Q16" s="9"/>
      <c r="R16" s="12"/>
      <c r="S16" s="9"/>
      <c r="T16" s="12"/>
      <c r="U16" s="11">
        <f t="shared" si="2"/>
        <v>4</v>
      </c>
      <c r="V16" s="12">
        <f t="shared" si="3"/>
        <v>272</v>
      </c>
      <c r="W16" s="9"/>
      <c r="X16" s="12"/>
      <c r="Y16" s="9"/>
      <c r="Z16" s="12"/>
      <c r="AA16" s="11">
        <f t="shared" si="4"/>
        <v>4</v>
      </c>
      <c r="AB16" s="12">
        <f t="shared" si="5"/>
        <v>272</v>
      </c>
      <c r="AC16" s="9"/>
      <c r="AD16" s="12"/>
      <c r="AE16" s="9"/>
      <c r="AF16" s="12"/>
      <c r="AG16" s="11">
        <f t="shared" si="6"/>
        <v>4</v>
      </c>
      <c r="AH16" s="12">
        <f t="shared" si="7"/>
        <v>272</v>
      </c>
      <c r="AI16" s="9"/>
      <c r="AJ16" s="12"/>
      <c r="AK16" s="9"/>
      <c r="AL16" s="12"/>
      <c r="AM16" s="11">
        <f t="shared" si="8"/>
        <v>4</v>
      </c>
      <c r="AN16" s="12">
        <f t="shared" si="9"/>
        <v>272</v>
      </c>
      <c r="AO16" s="9"/>
      <c r="AP16" s="12"/>
      <c r="AQ16" s="9"/>
      <c r="AR16" s="12"/>
      <c r="AS16" s="11">
        <f t="shared" si="10"/>
        <v>4</v>
      </c>
      <c r="AT16" s="12">
        <f t="shared" si="11"/>
        <v>272</v>
      </c>
      <c r="AU16" s="9"/>
      <c r="AV16" s="12"/>
      <c r="AW16" s="9"/>
      <c r="AX16" s="12"/>
      <c r="AY16" s="11">
        <f t="shared" si="12"/>
        <v>4</v>
      </c>
      <c r="AZ16" s="12">
        <f t="shared" si="13"/>
        <v>272</v>
      </c>
      <c r="BA16" s="9"/>
      <c r="BB16" s="12"/>
      <c r="BC16" s="9"/>
      <c r="BD16" s="12"/>
      <c r="BE16" s="11">
        <f t="shared" si="14"/>
        <v>4</v>
      </c>
      <c r="BF16" s="12">
        <f t="shared" si="15"/>
        <v>272</v>
      </c>
      <c r="BG16" s="9"/>
      <c r="BH16" s="12"/>
      <c r="BI16" s="9"/>
      <c r="BJ16" s="12"/>
      <c r="BK16" s="11">
        <f t="shared" si="16"/>
        <v>4</v>
      </c>
      <c r="BL16" s="12">
        <f t="shared" si="17"/>
        <v>272</v>
      </c>
      <c r="BM16" s="9"/>
      <c r="BN16" s="12"/>
      <c r="BO16" s="9"/>
      <c r="BP16" s="12"/>
      <c r="BQ16" s="11">
        <f t="shared" si="18"/>
        <v>4</v>
      </c>
      <c r="BR16" s="12">
        <f t="shared" si="19"/>
        <v>272</v>
      </c>
      <c r="BS16" s="9"/>
      <c r="BT16" s="12"/>
      <c r="BU16" s="9"/>
      <c r="BV16" s="12"/>
      <c r="BW16" s="54">
        <f t="shared" si="20"/>
        <v>4</v>
      </c>
      <c r="BX16" s="107">
        <f t="shared" si="21"/>
        <v>272</v>
      </c>
      <c r="BY16" s="9"/>
      <c r="BZ16" s="12"/>
      <c r="CA16" s="54">
        <v>1</v>
      </c>
      <c r="CB16" s="55">
        <v>68</v>
      </c>
      <c r="CC16" s="54">
        <f t="shared" si="22"/>
        <v>3</v>
      </c>
      <c r="CD16" s="55">
        <f t="shared" si="23"/>
        <v>204</v>
      </c>
      <c r="CE16" s="20">
        <v>102</v>
      </c>
      <c r="CF16" s="3"/>
    </row>
    <row r="17" spans="2:84" ht="15.75" x14ac:dyDescent="0.25">
      <c r="B17" s="76" t="s">
        <v>77</v>
      </c>
      <c r="C17" s="76" t="s">
        <v>60</v>
      </c>
      <c r="D17" s="76" t="s">
        <v>172</v>
      </c>
      <c r="E17" s="175"/>
      <c r="F17" s="113">
        <v>111304528</v>
      </c>
      <c r="G17" s="32" t="s">
        <v>88</v>
      </c>
      <c r="H17" s="18" t="s">
        <v>7</v>
      </c>
      <c r="I17" s="35">
        <v>1</v>
      </c>
      <c r="J17" s="34">
        <v>526</v>
      </c>
      <c r="K17" s="54"/>
      <c r="L17" s="12"/>
      <c r="M17" s="9"/>
      <c r="N17" s="12"/>
      <c r="O17" s="58">
        <f t="shared" si="0"/>
        <v>1</v>
      </c>
      <c r="P17" s="56">
        <f t="shared" si="1"/>
        <v>526</v>
      </c>
      <c r="Q17" s="9"/>
      <c r="R17" s="12"/>
      <c r="S17" s="9"/>
      <c r="T17" s="12"/>
      <c r="U17" s="11">
        <f t="shared" si="2"/>
        <v>1</v>
      </c>
      <c r="V17" s="12">
        <f t="shared" si="3"/>
        <v>526</v>
      </c>
      <c r="W17" s="9"/>
      <c r="X17" s="12"/>
      <c r="Y17" s="9"/>
      <c r="Z17" s="12"/>
      <c r="AA17" s="11">
        <f t="shared" si="4"/>
        <v>1</v>
      </c>
      <c r="AB17" s="12">
        <f t="shared" si="5"/>
        <v>526</v>
      </c>
      <c r="AC17" s="9"/>
      <c r="AD17" s="12"/>
      <c r="AE17" s="9"/>
      <c r="AF17" s="12"/>
      <c r="AG17" s="11">
        <f t="shared" si="6"/>
        <v>1</v>
      </c>
      <c r="AH17" s="12">
        <f t="shared" si="7"/>
        <v>526</v>
      </c>
      <c r="AI17" s="9"/>
      <c r="AJ17" s="12"/>
      <c r="AK17" s="9"/>
      <c r="AL17" s="12"/>
      <c r="AM17" s="11">
        <f t="shared" si="8"/>
        <v>1</v>
      </c>
      <c r="AN17" s="12">
        <f t="shared" si="9"/>
        <v>526</v>
      </c>
      <c r="AO17" s="9"/>
      <c r="AP17" s="12"/>
      <c r="AQ17" s="9"/>
      <c r="AR17" s="12"/>
      <c r="AS17" s="11">
        <f t="shared" si="10"/>
        <v>1</v>
      </c>
      <c r="AT17" s="12">
        <f t="shared" si="11"/>
        <v>526</v>
      </c>
      <c r="AU17" s="9"/>
      <c r="AV17" s="12"/>
      <c r="AW17" s="9"/>
      <c r="AX17" s="12"/>
      <c r="AY17" s="11">
        <f t="shared" si="12"/>
        <v>1</v>
      </c>
      <c r="AZ17" s="12">
        <f t="shared" si="13"/>
        <v>526</v>
      </c>
      <c r="BA17" s="9"/>
      <c r="BB17" s="12"/>
      <c r="BC17" s="9"/>
      <c r="BD17" s="12"/>
      <c r="BE17" s="11">
        <f t="shared" si="14"/>
        <v>1</v>
      </c>
      <c r="BF17" s="12">
        <f t="shared" si="15"/>
        <v>526</v>
      </c>
      <c r="BG17" s="9"/>
      <c r="BH17" s="12"/>
      <c r="BI17" s="9"/>
      <c r="BJ17" s="12"/>
      <c r="BK17" s="11">
        <f t="shared" si="16"/>
        <v>1</v>
      </c>
      <c r="BL17" s="12">
        <f t="shared" si="17"/>
        <v>526</v>
      </c>
      <c r="BM17" s="9"/>
      <c r="BN17" s="12"/>
      <c r="BO17" s="9"/>
      <c r="BP17" s="12"/>
      <c r="BQ17" s="11">
        <f t="shared" si="18"/>
        <v>1</v>
      </c>
      <c r="BR17" s="12">
        <f t="shared" si="19"/>
        <v>526</v>
      </c>
      <c r="BS17" s="9"/>
      <c r="BT17" s="12"/>
      <c r="BU17" s="9"/>
      <c r="BV17" s="12"/>
      <c r="BW17" s="11">
        <f t="shared" si="20"/>
        <v>1</v>
      </c>
      <c r="BX17" s="12">
        <f t="shared" si="21"/>
        <v>526</v>
      </c>
      <c r="BY17" s="9"/>
      <c r="BZ17" s="12"/>
      <c r="CA17" s="9"/>
      <c r="CB17" s="12"/>
      <c r="CC17" s="54">
        <f t="shared" si="22"/>
        <v>1</v>
      </c>
      <c r="CD17" s="55">
        <f t="shared" si="23"/>
        <v>526</v>
      </c>
      <c r="CE17" s="20">
        <v>263</v>
      </c>
      <c r="CF17" s="3"/>
    </row>
    <row r="18" spans="2:84" ht="15.75" x14ac:dyDescent="0.25">
      <c r="B18" s="76" t="s">
        <v>77</v>
      </c>
      <c r="C18" s="76" t="s">
        <v>60</v>
      </c>
      <c r="D18" s="76" t="s">
        <v>172</v>
      </c>
      <c r="E18" s="180"/>
      <c r="F18" s="114">
        <v>111304529</v>
      </c>
      <c r="G18" s="32" t="s">
        <v>103</v>
      </c>
      <c r="H18" s="18" t="s">
        <v>7</v>
      </c>
      <c r="I18" s="35">
        <v>1</v>
      </c>
      <c r="J18" s="34">
        <v>266</v>
      </c>
      <c r="K18" s="54"/>
      <c r="L18" s="12"/>
      <c r="M18" s="9"/>
      <c r="N18" s="12"/>
      <c r="O18" s="58">
        <f t="shared" si="0"/>
        <v>1</v>
      </c>
      <c r="P18" s="56">
        <f t="shared" si="1"/>
        <v>266</v>
      </c>
      <c r="Q18" s="9"/>
      <c r="R18" s="12"/>
      <c r="S18" s="9"/>
      <c r="T18" s="12"/>
      <c r="U18" s="11">
        <f t="shared" si="2"/>
        <v>1</v>
      </c>
      <c r="V18" s="12">
        <f t="shared" si="3"/>
        <v>266</v>
      </c>
      <c r="W18" s="9"/>
      <c r="X18" s="12"/>
      <c r="Y18" s="9"/>
      <c r="Z18" s="12"/>
      <c r="AA18" s="11">
        <f t="shared" si="4"/>
        <v>1</v>
      </c>
      <c r="AB18" s="12">
        <f t="shared" si="5"/>
        <v>266</v>
      </c>
      <c r="AC18" s="9"/>
      <c r="AD18" s="12"/>
      <c r="AE18" s="9"/>
      <c r="AF18" s="12"/>
      <c r="AG18" s="11">
        <f t="shared" si="6"/>
        <v>1</v>
      </c>
      <c r="AH18" s="12">
        <f t="shared" si="7"/>
        <v>266</v>
      </c>
      <c r="AI18" s="9"/>
      <c r="AJ18" s="12"/>
      <c r="AK18" s="9"/>
      <c r="AL18" s="12"/>
      <c r="AM18" s="11">
        <f t="shared" si="8"/>
        <v>1</v>
      </c>
      <c r="AN18" s="12">
        <f t="shared" si="9"/>
        <v>266</v>
      </c>
      <c r="AO18" s="9"/>
      <c r="AP18" s="12"/>
      <c r="AQ18" s="9"/>
      <c r="AR18" s="12"/>
      <c r="AS18" s="11">
        <f t="shared" si="10"/>
        <v>1</v>
      </c>
      <c r="AT18" s="12">
        <f t="shared" si="11"/>
        <v>266</v>
      </c>
      <c r="AU18" s="9"/>
      <c r="AV18" s="12"/>
      <c r="AW18" s="9"/>
      <c r="AX18" s="12"/>
      <c r="AY18" s="11">
        <f t="shared" si="12"/>
        <v>1</v>
      </c>
      <c r="AZ18" s="12">
        <f t="shared" si="13"/>
        <v>266</v>
      </c>
      <c r="BA18" s="9"/>
      <c r="BB18" s="12"/>
      <c r="BC18" s="9"/>
      <c r="BD18" s="12"/>
      <c r="BE18" s="11">
        <f t="shared" si="14"/>
        <v>1</v>
      </c>
      <c r="BF18" s="12">
        <f t="shared" si="15"/>
        <v>266</v>
      </c>
      <c r="BG18" s="9"/>
      <c r="BH18" s="12"/>
      <c r="BI18" s="9"/>
      <c r="BJ18" s="12"/>
      <c r="BK18" s="11">
        <f t="shared" si="16"/>
        <v>1</v>
      </c>
      <c r="BL18" s="12">
        <f t="shared" si="17"/>
        <v>266</v>
      </c>
      <c r="BM18" s="9"/>
      <c r="BN18" s="12"/>
      <c r="BO18" s="9"/>
      <c r="BP18" s="12"/>
      <c r="BQ18" s="11">
        <f t="shared" si="18"/>
        <v>1</v>
      </c>
      <c r="BR18" s="12">
        <f t="shared" si="19"/>
        <v>266</v>
      </c>
      <c r="BS18" s="9"/>
      <c r="BT18" s="12"/>
      <c r="BU18" s="9"/>
      <c r="BV18" s="12"/>
      <c r="BW18" s="11">
        <f t="shared" si="20"/>
        <v>1</v>
      </c>
      <c r="BX18" s="12">
        <f t="shared" si="21"/>
        <v>266</v>
      </c>
      <c r="BY18" s="9"/>
      <c r="BZ18" s="12"/>
      <c r="CA18" s="9"/>
      <c r="CB18" s="12"/>
      <c r="CC18" s="54">
        <f t="shared" si="22"/>
        <v>1</v>
      </c>
      <c r="CD18" s="55">
        <f t="shared" si="23"/>
        <v>266</v>
      </c>
      <c r="CE18" s="20">
        <v>133</v>
      </c>
      <c r="CF18" s="3"/>
    </row>
    <row r="19" spans="2:84" ht="31.5" x14ac:dyDescent="0.25">
      <c r="B19" s="76" t="s">
        <v>77</v>
      </c>
      <c r="C19" s="76" t="s">
        <v>60</v>
      </c>
      <c r="D19" s="76" t="s">
        <v>172</v>
      </c>
      <c r="E19" s="175"/>
      <c r="F19" s="113" t="s">
        <v>221</v>
      </c>
      <c r="G19" s="32" t="s">
        <v>104</v>
      </c>
      <c r="H19" s="18" t="s">
        <v>7</v>
      </c>
      <c r="I19" s="35">
        <v>50</v>
      </c>
      <c r="J19" s="34">
        <v>4850</v>
      </c>
      <c r="K19" s="54"/>
      <c r="L19" s="12"/>
      <c r="M19" s="9"/>
      <c r="N19" s="12"/>
      <c r="O19" s="58">
        <f t="shared" si="0"/>
        <v>50</v>
      </c>
      <c r="P19" s="56">
        <f t="shared" si="1"/>
        <v>4850</v>
      </c>
      <c r="Q19" s="9"/>
      <c r="R19" s="12"/>
      <c r="S19" s="9"/>
      <c r="T19" s="12"/>
      <c r="U19" s="11">
        <f t="shared" si="2"/>
        <v>50</v>
      </c>
      <c r="V19" s="12">
        <f t="shared" si="3"/>
        <v>4850</v>
      </c>
      <c r="W19" s="9"/>
      <c r="X19" s="12"/>
      <c r="Y19" s="9"/>
      <c r="Z19" s="12"/>
      <c r="AA19" s="11">
        <f t="shared" si="4"/>
        <v>50</v>
      </c>
      <c r="AB19" s="12">
        <f t="shared" si="5"/>
        <v>4850</v>
      </c>
      <c r="AC19" s="9"/>
      <c r="AD19" s="12"/>
      <c r="AE19" s="9"/>
      <c r="AF19" s="12"/>
      <c r="AG19" s="11">
        <f t="shared" si="6"/>
        <v>50</v>
      </c>
      <c r="AH19" s="12">
        <f t="shared" si="7"/>
        <v>4850</v>
      </c>
      <c r="AI19" s="9"/>
      <c r="AJ19" s="12"/>
      <c r="AK19" s="9"/>
      <c r="AL19" s="12"/>
      <c r="AM19" s="11">
        <f t="shared" si="8"/>
        <v>50</v>
      </c>
      <c r="AN19" s="12">
        <f t="shared" si="9"/>
        <v>4850</v>
      </c>
      <c r="AO19" s="9"/>
      <c r="AP19" s="12"/>
      <c r="AQ19" s="9"/>
      <c r="AR19" s="12"/>
      <c r="AS19" s="11">
        <f t="shared" si="10"/>
        <v>50</v>
      </c>
      <c r="AT19" s="12">
        <f t="shared" si="11"/>
        <v>4850</v>
      </c>
      <c r="AU19" s="9"/>
      <c r="AV19" s="12"/>
      <c r="AW19" s="9"/>
      <c r="AX19" s="12"/>
      <c r="AY19" s="11">
        <f t="shared" si="12"/>
        <v>50</v>
      </c>
      <c r="AZ19" s="12">
        <f t="shared" si="13"/>
        <v>4850</v>
      </c>
      <c r="BA19" s="9"/>
      <c r="BB19" s="12"/>
      <c r="BC19" s="9"/>
      <c r="BD19" s="12"/>
      <c r="BE19" s="11">
        <f t="shared" si="14"/>
        <v>50</v>
      </c>
      <c r="BF19" s="12">
        <f t="shared" si="15"/>
        <v>4850</v>
      </c>
      <c r="BG19" s="9"/>
      <c r="BH19" s="12"/>
      <c r="BI19" s="9"/>
      <c r="BJ19" s="12"/>
      <c r="BK19" s="11">
        <f t="shared" si="16"/>
        <v>50</v>
      </c>
      <c r="BL19" s="12">
        <f t="shared" si="17"/>
        <v>4850</v>
      </c>
      <c r="BM19" s="9"/>
      <c r="BN19" s="12"/>
      <c r="BO19" s="9"/>
      <c r="BP19" s="12"/>
      <c r="BQ19" s="11">
        <f t="shared" si="18"/>
        <v>50</v>
      </c>
      <c r="BR19" s="12">
        <f t="shared" si="19"/>
        <v>4850</v>
      </c>
      <c r="BS19" s="9"/>
      <c r="BT19" s="12"/>
      <c r="BU19" s="9"/>
      <c r="BV19" s="12"/>
      <c r="BW19" s="54">
        <f t="shared" si="20"/>
        <v>50</v>
      </c>
      <c r="BX19" s="107">
        <f t="shared" si="21"/>
        <v>4850</v>
      </c>
      <c r="BY19" s="9"/>
      <c r="BZ19" s="12"/>
      <c r="CA19" s="9"/>
      <c r="CB19" s="12"/>
      <c r="CC19" s="54">
        <f t="shared" si="22"/>
        <v>50</v>
      </c>
      <c r="CD19" s="55">
        <f t="shared" si="23"/>
        <v>4850</v>
      </c>
      <c r="CE19" s="20">
        <v>2425</v>
      </c>
      <c r="CF19" s="3"/>
    </row>
    <row r="20" spans="2:84" ht="31.5" x14ac:dyDescent="0.25">
      <c r="B20" s="76" t="s">
        <v>77</v>
      </c>
      <c r="C20" s="76" t="s">
        <v>60</v>
      </c>
      <c r="D20" s="76" t="s">
        <v>172</v>
      </c>
      <c r="E20" s="175"/>
      <c r="F20" s="113" t="s">
        <v>222</v>
      </c>
      <c r="G20" s="32" t="s">
        <v>105</v>
      </c>
      <c r="H20" s="18" t="s">
        <v>7</v>
      </c>
      <c r="I20" s="35">
        <v>3</v>
      </c>
      <c r="J20" s="34">
        <v>801</v>
      </c>
      <c r="K20" s="54"/>
      <c r="L20" s="12"/>
      <c r="M20" s="9"/>
      <c r="N20" s="12"/>
      <c r="O20" s="58">
        <f t="shared" si="0"/>
        <v>3</v>
      </c>
      <c r="P20" s="56">
        <f t="shared" si="1"/>
        <v>801</v>
      </c>
      <c r="Q20" s="9"/>
      <c r="R20" s="12"/>
      <c r="S20" s="9"/>
      <c r="T20" s="12"/>
      <c r="U20" s="11">
        <f t="shared" si="2"/>
        <v>3</v>
      </c>
      <c r="V20" s="12">
        <f t="shared" si="3"/>
        <v>801</v>
      </c>
      <c r="W20" s="9"/>
      <c r="X20" s="12"/>
      <c r="Y20" s="9"/>
      <c r="Z20" s="12"/>
      <c r="AA20" s="11">
        <f t="shared" si="4"/>
        <v>3</v>
      </c>
      <c r="AB20" s="12">
        <f t="shared" si="5"/>
        <v>801</v>
      </c>
      <c r="AC20" s="9"/>
      <c r="AD20" s="12"/>
      <c r="AE20" s="9"/>
      <c r="AF20" s="12"/>
      <c r="AG20" s="11">
        <f t="shared" si="6"/>
        <v>3</v>
      </c>
      <c r="AH20" s="12">
        <f t="shared" si="7"/>
        <v>801</v>
      </c>
      <c r="AI20" s="9"/>
      <c r="AJ20" s="12"/>
      <c r="AK20" s="9"/>
      <c r="AL20" s="12"/>
      <c r="AM20" s="11">
        <f t="shared" si="8"/>
        <v>3</v>
      </c>
      <c r="AN20" s="12">
        <f t="shared" si="9"/>
        <v>801</v>
      </c>
      <c r="AO20" s="9"/>
      <c r="AP20" s="12"/>
      <c r="AQ20" s="9"/>
      <c r="AR20" s="12"/>
      <c r="AS20" s="11">
        <f t="shared" si="10"/>
        <v>3</v>
      </c>
      <c r="AT20" s="12">
        <f t="shared" si="11"/>
        <v>801</v>
      </c>
      <c r="AU20" s="9"/>
      <c r="AV20" s="12"/>
      <c r="AW20" s="9"/>
      <c r="AX20" s="12"/>
      <c r="AY20" s="11">
        <f t="shared" si="12"/>
        <v>3</v>
      </c>
      <c r="AZ20" s="12">
        <f t="shared" si="13"/>
        <v>801</v>
      </c>
      <c r="BA20" s="9"/>
      <c r="BB20" s="12"/>
      <c r="BC20" s="9"/>
      <c r="BD20" s="12"/>
      <c r="BE20" s="11">
        <f t="shared" si="14"/>
        <v>3</v>
      </c>
      <c r="BF20" s="12">
        <f t="shared" si="15"/>
        <v>801</v>
      </c>
      <c r="BG20" s="9"/>
      <c r="BH20" s="12"/>
      <c r="BI20" s="9"/>
      <c r="BJ20" s="12"/>
      <c r="BK20" s="11">
        <f t="shared" si="16"/>
        <v>3</v>
      </c>
      <c r="BL20" s="12">
        <f t="shared" si="17"/>
        <v>801</v>
      </c>
      <c r="BM20" s="9"/>
      <c r="BN20" s="12"/>
      <c r="BO20" s="9"/>
      <c r="BP20" s="12"/>
      <c r="BQ20" s="11">
        <f t="shared" si="18"/>
        <v>3</v>
      </c>
      <c r="BR20" s="12">
        <f t="shared" si="19"/>
        <v>801</v>
      </c>
      <c r="BS20" s="9"/>
      <c r="BT20" s="12"/>
      <c r="BU20" s="9"/>
      <c r="BV20" s="12"/>
      <c r="BW20" s="54">
        <f t="shared" si="20"/>
        <v>3</v>
      </c>
      <c r="BX20" s="107">
        <f t="shared" si="21"/>
        <v>801</v>
      </c>
      <c r="BY20" s="9"/>
      <c r="BZ20" s="12"/>
      <c r="CA20" s="9"/>
      <c r="CB20" s="12"/>
      <c r="CC20" s="54">
        <f t="shared" si="22"/>
        <v>3</v>
      </c>
      <c r="CD20" s="55">
        <f t="shared" si="23"/>
        <v>801</v>
      </c>
      <c r="CE20" s="20">
        <v>400</v>
      </c>
      <c r="CF20" s="3"/>
    </row>
    <row r="21" spans="2:84" ht="15.75" x14ac:dyDescent="0.25">
      <c r="B21" s="76" t="s">
        <v>77</v>
      </c>
      <c r="C21" s="76" t="s">
        <v>60</v>
      </c>
      <c r="D21" s="76" t="s">
        <v>172</v>
      </c>
      <c r="E21" s="180"/>
      <c r="F21" s="114">
        <v>111304583</v>
      </c>
      <c r="G21" s="32" t="s">
        <v>106</v>
      </c>
      <c r="H21" s="18" t="s">
        <v>8</v>
      </c>
      <c r="I21" s="36">
        <v>12.75</v>
      </c>
      <c r="J21" s="34">
        <v>229</v>
      </c>
      <c r="K21" s="54"/>
      <c r="L21" s="12"/>
      <c r="M21" s="9"/>
      <c r="N21" s="12"/>
      <c r="O21" s="58">
        <f t="shared" si="0"/>
        <v>12.75</v>
      </c>
      <c r="P21" s="56">
        <f t="shared" si="1"/>
        <v>229</v>
      </c>
      <c r="Q21" s="9"/>
      <c r="R21" s="12"/>
      <c r="S21" s="9"/>
      <c r="T21" s="12"/>
      <c r="U21" s="11">
        <f t="shared" si="2"/>
        <v>12.75</v>
      </c>
      <c r="V21" s="12">
        <f t="shared" si="3"/>
        <v>229</v>
      </c>
      <c r="W21" s="9"/>
      <c r="X21" s="12"/>
      <c r="Y21" s="9"/>
      <c r="Z21" s="12"/>
      <c r="AA21" s="11">
        <f t="shared" si="4"/>
        <v>12.75</v>
      </c>
      <c r="AB21" s="12">
        <f t="shared" si="5"/>
        <v>229</v>
      </c>
      <c r="AC21" s="9"/>
      <c r="AD21" s="12"/>
      <c r="AE21" s="9"/>
      <c r="AF21" s="12"/>
      <c r="AG21" s="11">
        <f t="shared" si="6"/>
        <v>12.75</v>
      </c>
      <c r="AH21" s="12">
        <f t="shared" si="7"/>
        <v>229</v>
      </c>
      <c r="AI21" s="9"/>
      <c r="AJ21" s="12"/>
      <c r="AK21" s="9"/>
      <c r="AL21" s="12"/>
      <c r="AM21" s="11">
        <f t="shared" si="8"/>
        <v>12.75</v>
      </c>
      <c r="AN21" s="12">
        <f t="shared" si="9"/>
        <v>229</v>
      </c>
      <c r="AO21" s="9"/>
      <c r="AP21" s="12"/>
      <c r="AQ21" s="9"/>
      <c r="AR21" s="12"/>
      <c r="AS21" s="11">
        <f t="shared" si="10"/>
        <v>12.75</v>
      </c>
      <c r="AT21" s="12">
        <f t="shared" si="11"/>
        <v>229</v>
      </c>
      <c r="AU21" s="9"/>
      <c r="AV21" s="12"/>
      <c r="AW21" s="9"/>
      <c r="AX21" s="12"/>
      <c r="AY21" s="11">
        <f t="shared" si="12"/>
        <v>12.75</v>
      </c>
      <c r="AZ21" s="12">
        <f t="shared" si="13"/>
        <v>229</v>
      </c>
      <c r="BA21" s="9"/>
      <c r="BB21" s="12"/>
      <c r="BC21" s="9"/>
      <c r="BD21" s="12"/>
      <c r="BE21" s="11">
        <f t="shared" si="14"/>
        <v>12.75</v>
      </c>
      <c r="BF21" s="12">
        <f t="shared" si="15"/>
        <v>229</v>
      </c>
      <c r="BG21" s="9"/>
      <c r="BH21" s="12"/>
      <c r="BI21" s="9"/>
      <c r="BJ21" s="12"/>
      <c r="BK21" s="11">
        <f t="shared" si="16"/>
        <v>12.75</v>
      </c>
      <c r="BL21" s="12">
        <f t="shared" si="17"/>
        <v>229</v>
      </c>
      <c r="BM21" s="9"/>
      <c r="BN21" s="12"/>
      <c r="BO21" s="9"/>
      <c r="BP21" s="12"/>
      <c r="BQ21" s="11">
        <f t="shared" si="18"/>
        <v>12.75</v>
      </c>
      <c r="BR21" s="12">
        <f t="shared" si="19"/>
        <v>229</v>
      </c>
      <c r="BS21" s="9"/>
      <c r="BT21" s="12"/>
      <c r="BU21" s="9"/>
      <c r="BV21" s="12"/>
      <c r="BW21" s="11">
        <f t="shared" si="20"/>
        <v>12.75</v>
      </c>
      <c r="BX21" s="12">
        <f t="shared" si="21"/>
        <v>229</v>
      </c>
      <c r="BY21" s="9"/>
      <c r="BZ21" s="12"/>
      <c r="CA21" s="9"/>
      <c r="CB21" s="12"/>
      <c r="CC21" s="54">
        <f t="shared" si="22"/>
        <v>12.75</v>
      </c>
      <c r="CD21" s="55">
        <f t="shared" si="23"/>
        <v>229</v>
      </c>
      <c r="CE21" s="20">
        <v>114</v>
      </c>
      <c r="CF21" s="3"/>
    </row>
    <row r="22" spans="2:84" ht="15.75" x14ac:dyDescent="0.25">
      <c r="B22" s="76" t="s">
        <v>77</v>
      </c>
      <c r="C22" s="76" t="s">
        <v>60</v>
      </c>
      <c r="D22" s="76" t="s">
        <v>172</v>
      </c>
      <c r="E22" s="175"/>
      <c r="F22" s="113">
        <v>111304584</v>
      </c>
      <c r="G22" s="32" t="s">
        <v>107</v>
      </c>
      <c r="H22" s="18" t="s">
        <v>7</v>
      </c>
      <c r="I22" s="35">
        <v>1</v>
      </c>
      <c r="J22" s="34">
        <v>287</v>
      </c>
      <c r="K22" s="54"/>
      <c r="L22" s="12"/>
      <c r="M22" s="9"/>
      <c r="N22" s="12"/>
      <c r="O22" s="58">
        <f t="shared" si="0"/>
        <v>1</v>
      </c>
      <c r="P22" s="56">
        <f t="shared" si="1"/>
        <v>287</v>
      </c>
      <c r="Q22" s="9"/>
      <c r="R22" s="12"/>
      <c r="S22" s="9"/>
      <c r="T22" s="12"/>
      <c r="U22" s="11">
        <f t="shared" si="2"/>
        <v>1</v>
      </c>
      <c r="V22" s="12">
        <f t="shared" si="3"/>
        <v>287</v>
      </c>
      <c r="W22" s="9"/>
      <c r="X22" s="12"/>
      <c r="Y22" s="9"/>
      <c r="Z22" s="12"/>
      <c r="AA22" s="11">
        <f t="shared" si="4"/>
        <v>1</v>
      </c>
      <c r="AB22" s="12">
        <f t="shared" si="5"/>
        <v>287</v>
      </c>
      <c r="AC22" s="9"/>
      <c r="AD22" s="12"/>
      <c r="AE22" s="9"/>
      <c r="AF22" s="12"/>
      <c r="AG22" s="11">
        <f t="shared" si="6"/>
        <v>1</v>
      </c>
      <c r="AH22" s="12">
        <f t="shared" si="7"/>
        <v>287</v>
      </c>
      <c r="AI22" s="9"/>
      <c r="AJ22" s="12"/>
      <c r="AK22" s="9"/>
      <c r="AL22" s="12"/>
      <c r="AM22" s="11">
        <f t="shared" si="8"/>
        <v>1</v>
      </c>
      <c r="AN22" s="12">
        <f t="shared" si="9"/>
        <v>287</v>
      </c>
      <c r="AO22" s="9"/>
      <c r="AP22" s="12"/>
      <c r="AQ22" s="9"/>
      <c r="AR22" s="12"/>
      <c r="AS22" s="11">
        <f t="shared" si="10"/>
        <v>1</v>
      </c>
      <c r="AT22" s="12">
        <f t="shared" si="11"/>
        <v>287</v>
      </c>
      <c r="AU22" s="9"/>
      <c r="AV22" s="12"/>
      <c r="AW22" s="9"/>
      <c r="AX22" s="12"/>
      <c r="AY22" s="11">
        <f t="shared" si="12"/>
        <v>1</v>
      </c>
      <c r="AZ22" s="12">
        <f t="shared" si="13"/>
        <v>287</v>
      </c>
      <c r="BA22" s="9"/>
      <c r="BB22" s="12"/>
      <c r="BC22" s="9"/>
      <c r="BD22" s="12"/>
      <c r="BE22" s="11">
        <f t="shared" si="14"/>
        <v>1</v>
      </c>
      <c r="BF22" s="12">
        <f t="shared" si="15"/>
        <v>287</v>
      </c>
      <c r="BG22" s="9"/>
      <c r="BH22" s="12"/>
      <c r="BI22" s="9"/>
      <c r="BJ22" s="12"/>
      <c r="BK22" s="11">
        <f t="shared" si="16"/>
        <v>1</v>
      </c>
      <c r="BL22" s="12">
        <f t="shared" si="17"/>
        <v>287</v>
      </c>
      <c r="BM22" s="9"/>
      <c r="BN22" s="12"/>
      <c r="BO22" s="9"/>
      <c r="BP22" s="12"/>
      <c r="BQ22" s="11">
        <f t="shared" si="18"/>
        <v>1</v>
      </c>
      <c r="BR22" s="12">
        <f t="shared" si="19"/>
        <v>287</v>
      </c>
      <c r="BS22" s="9"/>
      <c r="BT22" s="12"/>
      <c r="BU22" s="9"/>
      <c r="BV22" s="12"/>
      <c r="BW22" s="11">
        <f t="shared" si="20"/>
        <v>1</v>
      </c>
      <c r="BX22" s="12">
        <f t="shared" si="21"/>
        <v>287</v>
      </c>
      <c r="BY22" s="9"/>
      <c r="BZ22" s="12"/>
      <c r="CA22" s="9"/>
      <c r="CB22" s="12"/>
      <c r="CC22" s="54">
        <f t="shared" si="22"/>
        <v>1</v>
      </c>
      <c r="CD22" s="55">
        <f t="shared" si="23"/>
        <v>287</v>
      </c>
      <c r="CE22" s="20">
        <v>144</v>
      </c>
      <c r="CF22" s="3"/>
    </row>
    <row r="23" spans="2:84" ht="31.5" x14ac:dyDescent="0.25">
      <c r="B23" s="76" t="s">
        <v>77</v>
      </c>
      <c r="C23" s="76" t="s">
        <v>60</v>
      </c>
      <c r="D23" s="76" t="s">
        <v>172</v>
      </c>
      <c r="E23" s="175"/>
      <c r="F23" s="113" t="s">
        <v>223</v>
      </c>
      <c r="G23" s="32" t="s">
        <v>108</v>
      </c>
      <c r="H23" s="18" t="s">
        <v>7</v>
      </c>
      <c r="I23" s="35">
        <v>6</v>
      </c>
      <c r="J23" s="34">
        <v>1098</v>
      </c>
      <c r="K23" s="54"/>
      <c r="L23" s="12"/>
      <c r="M23" s="9"/>
      <c r="N23" s="12"/>
      <c r="O23" s="58">
        <f t="shared" si="0"/>
        <v>6</v>
      </c>
      <c r="P23" s="56">
        <f t="shared" si="1"/>
        <v>1098</v>
      </c>
      <c r="Q23" s="9"/>
      <c r="R23" s="12"/>
      <c r="S23" s="9"/>
      <c r="T23" s="12"/>
      <c r="U23" s="11">
        <f t="shared" si="2"/>
        <v>6</v>
      </c>
      <c r="V23" s="12">
        <f t="shared" si="3"/>
        <v>1098</v>
      </c>
      <c r="W23" s="9"/>
      <c r="X23" s="12"/>
      <c r="Y23" s="9"/>
      <c r="Z23" s="12"/>
      <c r="AA23" s="11">
        <f t="shared" si="4"/>
        <v>6</v>
      </c>
      <c r="AB23" s="12">
        <f t="shared" si="5"/>
        <v>1098</v>
      </c>
      <c r="AC23" s="9"/>
      <c r="AD23" s="12"/>
      <c r="AE23" s="9"/>
      <c r="AF23" s="12"/>
      <c r="AG23" s="11">
        <f t="shared" si="6"/>
        <v>6</v>
      </c>
      <c r="AH23" s="12">
        <f t="shared" si="7"/>
        <v>1098</v>
      </c>
      <c r="AI23" s="9"/>
      <c r="AJ23" s="12"/>
      <c r="AK23" s="9"/>
      <c r="AL23" s="12"/>
      <c r="AM23" s="11">
        <f t="shared" si="8"/>
        <v>6</v>
      </c>
      <c r="AN23" s="12">
        <f t="shared" si="9"/>
        <v>1098</v>
      </c>
      <c r="AO23" s="9"/>
      <c r="AP23" s="12"/>
      <c r="AQ23" s="9"/>
      <c r="AR23" s="12"/>
      <c r="AS23" s="11">
        <f t="shared" si="10"/>
        <v>6</v>
      </c>
      <c r="AT23" s="12">
        <f t="shared" si="11"/>
        <v>1098</v>
      </c>
      <c r="AU23" s="9"/>
      <c r="AV23" s="12"/>
      <c r="AW23" s="9"/>
      <c r="AX23" s="12"/>
      <c r="AY23" s="11">
        <f t="shared" si="12"/>
        <v>6</v>
      </c>
      <c r="AZ23" s="12">
        <f t="shared" si="13"/>
        <v>1098</v>
      </c>
      <c r="BA23" s="9"/>
      <c r="BB23" s="12"/>
      <c r="BC23" s="9"/>
      <c r="BD23" s="12"/>
      <c r="BE23" s="11">
        <f t="shared" si="14"/>
        <v>6</v>
      </c>
      <c r="BF23" s="12">
        <f t="shared" si="15"/>
        <v>1098</v>
      </c>
      <c r="BG23" s="9"/>
      <c r="BH23" s="12"/>
      <c r="BI23" s="9"/>
      <c r="BJ23" s="12"/>
      <c r="BK23" s="11">
        <f t="shared" si="16"/>
        <v>6</v>
      </c>
      <c r="BL23" s="12">
        <f t="shared" si="17"/>
        <v>1098</v>
      </c>
      <c r="BM23" s="9"/>
      <c r="BN23" s="12"/>
      <c r="BO23" s="9"/>
      <c r="BP23" s="12"/>
      <c r="BQ23" s="11">
        <f t="shared" si="18"/>
        <v>6</v>
      </c>
      <c r="BR23" s="12">
        <f t="shared" si="19"/>
        <v>1098</v>
      </c>
      <c r="BS23" s="9"/>
      <c r="BT23" s="12"/>
      <c r="BU23" s="9"/>
      <c r="BV23" s="12"/>
      <c r="BW23" s="54">
        <f t="shared" si="20"/>
        <v>6</v>
      </c>
      <c r="BX23" s="107">
        <f t="shared" si="21"/>
        <v>1098</v>
      </c>
      <c r="BY23" s="9"/>
      <c r="BZ23" s="12"/>
      <c r="CA23" s="9"/>
      <c r="CB23" s="12"/>
      <c r="CC23" s="54">
        <f t="shared" si="22"/>
        <v>6</v>
      </c>
      <c r="CD23" s="55">
        <f t="shared" si="23"/>
        <v>1098</v>
      </c>
      <c r="CE23" s="20">
        <v>549</v>
      </c>
      <c r="CF23" s="3"/>
    </row>
    <row r="24" spans="2:84" ht="15.75" x14ac:dyDescent="0.25">
      <c r="B24" s="76" t="s">
        <v>77</v>
      </c>
      <c r="C24" s="76" t="s">
        <v>60</v>
      </c>
      <c r="D24" s="76" t="s">
        <v>172</v>
      </c>
      <c r="E24" s="180"/>
      <c r="F24" s="114">
        <v>111304591</v>
      </c>
      <c r="G24" s="32" t="s">
        <v>109</v>
      </c>
      <c r="H24" s="18" t="s">
        <v>7</v>
      </c>
      <c r="I24" s="35">
        <v>1</v>
      </c>
      <c r="J24" s="34">
        <v>301</v>
      </c>
      <c r="K24" s="54"/>
      <c r="L24" s="12"/>
      <c r="M24" s="9"/>
      <c r="N24" s="12"/>
      <c r="O24" s="58">
        <f t="shared" si="0"/>
        <v>1</v>
      </c>
      <c r="P24" s="56">
        <f t="shared" si="1"/>
        <v>301</v>
      </c>
      <c r="Q24" s="9"/>
      <c r="R24" s="12"/>
      <c r="S24" s="9"/>
      <c r="T24" s="12"/>
      <c r="U24" s="11">
        <f t="shared" si="2"/>
        <v>1</v>
      </c>
      <c r="V24" s="12">
        <f t="shared" si="3"/>
        <v>301</v>
      </c>
      <c r="W24" s="9"/>
      <c r="X24" s="12"/>
      <c r="Y24" s="9"/>
      <c r="Z24" s="12"/>
      <c r="AA24" s="11">
        <f t="shared" si="4"/>
        <v>1</v>
      </c>
      <c r="AB24" s="12">
        <f t="shared" si="5"/>
        <v>301</v>
      </c>
      <c r="AC24" s="9"/>
      <c r="AD24" s="12"/>
      <c r="AE24" s="9"/>
      <c r="AF24" s="12"/>
      <c r="AG24" s="11">
        <f t="shared" si="6"/>
        <v>1</v>
      </c>
      <c r="AH24" s="12">
        <f t="shared" si="7"/>
        <v>301</v>
      </c>
      <c r="AI24" s="9"/>
      <c r="AJ24" s="12"/>
      <c r="AK24" s="9"/>
      <c r="AL24" s="12"/>
      <c r="AM24" s="11">
        <f t="shared" si="8"/>
        <v>1</v>
      </c>
      <c r="AN24" s="12">
        <f t="shared" si="9"/>
        <v>301</v>
      </c>
      <c r="AO24" s="9"/>
      <c r="AP24" s="12"/>
      <c r="AQ24" s="9"/>
      <c r="AR24" s="12"/>
      <c r="AS24" s="11">
        <f t="shared" si="10"/>
        <v>1</v>
      </c>
      <c r="AT24" s="12">
        <f t="shared" si="11"/>
        <v>301</v>
      </c>
      <c r="AU24" s="9"/>
      <c r="AV24" s="12"/>
      <c r="AW24" s="9"/>
      <c r="AX24" s="12"/>
      <c r="AY24" s="11">
        <f t="shared" si="12"/>
        <v>1</v>
      </c>
      <c r="AZ24" s="12">
        <f t="shared" si="13"/>
        <v>301</v>
      </c>
      <c r="BA24" s="9"/>
      <c r="BB24" s="12"/>
      <c r="BC24" s="9"/>
      <c r="BD24" s="12"/>
      <c r="BE24" s="11">
        <f t="shared" si="14"/>
        <v>1</v>
      </c>
      <c r="BF24" s="12">
        <f t="shared" si="15"/>
        <v>301</v>
      </c>
      <c r="BG24" s="9"/>
      <c r="BH24" s="12"/>
      <c r="BI24" s="9"/>
      <c r="BJ24" s="12"/>
      <c r="BK24" s="11">
        <f t="shared" si="16"/>
        <v>1</v>
      </c>
      <c r="BL24" s="12">
        <f t="shared" si="17"/>
        <v>301</v>
      </c>
      <c r="BM24" s="9"/>
      <c r="BN24" s="12"/>
      <c r="BO24" s="9"/>
      <c r="BP24" s="12"/>
      <c r="BQ24" s="11">
        <f t="shared" si="18"/>
        <v>1</v>
      </c>
      <c r="BR24" s="12">
        <f t="shared" si="19"/>
        <v>301</v>
      </c>
      <c r="BS24" s="9"/>
      <c r="BT24" s="12"/>
      <c r="BU24" s="9"/>
      <c r="BV24" s="12"/>
      <c r="BW24" s="11">
        <f t="shared" si="20"/>
        <v>1</v>
      </c>
      <c r="BX24" s="12">
        <f t="shared" si="21"/>
        <v>301</v>
      </c>
      <c r="BY24" s="9"/>
      <c r="BZ24" s="12"/>
      <c r="CA24" s="9"/>
      <c r="CB24" s="12"/>
      <c r="CC24" s="54">
        <f t="shared" si="22"/>
        <v>1</v>
      </c>
      <c r="CD24" s="55">
        <f t="shared" si="23"/>
        <v>301</v>
      </c>
      <c r="CE24" s="20">
        <v>150</v>
      </c>
      <c r="CF24" s="3"/>
    </row>
    <row r="25" spans="2:84" ht="31.5" x14ac:dyDescent="0.25">
      <c r="B25" s="76" t="s">
        <v>77</v>
      </c>
      <c r="C25" s="76" t="s">
        <v>60</v>
      </c>
      <c r="D25" s="76" t="s">
        <v>172</v>
      </c>
      <c r="E25" s="175"/>
      <c r="F25" s="113" t="s">
        <v>224</v>
      </c>
      <c r="G25" s="32" t="s">
        <v>110</v>
      </c>
      <c r="H25" s="18" t="s">
        <v>7</v>
      </c>
      <c r="I25" s="35">
        <v>2</v>
      </c>
      <c r="J25" s="34">
        <v>1894</v>
      </c>
      <c r="K25" s="54"/>
      <c r="L25" s="12"/>
      <c r="M25" s="9"/>
      <c r="N25" s="12"/>
      <c r="O25" s="58">
        <f t="shared" si="0"/>
        <v>2</v>
      </c>
      <c r="P25" s="56">
        <f t="shared" si="1"/>
        <v>1894</v>
      </c>
      <c r="Q25" s="9"/>
      <c r="R25" s="12"/>
      <c r="S25" s="9"/>
      <c r="T25" s="12"/>
      <c r="U25" s="11">
        <f t="shared" si="2"/>
        <v>2</v>
      </c>
      <c r="V25" s="12">
        <f t="shared" si="3"/>
        <v>1894</v>
      </c>
      <c r="W25" s="9"/>
      <c r="X25" s="12"/>
      <c r="Y25" s="9"/>
      <c r="Z25" s="12"/>
      <c r="AA25" s="11">
        <f t="shared" si="4"/>
        <v>2</v>
      </c>
      <c r="AB25" s="12">
        <f t="shared" si="5"/>
        <v>1894</v>
      </c>
      <c r="AC25" s="9"/>
      <c r="AD25" s="12"/>
      <c r="AE25" s="9"/>
      <c r="AF25" s="12"/>
      <c r="AG25" s="11">
        <f t="shared" si="6"/>
        <v>2</v>
      </c>
      <c r="AH25" s="12">
        <f t="shared" si="7"/>
        <v>1894</v>
      </c>
      <c r="AI25" s="9"/>
      <c r="AJ25" s="12"/>
      <c r="AK25" s="9"/>
      <c r="AL25" s="12"/>
      <c r="AM25" s="11">
        <f t="shared" si="8"/>
        <v>2</v>
      </c>
      <c r="AN25" s="12">
        <f t="shared" si="9"/>
        <v>1894</v>
      </c>
      <c r="AO25" s="9"/>
      <c r="AP25" s="12"/>
      <c r="AQ25" s="9"/>
      <c r="AR25" s="12"/>
      <c r="AS25" s="11">
        <f t="shared" si="10"/>
        <v>2</v>
      </c>
      <c r="AT25" s="12">
        <f t="shared" si="11"/>
        <v>1894</v>
      </c>
      <c r="AU25" s="9"/>
      <c r="AV25" s="12"/>
      <c r="AW25" s="9"/>
      <c r="AX25" s="12"/>
      <c r="AY25" s="11">
        <f t="shared" si="12"/>
        <v>2</v>
      </c>
      <c r="AZ25" s="12">
        <f t="shared" si="13"/>
        <v>1894</v>
      </c>
      <c r="BA25" s="9"/>
      <c r="BB25" s="12"/>
      <c r="BC25" s="9"/>
      <c r="BD25" s="12"/>
      <c r="BE25" s="11">
        <f t="shared" si="14"/>
        <v>2</v>
      </c>
      <c r="BF25" s="12">
        <f t="shared" si="15"/>
        <v>1894</v>
      </c>
      <c r="BG25" s="9"/>
      <c r="BH25" s="12"/>
      <c r="BI25" s="9"/>
      <c r="BJ25" s="12"/>
      <c r="BK25" s="11">
        <f t="shared" si="16"/>
        <v>2</v>
      </c>
      <c r="BL25" s="12">
        <f t="shared" si="17"/>
        <v>1894</v>
      </c>
      <c r="BM25" s="9"/>
      <c r="BN25" s="12"/>
      <c r="BO25" s="9"/>
      <c r="BP25" s="12"/>
      <c r="BQ25" s="11">
        <f t="shared" si="18"/>
        <v>2</v>
      </c>
      <c r="BR25" s="12">
        <f t="shared" si="19"/>
        <v>1894</v>
      </c>
      <c r="BS25" s="9"/>
      <c r="BT25" s="12"/>
      <c r="BU25" s="9"/>
      <c r="BV25" s="12"/>
      <c r="BW25" s="54">
        <f t="shared" si="20"/>
        <v>2</v>
      </c>
      <c r="BX25" s="107">
        <f t="shared" si="21"/>
        <v>1894</v>
      </c>
      <c r="BY25" s="9"/>
      <c r="BZ25" s="12"/>
      <c r="CA25" s="9"/>
      <c r="CB25" s="12"/>
      <c r="CC25" s="54">
        <f t="shared" si="22"/>
        <v>2</v>
      </c>
      <c r="CD25" s="55">
        <f t="shared" si="23"/>
        <v>1894</v>
      </c>
      <c r="CE25" s="20">
        <v>947</v>
      </c>
      <c r="CF25" s="3"/>
    </row>
    <row r="26" spans="2:84" ht="15.75" x14ac:dyDescent="0.25">
      <c r="B26" s="76" t="s">
        <v>77</v>
      </c>
      <c r="C26" s="76" t="s">
        <v>60</v>
      </c>
      <c r="D26" s="76" t="s">
        <v>172</v>
      </c>
      <c r="E26" s="180"/>
      <c r="F26" s="114">
        <v>111304595</v>
      </c>
      <c r="G26" s="32" t="s">
        <v>111</v>
      </c>
      <c r="H26" s="18" t="s">
        <v>7</v>
      </c>
      <c r="I26" s="35">
        <v>1</v>
      </c>
      <c r="J26" s="34">
        <v>1068</v>
      </c>
      <c r="K26" s="54"/>
      <c r="L26" s="12"/>
      <c r="M26" s="9"/>
      <c r="N26" s="12"/>
      <c r="O26" s="58">
        <f t="shared" si="0"/>
        <v>1</v>
      </c>
      <c r="P26" s="56">
        <f t="shared" si="1"/>
        <v>1068</v>
      </c>
      <c r="Q26" s="9"/>
      <c r="R26" s="12"/>
      <c r="S26" s="9"/>
      <c r="T26" s="12"/>
      <c r="U26" s="11">
        <f t="shared" si="2"/>
        <v>1</v>
      </c>
      <c r="V26" s="12">
        <f t="shared" si="3"/>
        <v>1068</v>
      </c>
      <c r="W26" s="9"/>
      <c r="X26" s="12"/>
      <c r="Y26" s="9"/>
      <c r="Z26" s="12"/>
      <c r="AA26" s="11">
        <f t="shared" si="4"/>
        <v>1</v>
      </c>
      <c r="AB26" s="12">
        <f t="shared" si="5"/>
        <v>1068</v>
      </c>
      <c r="AC26" s="9"/>
      <c r="AD26" s="12"/>
      <c r="AE26" s="9"/>
      <c r="AF26" s="12"/>
      <c r="AG26" s="11">
        <f t="shared" si="6"/>
        <v>1</v>
      </c>
      <c r="AH26" s="12">
        <f t="shared" si="7"/>
        <v>1068</v>
      </c>
      <c r="AI26" s="9"/>
      <c r="AJ26" s="12"/>
      <c r="AK26" s="9"/>
      <c r="AL26" s="12"/>
      <c r="AM26" s="11">
        <f t="shared" si="8"/>
        <v>1</v>
      </c>
      <c r="AN26" s="12">
        <f t="shared" si="9"/>
        <v>1068</v>
      </c>
      <c r="AO26" s="9"/>
      <c r="AP26" s="12"/>
      <c r="AQ26" s="9"/>
      <c r="AR26" s="12"/>
      <c r="AS26" s="11">
        <f t="shared" si="10"/>
        <v>1</v>
      </c>
      <c r="AT26" s="12">
        <f t="shared" si="11"/>
        <v>1068</v>
      </c>
      <c r="AU26" s="9"/>
      <c r="AV26" s="12"/>
      <c r="AW26" s="9"/>
      <c r="AX26" s="12"/>
      <c r="AY26" s="11">
        <f t="shared" si="12"/>
        <v>1</v>
      </c>
      <c r="AZ26" s="12">
        <f t="shared" si="13"/>
        <v>1068</v>
      </c>
      <c r="BA26" s="9"/>
      <c r="BB26" s="12"/>
      <c r="BC26" s="9"/>
      <c r="BD26" s="12"/>
      <c r="BE26" s="11">
        <f t="shared" si="14"/>
        <v>1</v>
      </c>
      <c r="BF26" s="12">
        <f t="shared" si="15"/>
        <v>1068</v>
      </c>
      <c r="BG26" s="9"/>
      <c r="BH26" s="12"/>
      <c r="BI26" s="9"/>
      <c r="BJ26" s="12"/>
      <c r="BK26" s="11">
        <f t="shared" si="16"/>
        <v>1</v>
      </c>
      <c r="BL26" s="12">
        <f t="shared" si="17"/>
        <v>1068</v>
      </c>
      <c r="BM26" s="9"/>
      <c r="BN26" s="12"/>
      <c r="BO26" s="9"/>
      <c r="BP26" s="12"/>
      <c r="BQ26" s="11">
        <f t="shared" si="18"/>
        <v>1</v>
      </c>
      <c r="BR26" s="12">
        <f t="shared" si="19"/>
        <v>1068</v>
      </c>
      <c r="BS26" s="9"/>
      <c r="BT26" s="12"/>
      <c r="BU26" s="9"/>
      <c r="BV26" s="12"/>
      <c r="BW26" s="11">
        <f t="shared" si="20"/>
        <v>1</v>
      </c>
      <c r="BX26" s="12">
        <f t="shared" si="21"/>
        <v>1068</v>
      </c>
      <c r="BY26" s="9"/>
      <c r="BZ26" s="12"/>
      <c r="CA26" s="9"/>
      <c r="CB26" s="12"/>
      <c r="CC26" s="54">
        <f t="shared" si="22"/>
        <v>1</v>
      </c>
      <c r="CD26" s="55">
        <f t="shared" si="23"/>
        <v>1068</v>
      </c>
      <c r="CE26" s="20">
        <v>534</v>
      </c>
      <c r="CF26" s="3"/>
    </row>
    <row r="27" spans="2:84" ht="15.75" x14ac:dyDescent="0.25">
      <c r="B27" s="76" t="s">
        <v>77</v>
      </c>
      <c r="C27" s="76" t="s">
        <v>60</v>
      </c>
      <c r="D27" s="76" t="s">
        <v>172</v>
      </c>
      <c r="E27" s="175"/>
      <c r="F27" s="113">
        <v>111304596</v>
      </c>
      <c r="G27" s="32" t="s">
        <v>112</v>
      </c>
      <c r="H27" s="18" t="s">
        <v>7</v>
      </c>
      <c r="I27" s="35">
        <v>1</v>
      </c>
      <c r="J27" s="34">
        <v>453</v>
      </c>
      <c r="K27" s="54"/>
      <c r="L27" s="12"/>
      <c r="M27" s="9"/>
      <c r="N27" s="12"/>
      <c r="O27" s="58">
        <f t="shared" si="0"/>
        <v>1</v>
      </c>
      <c r="P27" s="56">
        <f t="shared" si="1"/>
        <v>453</v>
      </c>
      <c r="Q27" s="9"/>
      <c r="R27" s="12"/>
      <c r="S27" s="9"/>
      <c r="T27" s="12"/>
      <c r="U27" s="11">
        <f t="shared" si="2"/>
        <v>1</v>
      </c>
      <c r="V27" s="12">
        <f t="shared" si="3"/>
        <v>453</v>
      </c>
      <c r="W27" s="9"/>
      <c r="X27" s="12"/>
      <c r="Y27" s="9"/>
      <c r="Z27" s="12"/>
      <c r="AA27" s="11">
        <f t="shared" si="4"/>
        <v>1</v>
      </c>
      <c r="AB27" s="12">
        <f t="shared" si="5"/>
        <v>453</v>
      </c>
      <c r="AC27" s="9"/>
      <c r="AD27" s="12"/>
      <c r="AE27" s="9"/>
      <c r="AF27" s="12"/>
      <c r="AG27" s="11">
        <f t="shared" si="6"/>
        <v>1</v>
      </c>
      <c r="AH27" s="12">
        <f t="shared" si="7"/>
        <v>453</v>
      </c>
      <c r="AI27" s="9"/>
      <c r="AJ27" s="12"/>
      <c r="AK27" s="9"/>
      <c r="AL27" s="12"/>
      <c r="AM27" s="11">
        <f t="shared" si="8"/>
        <v>1</v>
      </c>
      <c r="AN27" s="12">
        <f t="shared" si="9"/>
        <v>453</v>
      </c>
      <c r="AO27" s="9"/>
      <c r="AP27" s="12"/>
      <c r="AQ27" s="9"/>
      <c r="AR27" s="12"/>
      <c r="AS27" s="11">
        <f t="shared" si="10"/>
        <v>1</v>
      </c>
      <c r="AT27" s="12">
        <f t="shared" si="11"/>
        <v>453</v>
      </c>
      <c r="AU27" s="9"/>
      <c r="AV27" s="12"/>
      <c r="AW27" s="9"/>
      <c r="AX27" s="12"/>
      <c r="AY27" s="11">
        <f t="shared" si="12"/>
        <v>1</v>
      </c>
      <c r="AZ27" s="12">
        <f t="shared" si="13"/>
        <v>453</v>
      </c>
      <c r="BA27" s="9"/>
      <c r="BB27" s="12"/>
      <c r="BC27" s="9"/>
      <c r="BD27" s="12"/>
      <c r="BE27" s="11">
        <f t="shared" si="14"/>
        <v>1</v>
      </c>
      <c r="BF27" s="12">
        <f t="shared" si="15"/>
        <v>453</v>
      </c>
      <c r="BG27" s="9"/>
      <c r="BH27" s="12"/>
      <c r="BI27" s="9"/>
      <c r="BJ27" s="12"/>
      <c r="BK27" s="11">
        <f t="shared" si="16"/>
        <v>1</v>
      </c>
      <c r="BL27" s="12">
        <f t="shared" si="17"/>
        <v>453</v>
      </c>
      <c r="BM27" s="9"/>
      <c r="BN27" s="12"/>
      <c r="BO27" s="9"/>
      <c r="BP27" s="12"/>
      <c r="BQ27" s="11">
        <f t="shared" si="18"/>
        <v>1</v>
      </c>
      <c r="BR27" s="12">
        <f t="shared" si="19"/>
        <v>453</v>
      </c>
      <c r="BS27" s="9"/>
      <c r="BT27" s="12"/>
      <c r="BU27" s="9"/>
      <c r="BV27" s="12"/>
      <c r="BW27" s="11">
        <f t="shared" si="20"/>
        <v>1</v>
      </c>
      <c r="BX27" s="12">
        <f t="shared" si="21"/>
        <v>453</v>
      </c>
      <c r="BY27" s="9"/>
      <c r="BZ27" s="12"/>
      <c r="CA27" s="9"/>
      <c r="CB27" s="12"/>
      <c r="CC27" s="54">
        <f t="shared" si="22"/>
        <v>1</v>
      </c>
      <c r="CD27" s="55">
        <f t="shared" si="23"/>
        <v>453</v>
      </c>
      <c r="CE27" s="20">
        <v>226</v>
      </c>
      <c r="CF27" s="3"/>
    </row>
    <row r="28" spans="2:84" ht="15.75" x14ac:dyDescent="0.25">
      <c r="B28" s="76" t="s">
        <v>77</v>
      </c>
      <c r="C28" s="76" t="s">
        <v>60</v>
      </c>
      <c r="D28" s="76" t="s">
        <v>172</v>
      </c>
      <c r="E28" s="175"/>
      <c r="F28" s="113">
        <v>111304597</v>
      </c>
      <c r="G28" s="32" t="s">
        <v>25</v>
      </c>
      <c r="H28" s="18" t="s">
        <v>7</v>
      </c>
      <c r="I28" s="35">
        <v>1</v>
      </c>
      <c r="J28" s="34">
        <v>689</v>
      </c>
      <c r="K28" s="54"/>
      <c r="L28" s="12"/>
      <c r="M28" s="9"/>
      <c r="N28" s="12"/>
      <c r="O28" s="58">
        <f t="shared" si="0"/>
        <v>1</v>
      </c>
      <c r="P28" s="56">
        <f t="shared" si="1"/>
        <v>689</v>
      </c>
      <c r="Q28" s="9"/>
      <c r="R28" s="12"/>
      <c r="S28" s="9"/>
      <c r="T28" s="12"/>
      <c r="U28" s="11">
        <f t="shared" si="2"/>
        <v>1</v>
      </c>
      <c r="V28" s="12">
        <f t="shared" si="3"/>
        <v>689</v>
      </c>
      <c r="W28" s="9"/>
      <c r="X28" s="12"/>
      <c r="Y28" s="9"/>
      <c r="Z28" s="12"/>
      <c r="AA28" s="11">
        <f t="shared" si="4"/>
        <v>1</v>
      </c>
      <c r="AB28" s="12">
        <f t="shared" si="5"/>
        <v>689</v>
      </c>
      <c r="AC28" s="9"/>
      <c r="AD28" s="12"/>
      <c r="AE28" s="9"/>
      <c r="AF28" s="12"/>
      <c r="AG28" s="11">
        <f t="shared" si="6"/>
        <v>1</v>
      </c>
      <c r="AH28" s="12">
        <f t="shared" si="7"/>
        <v>689</v>
      </c>
      <c r="AI28" s="9"/>
      <c r="AJ28" s="12"/>
      <c r="AK28" s="9"/>
      <c r="AL28" s="12"/>
      <c r="AM28" s="11">
        <f t="shared" si="8"/>
        <v>1</v>
      </c>
      <c r="AN28" s="12">
        <f t="shared" si="9"/>
        <v>689</v>
      </c>
      <c r="AO28" s="9"/>
      <c r="AP28" s="12"/>
      <c r="AQ28" s="9"/>
      <c r="AR28" s="12"/>
      <c r="AS28" s="11">
        <f t="shared" si="10"/>
        <v>1</v>
      </c>
      <c r="AT28" s="12">
        <f t="shared" si="11"/>
        <v>689</v>
      </c>
      <c r="AU28" s="9"/>
      <c r="AV28" s="12"/>
      <c r="AW28" s="9"/>
      <c r="AX28" s="12"/>
      <c r="AY28" s="11">
        <f t="shared" si="12"/>
        <v>1</v>
      </c>
      <c r="AZ28" s="12">
        <f t="shared" si="13"/>
        <v>689</v>
      </c>
      <c r="BA28" s="9"/>
      <c r="BB28" s="12"/>
      <c r="BC28" s="9"/>
      <c r="BD28" s="12"/>
      <c r="BE28" s="11">
        <f t="shared" si="14"/>
        <v>1</v>
      </c>
      <c r="BF28" s="12">
        <f t="shared" si="15"/>
        <v>689</v>
      </c>
      <c r="BG28" s="9"/>
      <c r="BH28" s="12"/>
      <c r="BI28" s="9"/>
      <c r="BJ28" s="12"/>
      <c r="BK28" s="11">
        <f t="shared" si="16"/>
        <v>1</v>
      </c>
      <c r="BL28" s="12">
        <f t="shared" si="17"/>
        <v>689</v>
      </c>
      <c r="BM28" s="9"/>
      <c r="BN28" s="12"/>
      <c r="BO28" s="9"/>
      <c r="BP28" s="12"/>
      <c r="BQ28" s="11">
        <f t="shared" si="18"/>
        <v>1</v>
      </c>
      <c r="BR28" s="12">
        <f t="shared" si="19"/>
        <v>689</v>
      </c>
      <c r="BS28" s="9"/>
      <c r="BT28" s="12"/>
      <c r="BU28" s="9"/>
      <c r="BV28" s="12"/>
      <c r="BW28" s="11">
        <f t="shared" si="20"/>
        <v>1</v>
      </c>
      <c r="BX28" s="12">
        <f t="shared" si="21"/>
        <v>689</v>
      </c>
      <c r="BY28" s="9"/>
      <c r="BZ28" s="12"/>
      <c r="CA28" s="9"/>
      <c r="CB28" s="12"/>
      <c r="CC28" s="54">
        <f t="shared" si="22"/>
        <v>1</v>
      </c>
      <c r="CD28" s="55">
        <f t="shared" si="23"/>
        <v>689</v>
      </c>
      <c r="CE28" s="20">
        <v>344</v>
      </c>
      <c r="CF28" s="3"/>
    </row>
    <row r="29" spans="2:84" ht="15.75" x14ac:dyDescent="0.25">
      <c r="B29" s="76" t="s">
        <v>77</v>
      </c>
      <c r="C29" s="76" t="s">
        <v>60</v>
      </c>
      <c r="D29" s="76" t="s">
        <v>172</v>
      </c>
      <c r="E29" s="180"/>
      <c r="F29" s="114">
        <v>111304598</v>
      </c>
      <c r="G29" s="32" t="s">
        <v>113</v>
      </c>
      <c r="H29" s="18" t="s">
        <v>7</v>
      </c>
      <c r="I29" s="35">
        <v>1</v>
      </c>
      <c r="J29" s="34">
        <v>229</v>
      </c>
      <c r="K29" s="54"/>
      <c r="L29" s="12"/>
      <c r="M29" s="9"/>
      <c r="N29" s="12"/>
      <c r="O29" s="58">
        <f t="shared" si="0"/>
        <v>1</v>
      </c>
      <c r="P29" s="56">
        <f t="shared" si="1"/>
        <v>229</v>
      </c>
      <c r="Q29" s="9"/>
      <c r="R29" s="12"/>
      <c r="S29" s="9"/>
      <c r="T29" s="12"/>
      <c r="U29" s="11">
        <f t="shared" si="2"/>
        <v>1</v>
      </c>
      <c r="V29" s="12">
        <f t="shared" si="3"/>
        <v>229</v>
      </c>
      <c r="W29" s="9"/>
      <c r="X29" s="12"/>
      <c r="Y29" s="9"/>
      <c r="Z29" s="12"/>
      <c r="AA29" s="11">
        <f t="shared" si="4"/>
        <v>1</v>
      </c>
      <c r="AB29" s="12">
        <f t="shared" si="5"/>
        <v>229</v>
      </c>
      <c r="AC29" s="9"/>
      <c r="AD29" s="12"/>
      <c r="AE29" s="9"/>
      <c r="AF29" s="12"/>
      <c r="AG29" s="11">
        <f t="shared" si="6"/>
        <v>1</v>
      </c>
      <c r="AH29" s="12">
        <f t="shared" si="7"/>
        <v>229</v>
      </c>
      <c r="AI29" s="9"/>
      <c r="AJ29" s="12"/>
      <c r="AK29" s="9"/>
      <c r="AL29" s="12"/>
      <c r="AM29" s="11">
        <f t="shared" si="8"/>
        <v>1</v>
      </c>
      <c r="AN29" s="12">
        <f t="shared" si="9"/>
        <v>229</v>
      </c>
      <c r="AO29" s="9"/>
      <c r="AP29" s="12"/>
      <c r="AQ29" s="9"/>
      <c r="AR29" s="12"/>
      <c r="AS29" s="11">
        <f t="shared" si="10"/>
        <v>1</v>
      </c>
      <c r="AT29" s="12">
        <f t="shared" si="11"/>
        <v>229</v>
      </c>
      <c r="AU29" s="9"/>
      <c r="AV29" s="12"/>
      <c r="AW29" s="9"/>
      <c r="AX29" s="12"/>
      <c r="AY29" s="11">
        <f t="shared" si="12"/>
        <v>1</v>
      </c>
      <c r="AZ29" s="12">
        <f t="shared" si="13"/>
        <v>229</v>
      </c>
      <c r="BA29" s="9"/>
      <c r="BB29" s="12"/>
      <c r="BC29" s="9"/>
      <c r="BD29" s="12"/>
      <c r="BE29" s="11">
        <f t="shared" si="14"/>
        <v>1</v>
      </c>
      <c r="BF29" s="12">
        <f t="shared" si="15"/>
        <v>229</v>
      </c>
      <c r="BG29" s="9"/>
      <c r="BH29" s="12"/>
      <c r="BI29" s="9"/>
      <c r="BJ29" s="12"/>
      <c r="BK29" s="11">
        <f t="shared" si="16"/>
        <v>1</v>
      </c>
      <c r="BL29" s="12">
        <f t="shared" si="17"/>
        <v>229</v>
      </c>
      <c r="BM29" s="9"/>
      <c r="BN29" s="12"/>
      <c r="BO29" s="9"/>
      <c r="BP29" s="12"/>
      <c r="BQ29" s="11">
        <f t="shared" si="18"/>
        <v>1</v>
      </c>
      <c r="BR29" s="12">
        <f t="shared" si="19"/>
        <v>229</v>
      </c>
      <c r="BS29" s="9"/>
      <c r="BT29" s="12"/>
      <c r="BU29" s="9"/>
      <c r="BV29" s="12"/>
      <c r="BW29" s="11">
        <f t="shared" si="20"/>
        <v>1</v>
      </c>
      <c r="BX29" s="12">
        <f t="shared" si="21"/>
        <v>229</v>
      </c>
      <c r="BY29" s="9"/>
      <c r="BZ29" s="12"/>
      <c r="CA29" s="9"/>
      <c r="CB29" s="12"/>
      <c r="CC29" s="54">
        <f t="shared" si="22"/>
        <v>1</v>
      </c>
      <c r="CD29" s="55">
        <f t="shared" si="23"/>
        <v>229</v>
      </c>
      <c r="CE29" s="20">
        <v>114</v>
      </c>
      <c r="CF29" s="3"/>
    </row>
    <row r="30" spans="2:84" ht="31.5" x14ac:dyDescent="0.25">
      <c r="B30" s="76" t="s">
        <v>77</v>
      </c>
      <c r="C30" s="76" t="s">
        <v>60</v>
      </c>
      <c r="D30" s="76" t="s">
        <v>172</v>
      </c>
      <c r="E30" s="175"/>
      <c r="F30" s="113" t="s">
        <v>225</v>
      </c>
      <c r="G30" s="32" t="s">
        <v>114</v>
      </c>
      <c r="H30" s="18" t="s">
        <v>7</v>
      </c>
      <c r="I30" s="35">
        <v>3</v>
      </c>
      <c r="J30" s="34">
        <v>204</v>
      </c>
      <c r="K30" s="54"/>
      <c r="L30" s="12"/>
      <c r="M30" s="9"/>
      <c r="N30" s="12"/>
      <c r="O30" s="58">
        <f t="shared" si="0"/>
        <v>3</v>
      </c>
      <c r="P30" s="56">
        <f t="shared" si="1"/>
        <v>204</v>
      </c>
      <c r="Q30" s="9"/>
      <c r="R30" s="12"/>
      <c r="S30" s="9"/>
      <c r="T30" s="12"/>
      <c r="U30" s="11">
        <f t="shared" si="2"/>
        <v>3</v>
      </c>
      <c r="V30" s="12">
        <f t="shared" si="3"/>
        <v>204</v>
      </c>
      <c r="W30" s="9"/>
      <c r="X30" s="12"/>
      <c r="Y30" s="9"/>
      <c r="Z30" s="12"/>
      <c r="AA30" s="11">
        <f t="shared" si="4"/>
        <v>3</v>
      </c>
      <c r="AB30" s="12">
        <f t="shared" si="5"/>
        <v>204</v>
      </c>
      <c r="AC30" s="9"/>
      <c r="AD30" s="12"/>
      <c r="AE30" s="9"/>
      <c r="AF30" s="12"/>
      <c r="AG30" s="11">
        <f t="shared" si="6"/>
        <v>3</v>
      </c>
      <c r="AH30" s="12">
        <f t="shared" si="7"/>
        <v>204</v>
      </c>
      <c r="AI30" s="9"/>
      <c r="AJ30" s="12"/>
      <c r="AK30" s="9"/>
      <c r="AL30" s="12"/>
      <c r="AM30" s="11">
        <f t="shared" si="8"/>
        <v>3</v>
      </c>
      <c r="AN30" s="12">
        <f t="shared" si="9"/>
        <v>204</v>
      </c>
      <c r="AO30" s="9"/>
      <c r="AP30" s="12"/>
      <c r="AQ30" s="9"/>
      <c r="AR30" s="12"/>
      <c r="AS30" s="11">
        <f t="shared" si="10"/>
        <v>3</v>
      </c>
      <c r="AT30" s="12">
        <f t="shared" si="11"/>
        <v>204</v>
      </c>
      <c r="AU30" s="9"/>
      <c r="AV30" s="12"/>
      <c r="AW30" s="9"/>
      <c r="AX30" s="12"/>
      <c r="AY30" s="11">
        <f t="shared" si="12"/>
        <v>3</v>
      </c>
      <c r="AZ30" s="12">
        <f t="shared" si="13"/>
        <v>204</v>
      </c>
      <c r="BA30" s="9"/>
      <c r="BB30" s="12"/>
      <c r="BC30" s="9"/>
      <c r="BD30" s="12"/>
      <c r="BE30" s="11">
        <f t="shared" si="14"/>
        <v>3</v>
      </c>
      <c r="BF30" s="12">
        <f t="shared" si="15"/>
        <v>204</v>
      </c>
      <c r="BG30" s="9"/>
      <c r="BH30" s="12"/>
      <c r="BI30" s="9"/>
      <c r="BJ30" s="12"/>
      <c r="BK30" s="11">
        <f t="shared" si="16"/>
        <v>3</v>
      </c>
      <c r="BL30" s="12">
        <f t="shared" si="17"/>
        <v>204</v>
      </c>
      <c r="BM30" s="9"/>
      <c r="BN30" s="12"/>
      <c r="BO30" s="9"/>
      <c r="BP30" s="12"/>
      <c r="BQ30" s="11">
        <f t="shared" si="18"/>
        <v>3</v>
      </c>
      <c r="BR30" s="12">
        <f t="shared" si="19"/>
        <v>204</v>
      </c>
      <c r="BS30" s="9"/>
      <c r="BT30" s="12"/>
      <c r="BU30" s="9"/>
      <c r="BV30" s="12"/>
      <c r="BW30" s="54">
        <f t="shared" si="20"/>
        <v>3</v>
      </c>
      <c r="BX30" s="107">
        <f t="shared" si="21"/>
        <v>204</v>
      </c>
      <c r="BY30" s="9"/>
      <c r="BZ30" s="12"/>
      <c r="CA30" s="9"/>
      <c r="CB30" s="12"/>
      <c r="CC30" s="54">
        <f t="shared" si="22"/>
        <v>3</v>
      </c>
      <c r="CD30" s="55">
        <f t="shared" si="23"/>
        <v>204</v>
      </c>
      <c r="CE30" s="20">
        <v>102</v>
      </c>
      <c r="CF30" s="3"/>
    </row>
    <row r="31" spans="2:84" ht="31.5" x14ac:dyDescent="0.25">
      <c r="B31" s="76" t="s">
        <v>77</v>
      </c>
      <c r="C31" s="76" t="s">
        <v>60</v>
      </c>
      <c r="D31" s="76" t="s">
        <v>172</v>
      </c>
      <c r="E31" s="175"/>
      <c r="F31" s="113" t="s">
        <v>226</v>
      </c>
      <c r="G31" s="32" t="s">
        <v>115</v>
      </c>
      <c r="H31" s="18" t="s">
        <v>7</v>
      </c>
      <c r="I31" s="35">
        <v>2</v>
      </c>
      <c r="J31" s="34">
        <v>326</v>
      </c>
      <c r="K31" s="54"/>
      <c r="L31" s="12"/>
      <c r="M31" s="9"/>
      <c r="N31" s="12"/>
      <c r="O31" s="58">
        <f t="shared" si="0"/>
        <v>2</v>
      </c>
      <c r="P31" s="56">
        <f t="shared" si="1"/>
        <v>326</v>
      </c>
      <c r="Q31" s="9"/>
      <c r="R31" s="12"/>
      <c r="S31" s="9"/>
      <c r="T31" s="12"/>
      <c r="U31" s="11">
        <f t="shared" si="2"/>
        <v>2</v>
      </c>
      <c r="V31" s="12">
        <f t="shared" si="3"/>
        <v>326</v>
      </c>
      <c r="W31" s="9"/>
      <c r="X31" s="12"/>
      <c r="Y31" s="9"/>
      <c r="Z31" s="12"/>
      <c r="AA31" s="11">
        <f t="shared" si="4"/>
        <v>2</v>
      </c>
      <c r="AB31" s="12">
        <f t="shared" si="5"/>
        <v>326</v>
      </c>
      <c r="AC31" s="9"/>
      <c r="AD31" s="12"/>
      <c r="AE31" s="9"/>
      <c r="AF31" s="12"/>
      <c r="AG31" s="11">
        <f t="shared" si="6"/>
        <v>2</v>
      </c>
      <c r="AH31" s="12">
        <f t="shared" si="7"/>
        <v>326</v>
      </c>
      <c r="AI31" s="9"/>
      <c r="AJ31" s="12"/>
      <c r="AK31" s="9"/>
      <c r="AL31" s="12"/>
      <c r="AM31" s="11">
        <f t="shared" si="8"/>
        <v>2</v>
      </c>
      <c r="AN31" s="12">
        <f t="shared" si="9"/>
        <v>326</v>
      </c>
      <c r="AO31" s="9"/>
      <c r="AP31" s="12"/>
      <c r="AQ31" s="9"/>
      <c r="AR31" s="12"/>
      <c r="AS31" s="11">
        <f t="shared" si="10"/>
        <v>2</v>
      </c>
      <c r="AT31" s="12">
        <f t="shared" si="11"/>
        <v>326</v>
      </c>
      <c r="AU31" s="9"/>
      <c r="AV31" s="12"/>
      <c r="AW31" s="9"/>
      <c r="AX31" s="12"/>
      <c r="AY31" s="11">
        <f t="shared" si="12"/>
        <v>2</v>
      </c>
      <c r="AZ31" s="12">
        <f t="shared" si="13"/>
        <v>326</v>
      </c>
      <c r="BA31" s="9"/>
      <c r="BB31" s="12"/>
      <c r="BC31" s="9"/>
      <c r="BD31" s="12"/>
      <c r="BE31" s="11">
        <f t="shared" si="14"/>
        <v>2</v>
      </c>
      <c r="BF31" s="12">
        <f t="shared" si="15"/>
        <v>326</v>
      </c>
      <c r="BG31" s="9"/>
      <c r="BH31" s="12"/>
      <c r="BI31" s="9"/>
      <c r="BJ31" s="12"/>
      <c r="BK31" s="11">
        <f t="shared" si="16"/>
        <v>2</v>
      </c>
      <c r="BL31" s="12">
        <f t="shared" si="17"/>
        <v>326</v>
      </c>
      <c r="BM31" s="9"/>
      <c r="BN31" s="12"/>
      <c r="BO31" s="9"/>
      <c r="BP31" s="12"/>
      <c r="BQ31" s="11">
        <f t="shared" si="18"/>
        <v>2</v>
      </c>
      <c r="BR31" s="12">
        <f t="shared" si="19"/>
        <v>326</v>
      </c>
      <c r="BS31" s="9"/>
      <c r="BT31" s="12"/>
      <c r="BU31" s="9"/>
      <c r="BV31" s="12"/>
      <c r="BW31" s="54">
        <f t="shared" si="20"/>
        <v>2</v>
      </c>
      <c r="BX31" s="107">
        <f t="shared" si="21"/>
        <v>326</v>
      </c>
      <c r="BY31" s="9"/>
      <c r="BZ31" s="12"/>
      <c r="CA31" s="9"/>
      <c r="CB31" s="12"/>
      <c r="CC31" s="54">
        <f t="shared" si="22"/>
        <v>2</v>
      </c>
      <c r="CD31" s="55">
        <f t="shared" si="23"/>
        <v>326</v>
      </c>
      <c r="CE31" s="20">
        <v>163</v>
      </c>
      <c r="CF31" s="3"/>
    </row>
    <row r="32" spans="2:84" ht="31.5" x14ac:dyDescent="0.25">
      <c r="B32" s="76" t="s">
        <v>77</v>
      </c>
      <c r="C32" s="76" t="s">
        <v>60</v>
      </c>
      <c r="D32" s="76" t="s">
        <v>172</v>
      </c>
      <c r="E32" s="175"/>
      <c r="F32" s="113" t="s">
        <v>227</v>
      </c>
      <c r="G32" s="263" t="s">
        <v>493</v>
      </c>
      <c r="H32" s="18" t="s">
        <v>7</v>
      </c>
      <c r="I32" s="35">
        <v>2</v>
      </c>
      <c r="J32" s="34">
        <v>326</v>
      </c>
      <c r="K32" s="54"/>
      <c r="L32" s="12"/>
      <c r="M32" s="9"/>
      <c r="N32" s="12"/>
      <c r="O32" s="58">
        <f t="shared" si="0"/>
        <v>2</v>
      </c>
      <c r="P32" s="56">
        <f t="shared" si="1"/>
        <v>326</v>
      </c>
      <c r="Q32" s="9"/>
      <c r="R32" s="12"/>
      <c r="S32" s="9"/>
      <c r="T32" s="12"/>
      <c r="U32" s="11">
        <f t="shared" si="2"/>
        <v>2</v>
      </c>
      <c r="V32" s="12">
        <f t="shared" si="3"/>
        <v>326</v>
      </c>
      <c r="W32" s="9"/>
      <c r="X32" s="12"/>
      <c r="Y32" s="9"/>
      <c r="Z32" s="12"/>
      <c r="AA32" s="11">
        <f t="shared" si="4"/>
        <v>2</v>
      </c>
      <c r="AB32" s="12">
        <f t="shared" si="5"/>
        <v>326</v>
      </c>
      <c r="AC32" s="9"/>
      <c r="AD32" s="12"/>
      <c r="AE32" s="9"/>
      <c r="AF32" s="12"/>
      <c r="AG32" s="11">
        <f t="shared" si="6"/>
        <v>2</v>
      </c>
      <c r="AH32" s="12">
        <f t="shared" si="7"/>
        <v>326</v>
      </c>
      <c r="AI32" s="9"/>
      <c r="AJ32" s="12"/>
      <c r="AK32" s="9"/>
      <c r="AL32" s="12"/>
      <c r="AM32" s="11">
        <f t="shared" si="8"/>
        <v>2</v>
      </c>
      <c r="AN32" s="12">
        <f t="shared" si="9"/>
        <v>326</v>
      </c>
      <c r="AO32" s="9"/>
      <c r="AP32" s="12"/>
      <c r="AQ32" s="9"/>
      <c r="AR32" s="12"/>
      <c r="AS32" s="11">
        <f t="shared" si="10"/>
        <v>2</v>
      </c>
      <c r="AT32" s="12">
        <f t="shared" si="11"/>
        <v>326</v>
      </c>
      <c r="AU32" s="9"/>
      <c r="AV32" s="12"/>
      <c r="AW32" s="9"/>
      <c r="AX32" s="12"/>
      <c r="AY32" s="11">
        <f t="shared" si="12"/>
        <v>2</v>
      </c>
      <c r="AZ32" s="12">
        <f t="shared" si="13"/>
        <v>326</v>
      </c>
      <c r="BA32" s="9"/>
      <c r="BB32" s="12"/>
      <c r="BC32" s="9"/>
      <c r="BD32" s="12"/>
      <c r="BE32" s="11">
        <f t="shared" si="14"/>
        <v>2</v>
      </c>
      <c r="BF32" s="12">
        <f t="shared" si="15"/>
        <v>326</v>
      </c>
      <c r="BG32" s="9"/>
      <c r="BH32" s="12"/>
      <c r="BI32" s="9"/>
      <c r="BJ32" s="12"/>
      <c r="BK32" s="11">
        <f t="shared" si="16"/>
        <v>2</v>
      </c>
      <c r="BL32" s="12">
        <f t="shared" si="17"/>
        <v>326</v>
      </c>
      <c r="BM32" s="9"/>
      <c r="BN32" s="12"/>
      <c r="BO32" s="9"/>
      <c r="BP32" s="12"/>
      <c r="BQ32" s="11">
        <f t="shared" si="18"/>
        <v>2</v>
      </c>
      <c r="BR32" s="12">
        <f t="shared" si="19"/>
        <v>326</v>
      </c>
      <c r="BS32" s="9"/>
      <c r="BT32" s="12"/>
      <c r="BU32" s="9"/>
      <c r="BV32" s="12"/>
      <c r="BW32" s="54">
        <f t="shared" si="20"/>
        <v>2</v>
      </c>
      <c r="BX32" s="107">
        <f t="shared" si="21"/>
        <v>326</v>
      </c>
      <c r="BY32" s="9"/>
      <c r="BZ32" s="12"/>
      <c r="CA32" s="9"/>
      <c r="CB32" s="12"/>
      <c r="CC32" s="54">
        <f t="shared" si="22"/>
        <v>2</v>
      </c>
      <c r="CD32" s="55">
        <f t="shared" si="23"/>
        <v>326</v>
      </c>
      <c r="CE32" s="20">
        <v>163</v>
      </c>
      <c r="CF32" s="3"/>
    </row>
    <row r="33" spans="2:84" ht="15.75" x14ac:dyDescent="0.25">
      <c r="B33" s="76" t="s">
        <v>77</v>
      </c>
      <c r="C33" s="76" t="s">
        <v>60</v>
      </c>
      <c r="D33" s="76" t="s">
        <v>172</v>
      </c>
      <c r="E33" s="175"/>
      <c r="F33" s="113">
        <v>111304610</v>
      </c>
      <c r="G33" s="32" t="s">
        <v>116</v>
      </c>
      <c r="H33" s="18" t="s">
        <v>7</v>
      </c>
      <c r="I33" s="35">
        <v>1</v>
      </c>
      <c r="J33" s="34">
        <v>832</v>
      </c>
      <c r="K33" s="54"/>
      <c r="L33" s="12"/>
      <c r="M33" s="9"/>
      <c r="N33" s="12"/>
      <c r="O33" s="58">
        <f t="shared" si="0"/>
        <v>1</v>
      </c>
      <c r="P33" s="56">
        <f t="shared" si="1"/>
        <v>832</v>
      </c>
      <c r="Q33" s="9"/>
      <c r="R33" s="12"/>
      <c r="S33" s="9"/>
      <c r="T33" s="12"/>
      <c r="U33" s="11">
        <f t="shared" si="2"/>
        <v>1</v>
      </c>
      <c r="V33" s="12">
        <f t="shared" si="3"/>
        <v>832</v>
      </c>
      <c r="W33" s="9"/>
      <c r="X33" s="12"/>
      <c r="Y33" s="9"/>
      <c r="Z33" s="12"/>
      <c r="AA33" s="11">
        <f t="shared" si="4"/>
        <v>1</v>
      </c>
      <c r="AB33" s="12">
        <f t="shared" si="5"/>
        <v>832</v>
      </c>
      <c r="AC33" s="9"/>
      <c r="AD33" s="12"/>
      <c r="AE33" s="9"/>
      <c r="AF33" s="12"/>
      <c r="AG33" s="11">
        <f t="shared" si="6"/>
        <v>1</v>
      </c>
      <c r="AH33" s="12">
        <f t="shared" si="7"/>
        <v>832</v>
      </c>
      <c r="AI33" s="9"/>
      <c r="AJ33" s="12"/>
      <c r="AK33" s="9"/>
      <c r="AL33" s="12"/>
      <c r="AM33" s="11">
        <f t="shared" si="8"/>
        <v>1</v>
      </c>
      <c r="AN33" s="12">
        <f t="shared" si="9"/>
        <v>832</v>
      </c>
      <c r="AO33" s="9"/>
      <c r="AP33" s="12"/>
      <c r="AQ33" s="9"/>
      <c r="AR33" s="12"/>
      <c r="AS33" s="11">
        <f t="shared" si="10"/>
        <v>1</v>
      </c>
      <c r="AT33" s="12">
        <f t="shared" si="11"/>
        <v>832</v>
      </c>
      <c r="AU33" s="9"/>
      <c r="AV33" s="12"/>
      <c r="AW33" s="9"/>
      <c r="AX33" s="12"/>
      <c r="AY33" s="11">
        <f t="shared" si="12"/>
        <v>1</v>
      </c>
      <c r="AZ33" s="12">
        <f t="shared" si="13"/>
        <v>832</v>
      </c>
      <c r="BA33" s="9"/>
      <c r="BB33" s="12"/>
      <c r="BC33" s="9"/>
      <c r="BD33" s="12"/>
      <c r="BE33" s="11">
        <f t="shared" si="14"/>
        <v>1</v>
      </c>
      <c r="BF33" s="12">
        <f t="shared" si="15"/>
        <v>832</v>
      </c>
      <c r="BG33" s="9"/>
      <c r="BH33" s="12"/>
      <c r="BI33" s="9"/>
      <c r="BJ33" s="12"/>
      <c r="BK33" s="11">
        <f t="shared" si="16"/>
        <v>1</v>
      </c>
      <c r="BL33" s="12">
        <f t="shared" si="17"/>
        <v>832</v>
      </c>
      <c r="BM33" s="9"/>
      <c r="BN33" s="12"/>
      <c r="BO33" s="9"/>
      <c r="BP33" s="12"/>
      <c r="BQ33" s="11">
        <f t="shared" si="18"/>
        <v>1</v>
      </c>
      <c r="BR33" s="12">
        <f t="shared" si="19"/>
        <v>832</v>
      </c>
      <c r="BS33" s="9"/>
      <c r="BT33" s="12"/>
      <c r="BU33" s="9"/>
      <c r="BV33" s="12"/>
      <c r="BW33" s="54">
        <f t="shared" si="20"/>
        <v>1</v>
      </c>
      <c r="BX33" s="107">
        <f t="shared" si="21"/>
        <v>832</v>
      </c>
      <c r="BY33" s="9"/>
      <c r="BZ33" s="12"/>
      <c r="CA33" s="9"/>
      <c r="CB33" s="12"/>
      <c r="CC33" s="54">
        <f t="shared" si="22"/>
        <v>1</v>
      </c>
      <c r="CD33" s="55">
        <f t="shared" si="23"/>
        <v>832</v>
      </c>
      <c r="CE33" s="20">
        <v>416</v>
      </c>
      <c r="CF33" s="3"/>
    </row>
    <row r="34" spans="2:84" ht="15.75" x14ac:dyDescent="0.25">
      <c r="B34" s="76" t="s">
        <v>77</v>
      </c>
      <c r="C34" s="76" t="s">
        <v>60</v>
      </c>
      <c r="D34" s="76" t="s">
        <v>172</v>
      </c>
      <c r="E34" s="180"/>
      <c r="F34" s="114">
        <v>111304611</v>
      </c>
      <c r="G34" s="32" t="s">
        <v>89</v>
      </c>
      <c r="H34" s="18" t="s">
        <v>7</v>
      </c>
      <c r="I34" s="35">
        <v>1</v>
      </c>
      <c r="J34" s="34">
        <v>320</v>
      </c>
      <c r="K34" s="54"/>
      <c r="L34" s="12"/>
      <c r="M34" s="9"/>
      <c r="N34" s="12"/>
      <c r="O34" s="58">
        <f t="shared" si="0"/>
        <v>1</v>
      </c>
      <c r="P34" s="56">
        <f t="shared" si="1"/>
        <v>320</v>
      </c>
      <c r="Q34" s="9"/>
      <c r="R34" s="12"/>
      <c r="S34" s="9"/>
      <c r="T34" s="12"/>
      <c r="U34" s="11">
        <f t="shared" si="2"/>
        <v>1</v>
      </c>
      <c r="V34" s="12">
        <f t="shared" si="3"/>
        <v>320</v>
      </c>
      <c r="W34" s="9"/>
      <c r="X34" s="12"/>
      <c r="Y34" s="9"/>
      <c r="Z34" s="12"/>
      <c r="AA34" s="11">
        <f t="shared" si="4"/>
        <v>1</v>
      </c>
      <c r="AB34" s="12">
        <f t="shared" si="5"/>
        <v>320</v>
      </c>
      <c r="AC34" s="9"/>
      <c r="AD34" s="12"/>
      <c r="AE34" s="9"/>
      <c r="AF34" s="12"/>
      <c r="AG34" s="11">
        <f t="shared" si="6"/>
        <v>1</v>
      </c>
      <c r="AH34" s="12">
        <f t="shared" si="7"/>
        <v>320</v>
      </c>
      <c r="AI34" s="9"/>
      <c r="AJ34" s="12"/>
      <c r="AK34" s="9"/>
      <c r="AL34" s="12"/>
      <c r="AM34" s="11">
        <f t="shared" si="8"/>
        <v>1</v>
      </c>
      <c r="AN34" s="12">
        <f t="shared" si="9"/>
        <v>320</v>
      </c>
      <c r="AO34" s="9"/>
      <c r="AP34" s="12"/>
      <c r="AQ34" s="9"/>
      <c r="AR34" s="12"/>
      <c r="AS34" s="11">
        <f t="shared" si="10"/>
        <v>1</v>
      </c>
      <c r="AT34" s="12">
        <f t="shared" si="11"/>
        <v>320</v>
      </c>
      <c r="AU34" s="9"/>
      <c r="AV34" s="12"/>
      <c r="AW34" s="9"/>
      <c r="AX34" s="12"/>
      <c r="AY34" s="11">
        <f t="shared" si="12"/>
        <v>1</v>
      </c>
      <c r="AZ34" s="12">
        <f t="shared" si="13"/>
        <v>320</v>
      </c>
      <c r="BA34" s="9"/>
      <c r="BB34" s="12"/>
      <c r="BC34" s="9"/>
      <c r="BD34" s="12"/>
      <c r="BE34" s="11">
        <f t="shared" si="14"/>
        <v>1</v>
      </c>
      <c r="BF34" s="12">
        <f t="shared" si="15"/>
        <v>320</v>
      </c>
      <c r="BG34" s="9"/>
      <c r="BH34" s="12"/>
      <c r="BI34" s="9"/>
      <c r="BJ34" s="12"/>
      <c r="BK34" s="11">
        <f t="shared" si="16"/>
        <v>1</v>
      </c>
      <c r="BL34" s="12">
        <f t="shared" si="17"/>
        <v>320</v>
      </c>
      <c r="BM34" s="9"/>
      <c r="BN34" s="12"/>
      <c r="BO34" s="9"/>
      <c r="BP34" s="12"/>
      <c r="BQ34" s="11">
        <f t="shared" si="18"/>
        <v>1</v>
      </c>
      <c r="BR34" s="12">
        <f t="shared" si="19"/>
        <v>320</v>
      </c>
      <c r="BS34" s="9"/>
      <c r="BT34" s="12"/>
      <c r="BU34" s="9"/>
      <c r="BV34" s="12"/>
      <c r="BW34" s="54">
        <f t="shared" si="20"/>
        <v>1</v>
      </c>
      <c r="BX34" s="107">
        <f t="shared" si="21"/>
        <v>320</v>
      </c>
      <c r="BY34" s="9"/>
      <c r="BZ34" s="12"/>
      <c r="CA34" s="9"/>
      <c r="CB34" s="12"/>
      <c r="CC34" s="54">
        <f t="shared" si="22"/>
        <v>1</v>
      </c>
      <c r="CD34" s="55">
        <f t="shared" si="23"/>
        <v>320</v>
      </c>
      <c r="CE34" s="20">
        <v>160</v>
      </c>
      <c r="CF34" s="3"/>
    </row>
    <row r="35" spans="2:84" ht="15.75" x14ac:dyDescent="0.25">
      <c r="B35" s="76" t="s">
        <v>77</v>
      </c>
      <c r="C35" s="76" t="s">
        <v>60</v>
      </c>
      <c r="D35" s="76" t="s">
        <v>172</v>
      </c>
      <c r="E35" s="175"/>
      <c r="F35" s="113">
        <v>111304612</v>
      </c>
      <c r="G35" s="32" t="s">
        <v>90</v>
      </c>
      <c r="H35" s="18" t="s">
        <v>7</v>
      </c>
      <c r="I35" s="35">
        <v>1</v>
      </c>
      <c r="J35" s="34">
        <v>320</v>
      </c>
      <c r="K35" s="54"/>
      <c r="L35" s="12"/>
      <c r="M35" s="9"/>
      <c r="N35" s="12"/>
      <c r="O35" s="58">
        <f t="shared" si="0"/>
        <v>1</v>
      </c>
      <c r="P35" s="56">
        <f t="shared" si="1"/>
        <v>320</v>
      </c>
      <c r="Q35" s="9"/>
      <c r="R35" s="12"/>
      <c r="S35" s="9"/>
      <c r="T35" s="12"/>
      <c r="U35" s="11">
        <f t="shared" si="2"/>
        <v>1</v>
      </c>
      <c r="V35" s="12">
        <f t="shared" si="3"/>
        <v>320</v>
      </c>
      <c r="W35" s="9"/>
      <c r="X35" s="12"/>
      <c r="Y35" s="9"/>
      <c r="Z35" s="12"/>
      <c r="AA35" s="11">
        <f t="shared" si="4"/>
        <v>1</v>
      </c>
      <c r="AB35" s="12">
        <f t="shared" si="5"/>
        <v>320</v>
      </c>
      <c r="AC35" s="9"/>
      <c r="AD35" s="12"/>
      <c r="AE35" s="9"/>
      <c r="AF35" s="12"/>
      <c r="AG35" s="11">
        <f t="shared" si="6"/>
        <v>1</v>
      </c>
      <c r="AH35" s="12">
        <f t="shared" si="7"/>
        <v>320</v>
      </c>
      <c r="AI35" s="9"/>
      <c r="AJ35" s="12"/>
      <c r="AK35" s="9"/>
      <c r="AL35" s="12"/>
      <c r="AM35" s="11">
        <f t="shared" si="8"/>
        <v>1</v>
      </c>
      <c r="AN35" s="12">
        <f t="shared" si="9"/>
        <v>320</v>
      </c>
      <c r="AO35" s="9"/>
      <c r="AP35" s="12"/>
      <c r="AQ35" s="9"/>
      <c r="AR35" s="12"/>
      <c r="AS35" s="11">
        <f t="shared" si="10"/>
        <v>1</v>
      </c>
      <c r="AT35" s="12">
        <f t="shared" si="11"/>
        <v>320</v>
      </c>
      <c r="AU35" s="9"/>
      <c r="AV35" s="12"/>
      <c r="AW35" s="9"/>
      <c r="AX35" s="12"/>
      <c r="AY35" s="11">
        <f t="shared" si="12"/>
        <v>1</v>
      </c>
      <c r="AZ35" s="12">
        <f t="shared" si="13"/>
        <v>320</v>
      </c>
      <c r="BA35" s="9"/>
      <c r="BB35" s="12"/>
      <c r="BC35" s="9"/>
      <c r="BD35" s="12"/>
      <c r="BE35" s="11">
        <f t="shared" si="14"/>
        <v>1</v>
      </c>
      <c r="BF35" s="12">
        <f t="shared" si="15"/>
        <v>320</v>
      </c>
      <c r="BG35" s="9"/>
      <c r="BH35" s="12"/>
      <c r="BI35" s="9"/>
      <c r="BJ35" s="12"/>
      <c r="BK35" s="11">
        <f t="shared" si="16"/>
        <v>1</v>
      </c>
      <c r="BL35" s="12">
        <f t="shared" si="17"/>
        <v>320</v>
      </c>
      <c r="BM35" s="9"/>
      <c r="BN35" s="12"/>
      <c r="BO35" s="9"/>
      <c r="BP35" s="12"/>
      <c r="BQ35" s="11">
        <f t="shared" si="18"/>
        <v>1</v>
      </c>
      <c r="BR35" s="12">
        <f t="shared" si="19"/>
        <v>320</v>
      </c>
      <c r="BS35" s="9"/>
      <c r="BT35" s="12"/>
      <c r="BU35" s="9"/>
      <c r="BV35" s="12"/>
      <c r="BW35" s="54">
        <f t="shared" si="20"/>
        <v>1</v>
      </c>
      <c r="BX35" s="107">
        <f t="shared" si="21"/>
        <v>320</v>
      </c>
      <c r="BY35" s="9"/>
      <c r="BZ35" s="12"/>
      <c r="CA35" s="9"/>
      <c r="CB35" s="12"/>
      <c r="CC35" s="54">
        <f t="shared" si="22"/>
        <v>1</v>
      </c>
      <c r="CD35" s="55">
        <f t="shared" si="23"/>
        <v>320</v>
      </c>
      <c r="CE35" s="20">
        <v>160</v>
      </c>
      <c r="CF35" s="3"/>
    </row>
    <row r="36" spans="2:84" ht="15.75" x14ac:dyDescent="0.25">
      <c r="B36" s="76" t="s">
        <v>77</v>
      </c>
      <c r="C36" s="76" t="s">
        <v>60</v>
      </c>
      <c r="D36" s="76" t="s">
        <v>172</v>
      </c>
      <c r="E36" s="175"/>
      <c r="F36" s="114">
        <v>111304613</v>
      </c>
      <c r="G36" s="32" t="s">
        <v>91</v>
      </c>
      <c r="H36" s="18" t="s">
        <v>7</v>
      </c>
      <c r="I36" s="35">
        <v>1</v>
      </c>
      <c r="J36" s="34">
        <v>320</v>
      </c>
      <c r="K36" s="54"/>
      <c r="L36" s="12"/>
      <c r="M36" s="9"/>
      <c r="N36" s="12"/>
      <c r="O36" s="58">
        <f t="shared" si="0"/>
        <v>1</v>
      </c>
      <c r="P36" s="56">
        <f t="shared" si="1"/>
        <v>320</v>
      </c>
      <c r="Q36" s="9"/>
      <c r="R36" s="12"/>
      <c r="S36" s="9"/>
      <c r="T36" s="12"/>
      <c r="U36" s="11">
        <f t="shared" si="2"/>
        <v>1</v>
      </c>
      <c r="V36" s="12">
        <f t="shared" si="3"/>
        <v>320</v>
      </c>
      <c r="W36" s="9"/>
      <c r="X36" s="12"/>
      <c r="Y36" s="9"/>
      <c r="Z36" s="12"/>
      <c r="AA36" s="11">
        <f t="shared" si="4"/>
        <v>1</v>
      </c>
      <c r="AB36" s="12">
        <f t="shared" si="5"/>
        <v>320</v>
      </c>
      <c r="AC36" s="9"/>
      <c r="AD36" s="12"/>
      <c r="AE36" s="9"/>
      <c r="AF36" s="12"/>
      <c r="AG36" s="11">
        <f t="shared" si="6"/>
        <v>1</v>
      </c>
      <c r="AH36" s="12">
        <f t="shared" si="7"/>
        <v>320</v>
      </c>
      <c r="AI36" s="9"/>
      <c r="AJ36" s="12"/>
      <c r="AK36" s="9"/>
      <c r="AL36" s="12"/>
      <c r="AM36" s="11">
        <f t="shared" si="8"/>
        <v>1</v>
      </c>
      <c r="AN36" s="12">
        <f t="shared" si="9"/>
        <v>320</v>
      </c>
      <c r="AO36" s="9"/>
      <c r="AP36" s="12"/>
      <c r="AQ36" s="9"/>
      <c r="AR36" s="12"/>
      <c r="AS36" s="11">
        <f t="shared" si="10"/>
        <v>1</v>
      </c>
      <c r="AT36" s="12">
        <f t="shared" si="11"/>
        <v>320</v>
      </c>
      <c r="AU36" s="9"/>
      <c r="AV36" s="12"/>
      <c r="AW36" s="9"/>
      <c r="AX36" s="12"/>
      <c r="AY36" s="11">
        <f t="shared" si="12"/>
        <v>1</v>
      </c>
      <c r="AZ36" s="12">
        <f t="shared" si="13"/>
        <v>320</v>
      </c>
      <c r="BA36" s="9"/>
      <c r="BB36" s="12"/>
      <c r="BC36" s="9"/>
      <c r="BD36" s="12"/>
      <c r="BE36" s="11">
        <f t="shared" si="14"/>
        <v>1</v>
      </c>
      <c r="BF36" s="12">
        <f t="shared" si="15"/>
        <v>320</v>
      </c>
      <c r="BG36" s="9"/>
      <c r="BH36" s="12"/>
      <c r="BI36" s="9"/>
      <c r="BJ36" s="12"/>
      <c r="BK36" s="11">
        <f t="shared" si="16"/>
        <v>1</v>
      </c>
      <c r="BL36" s="12">
        <f t="shared" si="17"/>
        <v>320</v>
      </c>
      <c r="BM36" s="9"/>
      <c r="BN36" s="12"/>
      <c r="BO36" s="9"/>
      <c r="BP36" s="12"/>
      <c r="BQ36" s="11">
        <f t="shared" si="18"/>
        <v>1</v>
      </c>
      <c r="BR36" s="12">
        <f t="shared" si="19"/>
        <v>320</v>
      </c>
      <c r="BS36" s="9"/>
      <c r="BT36" s="12"/>
      <c r="BU36" s="9"/>
      <c r="BV36" s="12"/>
      <c r="BW36" s="54">
        <f t="shared" si="20"/>
        <v>1</v>
      </c>
      <c r="BX36" s="107">
        <f t="shared" si="21"/>
        <v>320</v>
      </c>
      <c r="BY36" s="9"/>
      <c r="BZ36" s="12"/>
      <c r="CA36" s="9"/>
      <c r="CB36" s="12"/>
      <c r="CC36" s="54">
        <f t="shared" si="22"/>
        <v>1</v>
      </c>
      <c r="CD36" s="55">
        <f t="shared" si="23"/>
        <v>320</v>
      </c>
      <c r="CE36" s="20">
        <v>160</v>
      </c>
      <c r="CF36" s="3"/>
    </row>
    <row r="37" spans="2:84" ht="15.75" x14ac:dyDescent="0.25">
      <c r="B37" s="76" t="s">
        <v>77</v>
      </c>
      <c r="C37" s="76" t="s">
        <v>60</v>
      </c>
      <c r="D37" s="76" t="s">
        <v>172</v>
      </c>
      <c r="E37" s="180"/>
      <c r="F37" s="113">
        <v>111304614</v>
      </c>
      <c r="G37" s="32" t="s">
        <v>117</v>
      </c>
      <c r="H37" s="18" t="s">
        <v>7</v>
      </c>
      <c r="I37" s="35">
        <v>1</v>
      </c>
      <c r="J37" s="34">
        <v>320</v>
      </c>
      <c r="K37" s="54"/>
      <c r="L37" s="12"/>
      <c r="M37" s="9"/>
      <c r="N37" s="12"/>
      <c r="O37" s="58">
        <f t="shared" si="0"/>
        <v>1</v>
      </c>
      <c r="P37" s="56">
        <f t="shared" si="1"/>
        <v>320</v>
      </c>
      <c r="Q37" s="9"/>
      <c r="R37" s="12"/>
      <c r="S37" s="9"/>
      <c r="T37" s="12"/>
      <c r="U37" s="11">
        <f t="shared" si="2"/>
        <v>1</v>
      </c>
      <c r="V37" s="12">
        <f t="shared" si="3"/>
        <v>320</v>
      </c>
      <c r="W37" s="9"/>
      <c r="X37" s="12"/>
      <c r="Y37" s="9"/>
      <c r="Z37" s="12"/>
      <c r="AA37" s="11">
        <f t="shared" si="4"/>
        <v>1</v>
      </c>
      <c r="AB37" s="12">
        <f t="shared" si="5"/>
        <v>320</v>
      </c>
      <c r="AC37" s="9"/>
      <c r="AD37" s="12"/>
      <c r="AE37" s="9"/>
      <c r="AF37" s="12"/>
      <c r="AG37" s="11">
        <f t="shared" si="6"/>
        <v>1</v>
      </c>
      <c r="AH37" s="12">
        <f t="shared" si="7"/>
        <v>320</v>
      </c>
      <c r="AI37" s="9"/>
      <c r="AJ37" s="12"/>
      <c r="AK37" s="9"/>
      <c r="AL37" s="12"/>
      <c r="AM37" s="11">
        <f t="shared" si="8"/>
        <v>1</v>
      </c>
      <c r="AN37" s="12">
        <f t="shared" si="9"/>
        <v>320</v>
      </c>
      <c r="AO37" s="9"/>
      <c r="AP37" s="12"/>
      <c r="AQ37" s="9"/>
      <c r="AR37" s="12"/>
      <c r="AS37" s="11">
        <f t="shared" si="10"/>
        <v>1</v>
      </c>
      <c r="AT37" s="12">
        <f t="shared" si="11"/>
        <v>320</v>
      </c>
      <c r="AU37" s="9"/>
      <c r="AV37" s="12"/>
      <c r="AW37" s="9"/>
      <c r="AX37" s="12"/>
      <c r="AY37" s="11">
        <f t="shared" si="12"/>
        <v>1</v>
      </c>
      <c r="AZ37" s="12">
        <f t="shared" si="13"/>
        <v>320</v>
      </c>
      <c r="BA37" s="9"/>
      <c r="BB37" s="12"/>
      <c r="BC37" s="9"/>
      <c r="BD37" s="12"/>
      <c r="BE37" s="11">
        <f t="shared" si="14"/>
        <v>1</v>
      </c>
      <c r="BF37" s="12">
        <f t="shared" si="15"/>
        <v>320</v>
      </c>
      <c r="BG37" s="9"/>
      <c r="BH37" s="12"/>
      <c r="BI37" s="9"/>
      <c r="BJ37" s="12"/>
      <c r="BK37" s="11">
        <f t="shared" si="16"/>
        <v>1</v>
      </c>
      <c r="BL37" s="12">
        <f t="shared" si="17"/>
        <v>320</v>
      </c>
      <c r="BM37" s="9"/>
      <c r="BN37" s="12"/>
      <c r="BO37" s="9"/>
      <c r="BP37" s="12"/>
      <c r="BQ37" s="11">
        <f t="shared" si="18"/>
        <v>1</v>
      </c>
      <c r="BR37" s="12">
        <f t="shared" si="19"/>
        <v>320</v>
      </c>
      <c r="BS37" s="9"/>
      <c r="BT37" s="12"/>
      <c r="BU37" s="9"/>
      <c r="BV37" s="12"/>
      <c r="BW37" s="54">
        <f t="shared" si="20"/>
        <v>1</v>
      </c>
      <c r="BX37" s="107">
        <f t="shared" si="21"/>
        <v>320</v>
      </c>
      <c r="BY37" s="9"/>
      <c r="BZ37" s="12"/>
      <c r="CA37" s="9"/>
      <c r="CB37" s="12"/>
      <c r="CC37" s="54">
        <f t="shared" si="22"/>
        <v>1</v>
      </c>
      <c r="CD37" s="55">
        <f t="shared" si="23"/>
        <v>320</v>
      </c>
      <c r="CE37" s="20">
        <v>160</v>
      </c>
      <c r="CF37" s="3"/>
    </row>
    <row r="38" spans="2:84" ht="15.75" x14ac:dyDescent="0.25">
      <c r="B38" s="76" t="s">
        <v>77</v>
      </c>
      <c r="C38" s="76" t="s">
        <v>60</v>
      </c>
      <c r="D38" s="76" t="s">
        <v>172</v>
      </c>
      <c r="E38" s="175"/>
      <c r="F38" s="114">
        <v>111304615</v>
      </c>
      <c r="G38" s="32" t="s">
        <v>118</v>
      </c>
      <c r="H38" s="18" t="s">
        <v>7</v>
      </c>
      <c r="I38" s="35">
        <v>1</v>
      </c>
      <c r="J38" s="34">
        <v>560</v>
      </c>
      <c r="K38" s="54"/>
      <c r="L38" s="12"/>
      <c r="M38" s="9"/>
      <c r="N38" s="12"/>
      <c r="O38" s="58">
        <f t="shared" si="0"/>
        <v>1</v>
      </c>
      <c r="P38" s="56">
        <f t="shared" si="1"/>
        <v>560</v>
      </c>
      <c r="Q38" s="9"/>
      <c r="R38" s="12"/>
      <c r="S38" s="9"/>
      <c r="T38" s="12"/>
      <c r="U38" s="11">
        <f t="shared" si="2"/>
        <v>1</v>
      </c>
      <c r="V38" s="12">
        <f t="shared" si="3"/>
        <v>560</v>
      </c>
      <c r="W38" s="9"/>
      <c r="X38" s="12"/>
      <c r="Y38" s="9"/>
      <c r="Z38" s="12"/>
      <c r="AA38" s="11">
        <f t="shared" si="4"/>
        <v>1</v>
      </c>
      <c r="AB38" s="12">
        <f t="shared" si="5"/>
        <v>560</v>
      </c>
      <c r="AC38" s="9"/>
      <c r="AD38" s="12"/>
      <c r="AE38" s="9"/>
      <c r="AF38" s="12"/>
      <c r="AG38" s="11">
        <f t="shared" si="6"/>
        <v>1</v>
      </c>
      <c r="AH38" s="12">
        <f t="shared" si="7"/>
        <v>560</v>
      </c>
      <c r="AI38" s="9"/>
      <c r="AJ38" s="12"/>
      <c r="AK38" s="9"/>
      <c r="AL38" s="12"/>
      <c r="AM38" s="11">
        <f t="shared" si="8"/>
        <v>1</v>
      </c>
      <c r="AN38" s="12">
        <f t="shared" si="9"/>
        <v>560</v>
      </c>
      <c r="AO38" s="9"/>
      <c r="AP38" s="12"/>
      <c r="AQ38" s="9"/>
      <c r="AR38" s="12"/>
      <c r="AS38" s="11">
        <f t="shared" si="10"/>
        <v>1</v>
      </c>
      <c r="AT38" s="12">
        <f t="shared" si="11"/>
        <v>560</v>
      </c>
      <c r="AU38" s="9"/>
      <c r="AV38" s="12"/>
      <c r="AW38" s="9"/>
      <c r="AX38" s="12"/>
      <c r="AY38" s="11">
        <f t="shared" si="12"/>
        <v>1</v>
      </c>
      <c r="AZ38" s="12">
        <f t="shared" si="13"/>
        <v>560</v>
      </c>
      <c r="BA38" s="9"/>
      <c r="BB38" s="12"/>
      <c r="BC38" s="9"/>
      <c r="BD38" s="12"/>
      <c r="BE38" s="11">
        <f t="shared" si="14"/>
        <v>1</v>
      </c>
      <c r="BF38" s="12">
        <f t="shared" si="15"/>
        <v>560</v>
      </c>
      <c r="BG38" s="9"/>
      <c r="BH38" s="12"/>
      <c r="BI38" s="9"/>
      <c r="BJ38" s="12"/>
      <c r="BK38" s="11">
        <f t="shared" si="16"/>
        <v>1</v>
      </c>
      <c r="BL38" s="12">
        <f t="shared" si="17"/>
        <v>560</v>
      </c>
      <c r="BM38" s="9"/>
      <c r="BN38" s="12"/>
      <c r="BO38" s="9"/>
      <c r="BP38" s="12"/>
      <c r="BQ38" s="11">
        <f t="shared" si="18"/>
        <v>1</v>
      </c>
      <c r="BR38" s="12">
        <f t="shared" si="19"/>
        <v>560</v>
      </c>
      <c r="BS38" s="9"/>
      <c r="BT38" s="12"/>
      <c r="BU38" s="9"/>
      <c r="BV38" s="12"/>
      <c r="BW38" s="54">
        <f t="shared" si="20"/>
        <v>1</v>
      </c>
      <c r="BX38" s="107">
        <f t="shared" si="21"/>
        <v>560</v>
      </c>
      <c r="BY38" s="9"/>
      <c r="BZ38" s="12"/>
      <c r="CA38" s="9"/>
      <c r="CB38" s="12"/>
      <c r="CC38" s="54">
        <f t="shared" si="22"/>
        <v>1</v>
      </c>
      <c r="CD38" s="55">
        <f t="shared" si="23"/>
        <v>560</v>
      </c>
      <c r="CE38" s="20">
        <v>280</v>
      </c>
      <c r="CF38" s="3"/>
    </row>
    <row r="39" spans="2:84" ht="31.5" x14ac:dyDescent="0.25">
      <c r="B39" s="76" t="s">
        <v>77</v>
      </c>
      <c r="C39" s="76" t="s">
        <v>60</v>
      </c>
      <c r="D39" s="76" t="s">
        <v>172</v>
      </c>
      <c r="E39" s="175"/>
      <c r="F39" s="113" t="s">
        <v>228</v>
      </c>
      <c r="G39" s="32" t="s">
        <v>119</v>
      </c>
      <c r="H39" s="18" t="s">
        <v>7</v>
      </c>
      <c r="I39" s="35">
        <v>50</v>
      </c>
      <c r="J39" s="34">
        <v>4450</v>
      </c>
      <c r="K39" s="54"/>
      <c r="L39" s="12"/>
      <c r="M39" s="9"/>
      <c r="N39" s="12"/>
      <c r="O39" s="58">
        <f t="shared" si="0"/>
        <v>50</v>
      </c>
      <c r="P39" s="56">
        <f t="shared" si="1"/>
        <v>4450</v>
      </c>
      <c r="Q39" s="9"/>
      <c r="R39" s="12"/>
      <c r="S39" s="9"/>
      <c r="T39" s="12"/>
      <c r="U39" s="11">
        <f t="shared" si="2"/>
        <v>50</v>
      </c>
      <c r="V39" s="12">
        <f t="shared" si="3"/>
        <v>4450</v>
      </c>
      <c r="W39" s="9"/>
      <c r="X39" s="12"/>
      <c r="Y39" s="9"/>
      <c r="Z39" s="12"/>
      <c r="AA39" s="11">
        <f t="shared" si="4"/>
        <v>50</v>
      </c>
      <c r="AB39" s="12">
        <f t="shared" si="5"/>
        <v>4450</v>
      </c>
      <c r="AC39" s="9"/>
      <c r="AD39" s="12"/>
      <c r="AE39" s="9"/>
      <c r="AF39" s="12"/>
      <c r="AG39" s="11">
        <f t="shared" si="6"/>
        <v>50</v>
      </c>
      <c r="AH39" s="12">
        <f t="shared" si="7"/>
        <v>4450</v>
      </c>
      <c r="AI39" s="9"/>
      <c r="AJ39" s="12"/>
      <c r="AK39" s="9"/>
      <c r="AL39" s="12"/>
      <c r="AM39" s="11">
        <f t="shared" si="8"/>
        <v>50</v>
      </c>
      <c r="AN39" s="12">
        <f t="shared" si="9"/>
        <v>4450</v>
      </c>
      <c r="AO39" s="9"/>
      <c r="AP39" s="12"/>
      <c r="AQ39" s="9"/>
      <c r="AR39" s="12"/>
      <c r="AS39" s="11">
        <f t="shared" si="10"/>
        <v>50</v>
      </c>
      <c r="AT39" s="12">
        <f t="shared" si="11"/>
        <v>4450</v>
      </c>
      <c r="AU39" s="9"/>
      <c r="AV39" s="12"/>
      <c r="AW39" s="9"/>
      <c r="AX39" s="12"/>
      <c r="AY39" s="11">
        <f t="shared" si="12"/>
        <v>50</v>
      </c>
      <c r="AZ39" s="12">
        <f t="shared" si="13"/>
        <v>4450</v>
      </c>
      <c r="BA39" s="9"/>
      <c r="BB39" s="12"/>
      <c r="BC39" s="9"/>
      <c r="BD39" s="12"/>
      <c r="BE39" s="11">
        <f t="shared" si="14"/>
        <v>50</v>
      </c>
      <c r="BF39" s="12">
        <f t="shared" si="15"/>
        <v>4450</v>
      </c>
      <c r="BG39" s="9"/>
      <c r="BH39" s="12"/>
      <c r="BI39" s="9"/>
      <c r="BJ39" s="12"/>
      <c r="BK39" s="11">
        <f t="shared" si="16"/>
        <v>50</v>
      </c>
      <c r="BL39" s="12">
        <f t="shared" si="17"/>
        <v>4450</v>
      </c>
      <c r="BM39" s="9"/>
      <c r="BN39" s="12"/>
      <c r="BO39" s="9"/>
      <c r="BP39" s="12"/>
      <c r="BQ39" s="11">
        <f t="shared" si="18"/>
        <v>50</v>
      </c>
      <c r="BR39" s="12">
        <f t="shared" si="19"/>
        <v>4450</v>
      </c>
      <c r="BS39" s="9"/>
      <c r="BT39" s="12"/>
      <c r="BU39" s="9"/>
      <c r="BV39" s="12"/>
      <c r="BW39" s="54">
        <f t="shared" si="20"/>
        <v>50</v>
      </c>
      <c r="BX39" s="107">
        <f t="shared" si="21"/>
        <v>4450</v>
      </c>
      <c r="BY39" s="9"/>
      <c r="BZ39" s="12"/>
      <c r="CA39" s="9"/>
      <c r="CB39" s="12"/>
      <c r="CC39" s="54">
        <f t="shared" si="22"/>
        <v>50</v>
      </c>
      <c r="CD39" s="55">
        <f t="shared" si="23"/>
        <v>4450</v>
      </c>
      <c r="CE39" s="20">
        <v>2225</v>
      </c>
      <c r="CF39" s="3"/>
    </row>
    <row r="40" spans="2:84" ht="15.75" x14ac:dyDescent="0.25">
      <c r="B40" s="76" t="s">
        <v>77</v>
      </c>
      <c r="C40" s="76" t="s">
        <v>60</v>
      </c>
      <c r="D40" s="76" t="s">
        <v>172</v>
      </c>
      <c r="E40" s="180"/>
      <c r="F40" s="114">
        <v>111304666</v>
      </c>
      <c r="G40" s="32" t="s">
        <v>120</v>
      </c>
      <c r="H40" s="18" t="s">
        <v>7</v>
      </c>
      <c r="I40" s="35">
        <v>1</v>
      </c>
      <c r="J40" s="34">
        <v>205</v>
      </c>
      <c r="K40" s="54"/>
      <c r="L40" s="12"/>
      <c r="M40" s="9"/>
      <c r="N40" s="12"/>
      <c r="O40" s="58">
        <f t="shared" si="0"/>
        <v>1</v>
      </c>
      <c r="P40" s="56">
        <f t="shared" si="1"/>
        <v>205</v>
      </c>
      <c r="Q40" s="9"/>
      <c r="R40" s="12"/>
      <c r="S40" s="9"/>
      <c r="T40" s="12"/>
      <c r="U40" s="11">
        <f t="shared" si="2"/>
        <v>1</v>
      </c>
      <c r="V40" s="12">
        <f t="shared" si="3"/>
        <v>205</v>
      </c>
      <c r="W40" s="9"/>
      <c r="X40" s="12"/>
      <c r="Y40" s="9"/>
      <c r="Z40" s="12"/>
      <c r="AA40" s="11">
        <f t="shared" si="4"/>
        <v>1</v>
      </c>
      <c r="AB40" s="12">
        <f t="shared" si="5"/>
        <v>205</v>
      </c>
      <c r="AC40" s="9"/>
      <c r="AD40" s="12"/>
      <c r="AE40" s="9"/>
      <c r="AF40" s="12"/>
      <c r="AG40" s="11">
        <f t="shared" si="6"/>
        <v>1</v>
      </c>
      <c r="AH40" s="12">
        <f t="shared" si="7"/>
        <v>205</v>
      </c>
      <c r="AI40" s="9"/>
      <c r="AJ40" s="12"/>
      <c r="AK40" s="9"/>
      <c r="AL40" s="12"/>
      <c r="AM40" s="11">
        <f t="shared" si="8"/>
        <v>1</v>
      </c>
      <c r="AN40" s="12">
        <f t="shared" si="9"/>
        <v>205</v>
      </c>
      <c r="AO40" s="9"/>
      <c r="AP40" s="12"/>
      <c r="AQ40" s="9"/>
      <c r="AR40" s="12"/>
      <c r="AS40" s="11">
        <f t="shared" si="10"/>
        <v>1</v>
      </c>
      <c r="AT40" s="12">
        <f t="shared" si="11"/>
        <v>205</v>
      </c>
      <c r="AU40" s="9"/>
      <c r="AV40" s="12"/>
      <c r="AW40" s="9"/>
      <c r="AX40" s="12"/>
      <c r="AY40" s="11">
        <f t="shared" si="12"/>
        <v>1</v>
      </c>
      <c r="AZ40" s="12">
        <f t="shared" si="13"/>
        <v>205</v>
      </c>
      <c r="BA40" s="9"/>
      <c r="BB40" s="12"/>
      <c r="BC40" s="9"/>
      <c r="BD40" s="12"/>
      <c r="BE40" s="11">
        <f t="shared" si="14"/>
        <v>1</v>
      </c>
      <c r="BF40" s="12">
        <f t="shared" si="15"/>
        <v>205</v>
      </c>
      <c r="BG40" s="9"/>
      <c r="BH40" s="12"/>
      <c r="BI40" s="9"/>
      <c r="BJ40" s="12"/>
      <c r="BK40" s="11">
        <f t="shared" si="16"/>
        <v>1</v>
      </c>
      <c r="BL40" s="12">
        <f t="shared" si="17"/>
        <v>205</v>
      </c>
      <c r="BM40" s="9"/>
      <c r="BN40" s="12"/>
      <c r="BO40" s="9"/>
      <c r="BP40" s="12"/>
      <c r="BQ40" s="11">
        <f t="shared" si="18"/>
        <v>1</v>
      </c>
      <c r="BR40" s="12">
        <f t="shared" si="19"/>
        <v>205</v>
      </c>
      <c r="BS40" s="9"/>
      <c r="BT40" s="12"/>
      <c r="BU40" s="9"/>
      <c r="BV40" s="12"/>
      <c r="BW40" s="54">
        <f t="shared" si="20"/>
        <v>1</v>
      </c>
      <c r="BX40" s="107">
        <f t="shared" si="21"/>
        <v>205</v>
      </c>
      <c r="BY40" s="9"/>
      <c r="BZ40" s="12"/>
      <c r="CA40" s="9"/>
      <c r="CB40" s="12"/>
      <c r="CC40" s="54">
        <f t="shared" si="22"/>
        <v>1</v>
      </c>
      <c r="CD40" s="55">
        <f t="shared" si="23"/>
        <v>205</v>
      </c>
      <c r="CE40" s="20">
        <v>102</v>
      </c>
      <c r="CF40" s="3"/>
    </row>
    <row r="41" spans="2:84" ht="15.75" x14ac:dyDescent="0.25">
      <c r="B41" s="76" t="s">
        <v>77</v>
      </c>
      <c r="C41" s="76" t="s">
        <v>60</v>
      </c>
      <c r="D41" s="76" t="s">
        <v>172</v>
      </c>
      <c r="E41" s="175"/>
      <c r="F41" s="113">
        <v>111304667</v>
      </c>
      <c r="G41" s="32" t="s">
        <v>92</v>
      </c>
      <c r="H41" s="18" t="s">
        <v>7</v>
      </c>
      <c r="I41" s="35">
        <v>1</v>
      </c>
      <c r="J41" s="34">
        <v>210</v>
      </c>
      <c r="K41" s="54"/>
      <c r="L41" s="12"/>
      <c r="M41" s="9"/>
      <c r="N41" s="12"/>
      <c r="O41" s="58">
        <f t="shared" si="0"/>
        <v>1</v>
      </c>
      <c r="P41" s="56">
        <f t="shared" si="1"/>
        <v>210</v>
      </c>
      <c r="Q41" s="9"/>
      <c r="R41" s="12"/>
      <c r="S41" s="9"/>
      <c r="T41" s="12"/>
      <c r="U41" s="11">
        <f t="shared" si="2"/>
        <v>1</v>
      </c>
      <c r="V41" s="12">
        <f t="shared" si="3"/>
        <v>210</v>
      </c>
      <c r="W41" s="9"/>
      <c r="X41" s="12"/>
      <c r="Y41" s="9"/>
      <c r="Z41" s="12"/>
      <c r="AA41" s="11">
        <f t="shared" si="4"/>
        <v>1</v>
      </c>
      <c r="AB41" s="12">
        <f t="shared" si="5"/>
        <v>210</v>
      </c>
      <c r="AC41" s="9"/>
      <c r="AD41" s="12"/>
      <c r="AE41" s="9"/>
      <c r="AF41" s="12"/>
      <c r="AG41" s="11">
        <f t="shared" si="6"/>
        <v>1</v>
      </c>
      <c r="AH41" s="12">
        <f t="shared" si="7"/>
        <v>210</v>
      </c>
      <c r="AI41" s="9"/>
      <c r="AJ41" s="12"/>
      <c r="AK41" s="9"/>
      <c r="AL41" s="12"/>
      <c r="AM41" s="11">
        <f t="shared" si="8"/>
        <v>1</v>
      </c>
      <c r="AN41" s="12">
        <f t="shared" si="9"/>
        <v>210</v>
      </c>
      <c r="AO41" s="9"/>
      <c r="AP41" s="12"/>
      <c r="AQ41" s="9"/>
      <c r="AR41" s="12"/>
      <c r="AS41" s="11">
        <f t="shared" si="10"/>
        <v>1</v>
      </c>
      <c r="AT41" s="12">
        <f t="shared" si="11"/>
        <v>210</v>
      </c>
      <c r="AU41" s="9"/>
      <c r="AV41" s="12"/>
      <c r="AW41" s="9"/>
      <c r="AX41" s="12"/>
      <c r="AY41" s="11">
        <f t="shared" si="12"/>
        <v>1</v>
      </c>
      <c r="AZ41" s="12">
        <f t="shared" si="13"/>
        <v>210</v>
      </c>
      <c r="BA41" s="9"/>
      <c r="BB41" s="12"/>
      <c r="BC41" s="9"/>
      <c r="BD41" s="12"/>
      <c r="BE41" s="11">
        <f t="shared" si="14"/>
        <v>1</v>
      </c>
      <c r="BF41" s="12">
        <f t="shared" si="15"/>
        <v>210</v>
      </c>
      <c r="BG41" s="9"/>
      <c r="BH41" s="12"/>
      <c r="BI41" s="9"/>
      <c r="BJ41" s="12"/>
      <c r="BK41" s="11">
        <f t="shared" si="16"/>
        <v>1</v>
      </c>
      <c r="BL41" s="12">
        <f t="shared" si="17"/>
        <v>210</v>
      </c>
      <c r="BM41" s="9"/>
      <c r="BN41" s="12"/>
      <c r="BO41" s="9"/>
      <c r="BP41" s="12"/>
      <c r="BQ41" s="11">
        <f t="shared" si="18"/>
        <v>1</v>
      </c>
      <c r="BR41" s="12">
        <f t="shared" si="19"/>
        <v>210</v>
      </c>
      <c r="BS41" s="9"/>
      <c r="BT41" s="12"/>
      <c r="BU41" s="9"/>
      <c r="BV41" s="12"/>
      <c r="BW41" s="54">
        <f t="shared" si="20"/>
        <v>1</v>
      </c>
      <c r="BX41" s="107">
        <f t="shared" si="21"/>
        <v>210</v>
      </c>
      <c r="BY41" s="9"/>
      <c r="BZ41" s="12"/>
      <c r="CA41" s="9"/>
      <c r="CB41" s="12"/>
      <c r="CC41" s="54">
        <f t="shared" si="22"/>
        <v>1</v>
      </c>
      <c r="CD41" s="55">
        <f t="shared" si="23"/>
        <v>210</v>
      </c>
      <c r="CE41" s="20">
        <v>105</v>
      </c>
      <c r="CF41" s="3"/>
    </row>
    <row r="42" spans="2:84" ht="31.5" x14ac:dyDescent="0.25">
      <c r="B42" s="76" t="s">
        <v>77</v>
      </c>
      <c r="C42" s="76" t="s">
        <v>60</v>
      </c>
      <c r="D42" s="76" t="s">
        <v>172</v>
      </c>
      <c r="E42" s="175"/>
      <c r="F42" s="113" t="s">
        <v>229</v>
      </c>
      <c r="G42" s="32" t="s">
        <v>121</v>
      </c>
      <c r="H42" s="18" t="s">
        <v>7</v>
      </c>
      <c r="I42" s="35">
        <v>30</v>
      </c>
      <c r="J42" s="34">
        <v>2100</v>
      </c>
      <c r="K42" s="54"/>
      <c r="L42" s="12"/>
      <c r="M42" s="9"/>
      <c r="N42" s="12"/>
      <c r="O42" s="58">
        <f t="shared" si="0"/>
        <v>30</v>
      </c>
      <c r="P42" s="56">
        <f t="shared" si="1"/>
        <v>2100</v>
      </c>
      <c r="Q42" s="9"/>
      <c r="R42" s="12"/>
      <c r="S42" s="9"/>
      <c r="T42" s="12"/>
      <c r="U42" s="11">
        <f t="shared" si="2"/>
        <v>30</v>
      </c>
      <c r="V42" s="12">
        <f t="shared" si="3"/>
        <v>2100</v>
      </c>
      <c r="W42" s="9"/>
      <c r="X42" s="12"/>
      <c r="Y42" s="9"/>
      <c r="Z42" s="12"/>
      <c r="AA42" s="11">
        <f t="shared" si="4"/>
        <v>30</v>
      </c>
      <c r="AB42" s="12">
        <f t="shared" si="5"/>
        <v>2100</v>
      </c>
      <c r="AC42" s="9"/>
      <c r="AD42" s="12"/>
      <c r="AE42" s="9"/>
      <c r="AF42" s="12"/>
      <c r="AG42" s="11">
        <f t="shared" si="6"/>
        <v>30</v>
      </c>
      <c r="AH42" s="12">
        <f t="shared" si="7"/>
        <v>2100</v>
      </c>
      <c r="AI42" s="9"/>
      <c r="AJ42" s="12"/>
      <c r="AK42" s="9"/>
      <c r="AL42" s="12"/>
      <c r="AM42" s="11">
        <f t="shared" si="8"/>
        <v>30</v>
      </c>
      <c r="AN42" s="12">
        <f t="shared" si="9"/>
        <v>2100</v>
      </c>
      <c r="AO42" s="9"/>
      <c r="AP42" s="12"/>
      <c r="AQ42" s="9"/>
      <c r="AR42" s="12"/>
      <c r="AS42" s="11">
        <f t="shared" si="10"/>
        <v>30</v>
      </c>
      <c r="AT42" s="12">
        <f t="shared" si="11"/>
        <v>2100</v>
      </c>
      <c r="AU42" s="9"/>
      <c r="AV42" s="12"/>
      <c r="AW42" s="9"/>
      <c r="AX42" s="12"/>
      <c r="AY42" s="11">
        <f t="shared" si="12"/>
        <v>30</v>
      </c>
      <c r="AZ42" s="12">
        <f t="shared" si="13"/>
        <v>2100</v>
      </c>
      <c r="BA42" s="9"/>
      <c r="BB42" s="12"/>
      <c r="BC42" s="9"/>
      <c r="BD42" s="12"/>
      <c r="BE42" s="11">
        <f t="shared" si="14"/>
        <v>30</v>
      </c>
      <c r="BF42" s="12">
        <f t="shared" si="15"/>
        <v>2100</v>
      </c>
      <c r="BG42" s="9"/>
      <c r="BH42" s="12"/>
      <c r="BI42" s="9"/>
      <c r="BJ42" s="12"/>
      <c r="BK42" s="11">
        <f t="shared" si="16"/>
        <v>30</v>
      </c>
      <c r="BL42" s="12">
        <f t="shared" si="17"/>
        <v>2100</v>
      </c>
      <c r="BM42" s="9"/>
      <c r="BN42" s="12"/>
      <c r="BO42" s="9"/>
      <c r="BP42" s="12"/>
      <c r="BQ42" s="11">
        <f t="shared" si="18"/>
        <v>30</v>
      </c>
      <c r="BR42" s="12">
        <f t="shared" si="19"/>
        <v>2100</v>
      </c>
      <c r="BS42" s="9"/>
      <c r="BT42" s="12"/>
      <c r="BU42" s="9"/>
      <c r="BV42" s="12"/>
      <c r="BW42" s="54">
        <f t="shared" si="20"/>
        <v>30</v>
      </c>
      <c r="BX42" s="107">
        <f t="shared" si="21"/>
        <v>2100</v>
      </c>
      <c r="BY42" s="9"/>
      <c r="BZ42" s="12"/>
      <c r="CA42" s="9"/>
      <c r="CB42" s="12"/>
      <c r="CC42" s="54">
        <f t="shared" si="22"/>
        <v>30</v>
      </c>
      <c r="CD42" s="55">
        <f t="shared" si="23"/>
        <v>2100</v>
      </c>
      <c r="CE42" s="20">
        <v>1050</v>
      </c>
      <c r="CF42" s="3"/>
    </row>
    <row r="43" spans="2:84" ht="15.75" x14ac:dyDescent="0.25">
      <c r="B43" s="76" t="s">
        <v>77</v>
      </c>
      <c r="C43" s="76" t="s">
        <v>60</v>
      </c>
      <c r="D43" s="76" t="s">
        <v>172</v>
      </c>
      <c r="E43" s="180"/>
      <c r="F43" s="114">
        <v>111304698</v>
      </c>
      <c r="G43" s="32" t="s">
        <v>122</v>
      </c>
      <c r="H43" s="18" t="s">
        <v>7</v>
      </c>
      <c r="I43" s="35">
        <v>1</v>
      </c>
      <c r="J43" s="34">
        <v>300</v>
      </c>
      <c r="K43" s="54"/>
      <c r="L43" s="12"/>
      <c r="M43" s="9"/>
      <c r="N43" s="12"/>
      <c r="O43" s="58">
        <f t="shared" si="0"/>
        <v>1</v>
      </c>
      <c r="P43" s="56">
        <f t="shared" si="1"/>
        <v>300</v>
      </c>
      <c r="Q43" s="9"/>
      <c r="R43" s="12"/>
      <c r="S43" s="9"/>
      <c r="T43" s="12"/>
      <c r="U43" s="11">
        <f t="shared" si="2"/>
        <v>1</v>
      </c>
      <c r="V43" s="12">
        <f t="shared" si="3"/>
        <v>300</v>
      </c>
      <c r="W43" s="9"/>
      <c r="X43" s="12"/>
      <c r="Y43" s="9"/>
      <c r="Z43" s="12"/>
      <c r="AA43" s="11">
        <f t="shared" si="4"/>
        <v>1</v>
      </c>
      <c r="AB43" s="12">
        <f t="shared" si="5"/>
        <v>300</v>
      </c>
      <c r="AC43" s="9"/>
      <c r="AD43" s="12"/>
      <c r="AE43" s="9"/>
      <c r="AF43" s="12"/>
      <c r="AG43" s="11">
        <f t="shared" si="6"/>
        <v>1</v>
      </c>
      <c r="AH43" s="12">
        <f t="shared" si="7"/>
        <v>300</v>
      </c>
      <c r="AI43" s="9"/>
      <c r="AJ43" s="12"/>
      <c r="AK43" s="9"/>
      <c r="AL43" s="12"/>
      <c r="AM43" s="11">
        <f t="shared" si="8"/>
        <v>1</v>
      </c>
      <c r="AN43" s="12">
        <f t="shared" si="9"/>
        <v>300</v>
      </c>
      <c r="AO43" s="9"/>
      <c r="AP43" s="12"/>
      <c r="AQ43" s="9"/>
      <c r="AR43" s="12"/>
      <c r="AS43" s="11">
        <f t="shared" si="10"/>
        <v>1</v>
      </c>
      <c r="AT43" s="12">
        <f t="shared" si="11"/>
        <v>300</v>
      </c>
      <c r="AU43" s="9"/>
      <c r="AV43" s="12"/>
      <c r="AW43" s="9"/>
      <c r="AX43" s="12"/>
      <c r="AY43" s="11">
        <f t="shared" si="12"/>
        <v>1</v>
      </c>
      <c r="AZ43" s="12">
        <f t="shared" si="13"/>
        <v>300</v>
      </c>
      <c r="BA43" s="9"/>
      <c r="BB43" s="12"/>
      <c r="BC43" s="9"/>
      <c r="BD43" s="12"/>
      <c r="BE43" s="11">
        <f t="shared" si="14"/>
        <v>1</v>
      </c>
      <c r="BF43" s="12">
        <f t="shared" si="15"/>
        <v>300</v>
      </c>
      <c r="BG43" s="9"/>
      <c r="BH43" s="12"/>
      <c r="BI43" s="9"/>
      <c r="BJ43" s="12"/>
      <c r="BK43" s="11">
        <f t="shared" si="16"/>
        <v>1</v>
      </c>
      <c r="BL43" s="12">
        <f t="shared" si="17"/>
        <v>300</v>
      </c>
      <c r="BM43" s="9"/>
      <c r="BN43" s="12"/>
      <c r="BO43" s="9"/>
      <c r="BP43" s="12"/>
      <c r="BQ43" s="11">
        <f t="shared" si="18"/>
        <v>1</v>
      </c>
      <c r="BR43" s="12">
        <f t="shared" si="19"/>
        <v>300</v>
      </c>
      <c r="BS43" s="9"/>
      <c r="BT43" s="12"/>
      <c r="BU43" s="9"/>
      <c r="BV43" s="12"/>
      <c r="BW43" s="54">
        <f t="shared" si="20"/>
        <v>1</v>
      </c>
      <c r="BX43" s="107">
        <f t="shared" si="21"/>
        <v>300</v>
      </c>
      <c r="BY43" s="9"/>
      <c r="BZ43" s="12"/>
      <c r="CA43" s="9"/>
      <c r="CB43" s="12"/>
      <c r="CC43" s="54">
        <f t="shared" si="22"/>
        <v>1</v>
      </c>
      <c r="CD43" s="55">
        <f t="shared" si="23"/>
        <v>300</v>
      </c>
      <c r="CE43" s="20">
        <v>150</v>
      </c>
      <c r="CF43" s="3"/>
    </row>
    <row r="44" spans="2:84" ht="15.75" x14ac:dyDescent="0.25">
      <c r="B44" s="76" t="s">
        <v>77</v>
      </c>
      <c r="C44" s="76" t="s">
        <v>60</v>
      </c>
      <c r="D44" s="76" t="s">
        <v>172</v>
      </c>
      <c r="E44" s="175"/>
      <c r="F44" s="113">
        <v>111304699</v>
      </c>
      <c r="G44" s="32" t="s">
        <v>123</v>
      </c>
      <c r="H44" s="18" t="s">
        <v>7</v>
      </c>
      <c r="I44" s="35">
        <v>1</v>
      </c>
      <c r="J44" s="34">
        <v>190</v>
      </c>
      <c r="K44" s="54"/>
      <c r="L44" s="12"/>
      <c r="M44" s="9"/>
      <c r="N44" s="12"/>
      <c r="O44" s="58">
        <f t="shared" si="0"/>
        <v>1</v>
      </c>
      <c r="P44" s="56">
        <f t="shared" si="1"/>
        <v>190</v>
      </c>
      <c r="Q44" s="9"/>
      <c r="R44" s="12"/>
      <c r="S44" s="9"/>
      <c r="T44" s="12"/>
      <c r="U44" s="11">
        <f t="shared" si="2"/>
        <v>1</v>
      </c>
      <c r="V44" s="12">
        <f t="shared" si="3"/>
        <v>190</v>
      </c>
      <c r="W44" s="9"/>
      <c r="X44" s="12"/>
      <c r="Y44" s="9"/>
      <c r="Z44" s="12"/>
      <c r="AA44" s="11">
        <f t="shared" si="4"/>
        <v>1</v>
      </c>
      <c r="AB44" s="12">
        <f t="shared" si="5"/>
        <v>190</v>
      </c>
      <c r="AC44" s="9"/>
      <c r="AD44" s="12"/>
      <c r="AE44" s="9"/>
      <c r="AF44" s="12"/>
      <c r="AG44" s="11">
        <f t="shared" si="6"/>
        <v>1</v>
      </c>
      <c r="AH44" s="12">
        <f t="shared" si="7"/>
        <v>190</v>
      </c>
      <c r="AI44" s="9"/>
      <c r="AJ44" s="12"/>
      <c r="AK44" s="9"/>
      <c r="AL44" s="12"/>
      <c r="AM44" s="11">
        <f t="shared" si="8"/>
        <v>1</v>
      </c>
      <c r="AN44" s="12">
        <f t="shared" si="9"/>
        <v>190</v>
      </c>
      <c r="AO44" s="9"/>
      <c r="AP44" s="12"/>
      <c r="AQ44" s="9"/>
      <c r="AR44" s="12"/>
      <c r="AS44" s="11">
        <f t="shared" si="10"/>
        <v>1</v>
      </c>
      <c r="AT44" s="12">
        <f t="shared" si="11"/>
        <v>190</v>
      </c>
      <c r="AU44" s="9"/>
      <c r="AV44" s="12"/>
      <c r="AW44" s="9"/>
      <c r="AX44" s="12"/>
      <c r="AY44" s="11">
        <f t="shared" si="12"/>
        <v>1</v>
      </c>
      <c r="AZ44" s="12">
        <f t="shared" si="13"/>
        <v>190</v>
      </c>
      <c r="BA44" s="9"/>
      <c r="BB44" s="12"/>
      <c r="BC44" s="9"/>
      <c r="BD44" s="12"/>
      <c r="BE44" s="11">
        <f t="shared" si="14"/>
        <v>1</v>
      </c>
      <c r="BF44" s="12">
        <f t="shared" si="15"/>
        <v>190</v>
      </c>
      <c r="BG44" s="9"/>
      <c r="BH44" s="12"/>
      <c r="BI44" s="9"/>
      <c r="BJ44" s="12"/>
      <c r="BK44" s="11">
        <f t="shared" si="16"/>
        <v>1</v>
      </c>
      <c r="BL44" s="12">
        <f t="shared" si="17"/>
        <v>190</v>
      </c>
      <c r="BM44" s="9"/>
      <c r="BN44" s="12"/>
      <c r="BO44" s="9"/>
      <c r="BP44" s="12"/>
      <c r="BQ44" s="11">
        <f t="shared" si="18"/>
        <v>1</v>
      </c>
      <c r="BR44" s="12">
        <f t="shared" si="19"/>
        <v>190</v>
      </c>
      <c r="BS44" s="9"/>
      <c r="BT44" s="12"/>
      <c r="BU44" s="9"/>
      <c r="BV44" s="12"/>
      <c r="BW44" s="54">
        <f t="shared" si="20"/>
        <v>1</v>
      </c>
      <c r="BX44" s="107">
        <f t="shared" si="21"/>
        <v>190</v>
      </c>
      <c r="BY44" s="9"/>
      <c r="BZ44" s="12"/>
      <c r="CA44" s="9"/>
      <c r="CB44" s="12"/>
      <c r="CC44" s="54">
        <f t="shared" si="22"/>
        <v>1</v>
      </c>
      <c r="CD44" s="55">
        <f t="shared" si="23"/>
        <v>190</v>
      </c>
      <c r="CE44" s="20">
        <v>95</v>
      </c>
      <c r="CF44" s="3"/>
    </row>
    <row r="45" spans="2:84" ht="31.5" x14ac:dyDescent="0.25">
      <c r="B45" s="76" t="s">
        <v>77</v>
      </c>
      <c r="C45" s="76" t="s">
        <v>60</v>
      </c>
      <c r="D45" s="76" t="s">
        <v>172</v>
      </c>
      <c r="E45" s="175"/>
      <c r="F45" s="113" t="s">
        <v>230</v>
      </c>
      <c r="G45" s="32" t="s">
        <v>123</v>
      </c>
      <c r="H45" s="18" t="s">
        <v>7</v>
      </c>
      <c r="I45" s="35">
        <v>2</v>
      </c>
      <c r="J45" s="34">
        <v>800</v>
      </c>
      <c r="K45" s="54"/>
      <c r="L45" s="12"/>
      <c r="M45" s="9"/>
      <c r="N45" s="12"/>
      <c r="O45" s="58">
        <f t="shared" si="0"/>
        <v>2</v>
      </c>
      <c r="P45" s="56">
        <f t="shared" si="1"/>
        <v>800</v>
      </c>
      <c r="Q45" s="9"/>
      <c r="R45" s="12"/>
      <c r="S45" s="9"/>
      <c r="T45" s="12"/>
      <c r="U45" s="11">
        <f t="shared" si="2"/>
        <v>2</v>
      </c>
      <c r="V45" s="12">
        <f t="shared" si="3"/>
        <v>800</v>
      </c>
      <c r="W45" s="9"/>
      <c r="X45" s="12"/>
      <c r="Y45" s="9"/>
      <c r="Z45" s="12"/>
      <c r="AA45" s="11">
        <f t="shared" si="4"/>
        <v>2</v>
      </c>
      <c r="AB45" s="12">
        <f t="shared" si="5"/>
        <v>800</v>
      </c>
      <c r="AC45" s="9"/>
      <c r="AD45" s="12"/>
      <c r="AE45" s="9"/>
      <c r="AF45" s="12"/>
      <c r="AG45" s="11">
        <f t="shared" si="6"/>
        <v>2</v>
      </c>
      <c r="AH45" s="12">
        <f t="shared" si="7"/>
        <v>800</v>
      </c>
      <c r="AI45" s="9"/>
      <c r="AJ45" s="12"/>
      <c r="AK45" s="9"/>
      <c r="AL45" s="12"/>
      <c r="AM45" s="11">
        <f t="shared" si="8"/>
        <v>2</v>
      </c>
      <c r="AN45" s="12">
        <f t="shared" si="9"/>
        <v>800</v>
      </c>
      <c r="AO45" s="9"/>
      <c r="AP45" s="12"/>
      <c r="AQ45" s="9"/>
      <c r="AR45" s="12"/>
      <c r="AS45" s="11">
        <f t="shared" si="10"/>
        <v>2</v>
      </c>
      <c r="AT45" s="12">
        <f t="shared" si="11"/>
        <v>800</v>
      </c>
      <c r="AU45" s="9"/>
      <c r="AV45" s="12"/>
      <c r="AW45" s="9"/>
      <c r="AX45" s="12"/>
      <c r="AY45" s="11">
        <f t="shared" si="12"/>
        <v>2</v>
      </c>
      <c r="AZ45" s="12">
        <f t="shared" si="13"/>
        <v>800</v>
      </c>
      <c r="BA45" s="9"/>
      <c r="BB45" s="12"/>
      <c r="BC45" s="9"/>
      <c r="BD45" s="12"/>
      <c r="BE45" s="11">
        <f t="shared" si="14"/>
        <v>2</v>
      </c>
      <c r="BF45" s="12">
        <f t="shared" si="15"/>
        <v>800</v>
      </c>
      <c r="BG45" s="9"/>
      <c r="BH45" s="12"/>
      <c r="BI45" s="9"/>
      <c r="BJ45" s="12"/>
      <c r="BK45" s="11">
        <f t="shared" si="16"/>
        <v>2</v>
      </c>
      <c r="BL45" s="12">
        <f t="shared" si="17"/>
        <v>800</v>
      </c>
      <c r="BM45" s="9"/>
      <c r="BN45" s="12"/>
      <c r="BO45" s="9"/>
      <c r="BP45" s="12"/>
      <c r="BQ45" s="11">
        <f t="shared" si="18"/>
        <v>2</v>
      </c>
      <c r="BR45" s="12">
        <f t="shared" si="19"/>
        <v>800</v>
      </c>
      <c r="BS45" s="9"/>
      <c r="BT45" s="12"/>
      <c r="BU45" s="9"/>
      <c r="BV45" s="12"/>
      <c r="BW45" s="54">
        <f t="shared" si="20"/>
        <v>2</v>
      </c>
      <c r="BX45" s="107">
        <f t="shared" si="21"/>
        <v>800</v>
      </c>
      <c r="BY45" s="9"/>
      <c r="BZ45" s="12"/>
      <c r="CA45" s="9"/>
      <c r="CB45" s="12"/>
      <c r="CC45" s="54">
        <f t="shared" si="22"/>
        <v>2</v>
      </c>
      <c r="CD45" s="55">
        <f t="shared" si="23"/>
        <v>800</v>
      </c>
      <c r="CE45" s="20">
        <v>400</v>
      </c>
      <c r="CF45" s="3"/>
    </row>
    <row r="46" spans="2:84" ht="31.5" x14ac:dyDescent="0.25">
      <c r="B46" s="76" t="s">
        <v>77</v>
      </c>
      <c r="C46" s="76" t="s">
        <v>60</v>
      </c>
      <c r="D46" s="76" t="s">
        <v>172</v>
      </c>
      <c r="E46" s="180"/>
      <c r="F46" s="114" t="s">
        <v>231</v>
      </c>
      <c r="G46" s="32" t="s">
        <v>124</v>
      </c>
      <c r="H46" s="18" t="s">
        <v>7</v>
      </c>
      <c r="I46" s="35">
        <v>8</v>
      </c>
      <c r="J46" s="34">
        <v>912</v>
      </c>
      <c r="K46" s="54"/>
      <c r="L46" s="12"/>
      <c r="M46" s="9"/>
      <c r="N46" s="12"/>
      <c r="O46" s="58">
        <f t="shared" si="0"/>
        <v>8</v>
      </c>
      <c r="P46" s="56">
        <f t="shared" si="1"/>
        <v>912</v>
      </c>
      <c r="Q46" s="9"/>
      <c r="R46" s="12"/>
      <c r="S46" s="9"/>
      <c r="T46" s="12"/>
      <c r="U46" s="11">
        <f t="shared" si="2"/>
        <v>8</v>
      </c>
      <c r="V46" s="12">
        <f t="shared" si="3"/>
        <v>912</v>
      </c>
      <c r="W46" s="9"/>
      <c r="X46" s="12"/>
      <c r="Y46" s="9"/>
      <c r="Z46" s="12"/>
      <c r="AA46" s="11">
        <f t="shared" si="4"/>
        <v>8</v>
      </c>
      <c r="AB46" s="12">
        <f t="shared" si="5"/>
        <v>912</v>
      </c>
      <c r="AC46" s="9"/>
      <c r="AD46" s="12"/>
      <c r="AE46" s="9"/>
      <c r="AF46" s="12"/>
      <c r="AG46" s="11">
        <f t="shared" si="6"/>
        <v>8</v>
      </c>
      <c r="AH46" s="12">
        <f t="shared" si="7"/>
        <v>912</v>
      </c>
      <c r="AI46" s="9"/>
      <c r="AJ46" s="12"/>
      <c r="AK46" s="9"/>
      <c r="AL46" s="12"/>
      <c r="AM46" s="11">
        <f t="shared" si="8"/>
        <v>8</v>
      </c>
      <c r="AN46" s="12">
        <f t="shared" si="9"/>
        <v>912</v>
      </c>
      <c r="AO46" s="9"/>
      <c r="AP46" s="12"/>
      <c r="AQ46" s="9"/>
      <c r="AR46" s="12"/>
      <c r="AS46" s="11">
        <f t="shared" si="10"/>
        <v>8</v>
      </c>
      <c r="AT46" s="12">
        <f t="shared" si="11"/>
        <v>912</v>
      </c>
      <c r="AU46" s="9"/>
      <c r="AV46" s="12"/>
      <c r="AW46" s="9"/>
      <c r="AX46" s="12"/>
      <c r="AY46" s="11">
        <f t="shared" si="12"/>
        <v>8</v>
      </c>
      <c r="AZ46" s="12">
        <f t="shared" si="13"/>
        <v>912</v>
      </c>
      <c r="BA46" s="9"/>
      <c r="BB46" s="12"/>
      <c r="BC46" s="9"/>
      <c r="BD46" s="12"/>
      <c r="BE46" s="11">
        <f t="shared" si="14"/>
        <v>8</v>
      </c>
      <c r="BF46" s="12">
        <f t="shared" si="15"/>
        <v>912</v>
      </c>
      <c r="BG46" s="9"/>
      <c r="BH46" s="12"/>
      <c r="BI46" s="9"/>
      <c r="BJ46" s="12"/>
      <c r="BK46" s="11">
        <f t="shared" si="16"/>
        <v>8</v>
      </c>
      <c r="BL46" s="12">
        <f t="shared" si="17"/>
        <v>912</v>
      </c>
      <c r="BM46" s="9"/>
      <c r="BN46" s="12"/>
      <c r="BO46" s="9"/>
      <c r="BP46" s="12"/>
      <c r="BQ46" s="11">
        <f t="shared" si="18"/>
        <v>8</v>
      </c>
      <c r="BR46" s="12">
        <f t="shared" si="19"/>
        <v>912</v>
      </c>
      <c r="BS46" s="9"/>
      <c r="BT46" s="12"/>
      <c r="BU46" s="9"/>
      <c r="BV46" s="12"/>
      <c r="BW46" s="54">
        <f t="shared" si="20"/>
        <v>8</v>
      </c>
      <c r="BX46" s="107">
        <f t="shared" si="21"/>
        <v>912</v>
      </c>
      <c r="BY46" s="9"/>
      <c r="BZ46" s="12"/>
      <c r="CA46" s="9"/>
      <c r="CB46" s="12"/>
      <c r="CC46" s="54">
        <f t="shared" si="22"/>
        <v>8</v>
      </c>
      <c r="CD46" s="55">
        <f t="shared" si="23"/>
        <v>912</v>
      </c>
      <c r="CE46" s="20">
        <v>456</v>
      </c>
      <c r="CF46" s="3"/>
    </row>
    <row r="47" spans="2:84" ht="15.75" x14ac:dyDescent="0.25">
      <c r="B47" s="76" t="s">
        <v>77</v>
      </c>
      <c r="C47" s="76" t="s">
        <v>60</v>
      </c>
      <c r="D47" s="76" t="s">
        <v>172</v>
      </c>
      <c r="E47" s="175"/>
      <c r="F47" s="113">
        <v>111304710</v>
      </c>
      <c r="G47" s="32" t="s">
        <v>125</v>
      </c>
      <c r="H47" s="18" t="s">
        <v>7</v>
      </c>
      <c r="I47" s="35">
        <v>1</v>
      </c>
      <c r="J47" s="34">
        <v>3240</v>
      </c>
      <c r="K47" s="54"/>
      <c r="L47" s="12"/>
      <c r="M47" s="9"/>
      <c r="N47" s="12"/>
      <c r="O47" s="58">
        <f t="shared" si="0"/>
        <v>1</v>
      </c>
      <c r="P47" s="56">
        <f t="shared" si="1"/>
        <v>3240</v>
      </c>
      <c r="Q47" s="9"/>
      <c r="R47" s="12"/>
      <c r="S47" s="9"/>
      <c r="T47" s="12"/>
      <c r="U47" s="11">
        <f t="shared" si="2"/>
        <v>1</v>
      </c>
      <c r="V47" s="12">
        <f t="shared" si="3"/>
        <v>3240</v>
      </c>
      <c r="W47" s="9"/>
      <c r="X47" s="12"/>
      <c r="Y47" s="9"/>
      <c r="Z47" s="12"/>
      <c r="AA47" s="11">
        <f t="shared" si="4"/>
        <v>1</v>
      </c>
      <c r="AB47" s="12">
        <f t="shared" si="5"/>
        <v>3240</v>
      </c>
      <c r="AC47" s="9"/>
      <c r="AD47" s="12"/>
      <c r="AE47" s="9"/>
      <c r="AF47" s="12"/>
      <c r="AG47" s="11">
        <f t="shared" si="6"/>
        <v>1</v>
      </c>
      <c r="AH47" s="12">
        <f t="shared" si="7"/>
        <v>3240</v>
      </c>
      <c r="AI47" s="9"/>
      <c r="AJ47" s="12"/>
      <c r="AK47" s="9"/>
      <c r="AL47" s="12"/>
      <c r="AM47" s="11">
        <f t="shared" si="8"/>
        <v>1</v>
      </c>
      <c r="AN47" s="12">
        <f t="shared" si="9"/>
        <v>3240</v>
      </c>
      <c r="AO47" s="9"/>
      <c r="AP47" s="12"/>
      <c r="AQ47" s="9"/>
      <c r="AR47" s="12"/>
      <c r="AS47" s="11">
        <f t="shared" si="10"/>
        <v>1</v>
      </c>
      <c r="AT47" s="12">
        <f t="shared" si="11"/>
        <v>3240</v>
      </c>
      <c r="AU47" s="9"/>
      <c r="AV47" s="12"/>
      <c r="AW47" s="9"/>
      <c r="AX47" s="12"/>
      <c r="AY47" s="11">
        <f t="shared" si="12"/>
        <v>1</v>
      </c>
      <c r="AZ47" s="12">
        <f t="shared" si="13"/>
        <v>3240</v>
      </c>
      <c r="BA47" s="9"/>
      <c r="BB47" s="12"/>
      <c r="BC47" s="9"/>
      <c r="BD47" s="12"/>
      <c r="BE47" s="11">
        <f t="shared" si="14"/>
        <v>1</v>
      </c>
      <c r="BF47" s="12">
        <f t="shared" si="15"/>
        <v>3240</v>
      </c>
      <c r="BG47" s="9"/>
      <c r="BH47" s="12"/>
      <c r="BI47" s="9"/>
      <c r="BJ47" s="12"/>
      <c r="BK47" s="11">
        <f t="shared" si="16"/>
        <v>1</v>
      </c>
      <c r="BL47" s="12">
        <f t="shared" si="17"/>
        <v>3240</v>
      </c>
      <c r="BM47" s="9"/>
      <c r="BN47" s="12"/>
      <c r="BO47" s="9"/>
      <c r="BP47" s="12"/>
      <c r="BQ47" s="11">
        <f t="shared" si="18"/>
        <v>1</v>
      </c>
      <c r="BR47" s="12">
        <f t="shared" si="19"/>
        <v>3240</v>
      </c>
      <c r="BS47" s="9"/>
      <c r="BT47" s="12"/>
      <c r="BU47" s="9"/>
      <c r="BV47" s="12"/>
      <c r="BW47" s="54">
        <f t="shared" si="20"/>
        <v>1</v>
      </c>
      <c r="BX47" s="107">
        <f t="shared" si="21"/>
        <v>3240</v>
      </c>
      <c r="BY47" s="9"/>
      <c r="BZ47" s="12"/>
      <c r="CA47" s="9"/>
      <c r="CB47" s="12"/>
      <c r="CC47" s="54">
        <f t="shared" si="22"/>
        <v>1</v>
      </c>
      <c r="CD47" s="55">
        <f t="shared" si="23"/>
        <v>3240</v>
      </c>
      <c r="CE47" s="20">
        <v>1620</v>
      </c>
      <c r="CF47" s="3"/>
    </row>
    <row r="48" spans="2:84" ht="15.75" x14ac:dyDescent="0.25">
      <c r="B48" s="76" t="s">
        <v>77</v>
      </c>
      <c r="C48" s="76" t="s">
        <v>60</v>
      </c>
      <c r="D48" s="76" t="s">
        <v>172</v>
      </c>
      <c r="E48" s="175"/>
      <c r="F48" s="113">
        <v>111304711</v>
      </c>
      <c r="G48" s="32" t="s">
        <v>118</v>
      </c>
      <c r="H48" s="18" t="s">
        <v>7</v>
      </c>
      <c r="I48" s="35">
        <v>1</v>
      </c>
      <c r="J48" s="34">
        <v>420</v>
      </c>
      <c r="K48" s="54"/>
      <c r="L48" s="12"/>
      <c r="M48" s="9"/>
      <c r="N48" s="12"/>
      <c r="O48" s="58">
        <f t="shared" si="0"/>
        <v>1</v>
      </c>
      <c r="P48" s="56">
        <f t="shared" si="1"/>
        <v>420</v>
      </c>
      <c r="Q48" s="9"/>
      <c r="R48" s="12"/>
      <c r="S48" s="9"/>
      <c r="T48" s="12"/>
      <c r="U48" s="11">
        <f t="shared" si="2"/>
        <v>1</v>
      </c>
      <c r="V48" s="12">
        <f t="shared" si="3"/>
        <v>420</v>
      </c>
      <c r="W48" s="9"/>
      <c r="X48" s="12"/>
      <c r="Y48" s="9"/>
      <c r="Z48" s="12"/>
      <c r="AA48" s="11">
        <f t="shared" si="4"/>
        <v>1</v>
      </c>
      <c r="AB48" s="12">
        <f t="shared" si="5"/>
        <v>420</v>
      </c>
      <c r="AC48" s="9"/>
      <c r="AD48" s="12"/>
      <c r="AE48" s="9"/>
      <c r="AF48" s="12"/>
      <c r="AG48" s="11">
        <f t="shared" si="6"/>
        <v>1</v>
      </c>
      <c r="AH48" s="12">
        <f t="shared" si="7"/>
        <v>420</v>
      </c>
      <c r="AI48" s="9"/>
      <c r="AJ48" s="12"/>
      <c r="AK48" s="9"/>
      <c r="AL48" s="12"/>
      <c r="AM48" s="11">
        <f t="shared" si="8"/>
        <v>1</v>
      </c>
      <c r="AN48" s="12">
        <f t="shared" si="9"/>
        <v>420</v>
      </c>
      <c r="AO48" s="9"/>
      <c r="AP48" s="12"/>
      <c r="AQ48" s="9"/>
      <c r="AR48" s="12"/>
      <c r="AS48" s="11">
        <f t="shared" si="10"/>
        <v>1</v>
      </c>
      <c r="AT48" s="12">
        <f t="shared" si="11"/>
        <v>420</v>
      </c>
      <c r="AU48" s="9"/>
      <c r="AV48" s="12"/>
      <c r="AW48" s="9"/>
      <c r="AX48" s="12"/>
      <c r="AY48" s="11">
        <f t="shared" si="12"/>
        <v>1</v>
      </c>
      <c r="AZ48" s="12">
        <f t="shared" si="13"/>
        <v>420</v>
      </c>
      <c r="BA48" s="9"/>
      <c r="BB48" s="12"/>
      <c r="BC48" s="9"/>
      <c r="BD48" s="12"/>
      <c r="BE48" s="11">
        <f t="shared" si="14"/>
        <v>1</v>
      </c>
      <c r="BF48" s="12">
        <f t="shared" si="15"/>
        <v>420</v>
      </c>
      <c r="BG48" s="9"/>
      <c r="BH48" s="12"/>
      <c r="BI48" s="9"/>
      <c r="BJ48" s="12"/>
      <c r="BK48" s="11">
        <f t="shared" si="16"/>
        <v>1</v>
      </c>
      <c r="BL48" s="12">
        <f t="shared" si="17"/>
        <v>420</v>
      </c>
      <c r="BM48" s="9"/>
      <c r="BN48" s="12"/>
      <c r="BO48" s="9"/>
      <c r="BP48" s="12"/>
      <c r="BQ48" s="11">
        <f t="shared" si="18"/>
        <v>1</v>
      </c>
      <c r="BR48" s="12">
        <f t="shared" si="19"/>
        <v>420</v>
      </c>
      <c r="BS48" s="9"/>
      <c r="BT48" s="12"/>
      <c r="BU48" s="9"/>
      <c r="BV48" s="12"/>
      <c r="BW48" s="54">
        <f t="shared" si="20"/>
        <v>1</v>
      </c>
      <c r="BX48" s="107">
        <f t="shared" si="21"/>
        <v>420</v>
      </c>
      <c r="BY48" s="9"/>
      <c r="BZ48" s="12"/>
      <c r="CA48" s="9"/>
      <c r="CB48" s="12"/>
      <c r="CC48" s="54">
        <f t="shared" si="22"/>
        <v>1</v>
      </c>
      <c r="CD48" s="55">
        <f t="shared" si="23"/>
        <v>420</v>
      </c>
      <c r="CE48" s="20">
        <v>210</v>
      </c>
      <c r="CF48" s="3"/>
    </row>
    <row r="49" spans="2:84" ht="15.75" x14ac:dyDescent="0.25">
      <c r="B49" s="76" t="s">
        <v>77</v>
      </c>
      <c r="C49" s="76" t="s">
        <v>60</v>
      </c>
      <c r="D49" s="76" t="s">
        <v>172</v>
      </c>
      <c r="E49" s="175"/>
      <c r="F49" s="113">
        <v>111304713</v>
      </c>
      <c r="G49" s="32" t="s">
        <v>126</v>
      </c>
      <c r="H49" s="18" t="s">
        <v>7</v>
      </c>
      <c r="I49" s="35">
        <v>1</v>
      </c>
      <c r="J49" s="34">
        <v>840</v>
      </c>
      <c r="K49" s="54"/>
      <c r="L49" s="12"/>
      <c r="M49" s="9"/>
      <c r="N49" s="12"/>
      <c r="O49" s="58">
        <f t="shared" si="0"/>
        <v>1</v>
      </c>
      <c r="P49" s="56">
        <f t="shared" si="1"/>
        <v>840</v>
      </c>
      <c r="Q49" s="9"/>
      <c r="R49" s="12"/>
      <c r="S49" s="9"/>
      <c r="T49" s="12"/>
      <c r="U49" s="11">
        <f t="shared" si="2"/>
        <v>1</v>
      </c>
      <c r="V49" s="12">
        <f t="shared" si="3"/>
        <v>840</v>
      </c>
      <c r="W49" s="9"/>
      <c r="X49" s="12"/>
      <c r="Y49" s="9"/>
      <c r="Z49" s="12"/>
      <c r="AA49" s="11">
        <f t="shared" si="4"/>
        <v>1</v>
      </c>
      <c r="AB49" s="12">
        <f t="shared" si="5"/>
        <v>840</v>
      </c>
      <c r="AC49" s="9"/>
      <c r="AD49" s="12"/>
      <c r="AE49" s="9"/>
      <c r="AF49" s="12"/>
      <c r="AG49" s="11">
        <f t="shared" si="6"/>
        <v>1</v>
      </c>
      <c r="AH49" s="12">
        <f t="shared" si="7"/>
        <v>840</v>
      </c>
      <c r="AI49" s="9"/>
      <c r="AJ49" s="12"/>
      <c r="AK49" s="9"/>
      <c r="AL49" s="12"/>
      <c r="AM49" s="11">
        <f t="shared" si="8"/>
        <v>1</v>
      </c>
      <c r="AN49" s="12">
        <f t="shared" si="9"/>
        <v>840</v>
      </c>
      <c r="AO49" s="9"/>
      <c r="AP49" s="12"/>
      <c r="AQ49" s="9"/>
      <c r="AR49" s="12"/>
      <c r="AS49" s="11">
        <f t="shared" si="10"/>
        <v>1</v>
      </c>
      <c r="AT49" s="12">
        <f t="shared" si="11"/>
        <v>840</v>
      </c>
      <c r="AU49" s="9"/>
      <c r="AV49" s="12"/>
      <c r="AW49" s="9"/>
      <c r="AX49" s="12"/>
      <c r="AY49" s="11">
        <f t="shared" si="12"/>
        <v>1</v>
      </c>
      <c r="AZ49" s="12">
        <f t="shared" si="13"/>
        <v>840</v>
      </c>
      <c r="BA49" s="9"/>
      <c r="BB49" s="12"/>
      <c r="BC49" s="9"/>
      <c r="BD49" s="12"/>
      <c r="BE49" s="11">
        <f t="shared" si="14"/>
        <v>1</v>
      </c>
      <c r="BF49" s="12">
        <f t="shared" si="15"/>
        <v>840</v>
      </c>
      <c r="BG49" s="9"/>
      <c r="BH49" s="12"/>
      <c r="BI49" s="9"/>
      <c r="BJ49" s="12"/>
      <c r="BK49" s="11">
        <f t="shared" si="16"/>
        <v>1</v>
      </c>
      <c r="BL49" s="12">
        <f t="shared" si="17"/>
        <v>840</v>
      </c>
      <c r="BM49" s="9"/>
      <c r="BN49" s="12"/>
      <c r="BO49" s="9"/>
      <c r="BP49" s="12"/>
      <c r="BQ49" s="11">
        <f t="shared" si="18"/>
        <v>1</v>
      </c>
      <c r="BR49" s="12">
        <f t="shared" si="19"/>
        <v>840</v>
      </c>
      <c r="BS49" s="9"/>
      <c r="BT49" s="12"/>
      <c r="BU49" s="9"/>
      <c r="BV49" s="12"/>
      <c r="BW49" s="54">
        <f t="shared" si="20"/>
        <v>1</v>
      </c>
      <c r="BX49" s="107">
        <f t="shared" si="21"/>
        <v>840</v>
      </c>
      <c r="BY49" s="9"/>
      <c r="BZ49" s="12"/>
      <c r="CA49" s="9"/>
      <c r="CB49" s="12"/>
      <c r="CC49" s="54">
        <f t="shared" si="22"/>
        <v>1</v>
      </c>
      <c r="CD49" s="55">
        <f t="shared" si="23"/>
        <v>840</v>
      </c>
      <c r="CE49" s="20">
        <v>420</v>
      </c>
      <c r="CF49" s="3"/>
    </row>
    <row r="50" spans="2:84" ht="15.75" x14ac:dyDescent="0.25">
      <c r="B50" s="76" t="s">
        <v>77</v>
      </c>
      <c r="C50" s="76" t="s">
        <v>60</v>
      </c>
      <c r="D50" s="76" t="s">
        <v>172</v>
      </c>
      <c r="E50" s="175"/>
      <c r="F50" s="113">
        <v>111304714</v>
      </c>
      <c r="G50" s="32" t="s">
        <v>127</v>
      </c>
      <c r="H50" s="18" t="s">
        <v>7</v>
      </c>
      <c r="I50" s="35">
        <v>1</v>
      </c>
      <c r="J50" s="34">
        <v>76</v>
      </c>
      <c r="K50" s="54"/>
      <c r="L50" s="12"/>
      <c r="M50" s="9"/>
      <c r="N50" s="12"/>
      <c r="O50" s="58">
        <f t="shared" si="0"/>
        <v>1</v>
      </c>
      <c r="P50" s="56">
        <f t="shared" si="1"/>
        <v>76</v>
      </c>
      <c r="Q50" s="9"/>
      <c r="R50" s="12"/>
      <c r="S50" s="9"/>
      <c r="T50" s="12"/>
      <c r="U50" s="11">
        <f t="shared" si="2"/>
        <v>1</v>
      </c>
      <c r="V50" s="12">
        <f t="shared" si="3"/>
        <v>76</v>
      </c>
      <c r="W50" s="9"/>
      <c r="X50" s="12"/>
      <c r="Y50" s="9"/>
      <c r="Z50" s="12"/>
      <c r="AA50" s="11">
        <f t="shared" si="4"/>
        <v>1</v>
      </c>
      <c r="AB50" s="12">
        <f t="shared" si="5"/>
        <v>76</v>
      </c>
      <c r="AC50" s="9"/>
      <c r="AD50" s="12"/>
      <c r="AE50" s="9"/>
      <c r="AF50" s="12"/>
      <c r="AG50" s="11">
        <f t="shared" si="6"/>
        <v>1</v>
      </c>
      <c r="AH50" s="12">
        <f t="shared" si="7"/>
        <v>76</v>
      </c>
      <c r="AI50" s="9"/>
      <c r="AJ50" s="12"/>
      <c r="AK50" s="9"/>
      <c r="AL50" s="12"/>
      <c r="AM50" s="11">
        <f t="shared" si="8"/>
        <v>1</v>
      </c>
      <c r="AN50" s="12">
        <f t="shared" si="9"/>
        <v>76</v>
      </c>
      <c r="AO50" s="9"/>
      <c r="AP50" s="12"/>
      <c r="AQ50" s="9"/>
      <c r="AR50" s="12"/>
      <c r="AS50" s="11">
        <f t="shared" si="10"/>
        <v>1</v>
      </c>
      <c r="AT50" s="12">
        <f t="shared" si="11"/>
        <v>76</v>
      </c>
      <c r="AU50" s="9"/>
      <c r="AV50" s="12"/>
      <c r="AW50" s="9"/>
      <c r="AX50" s="12"/>
      <c r="AY50" s="11">
        <f t="shared" si="12"/>
        <v>1</v>
      </c>
      <c r="AZ50" s="12">
        <f t="shared" si="13"/>
        <v>76</v>
      </c>
      <c r="BA50" s="9"/>
      <c r="BB50" s="12"/>
      <c r="BC50" s="9"/>
      <c r="BD50" s="12"/>
      <c r="BE50" s="11">
        <f t="shared" si="14"/>
        <v>1</v>
      </c>
      <c r="BF50" s="12">
        <f t="shared" si="15"/>
        <v>76</v>
      </c>
      <c r="BG50" s="9"/>
      <c r="BH50" s="12"/>
      <c r="BI50" s="9"/>
      <c r="BJ50" s="12"/>
      <c r="BK50" s="11">
        <f t="shared" si="16"/>
        <v>1</v>
      </c>
      <c r="BL50" s="12">
        <f t="shared" si="17"/>
        <v>76</v>
      </c>
      <c r="BM50" s="9"/>
      <c r="BN50" s="12"/>
      <c r="BO50" s="9"/>
      <c r="BP50" s="12"/>
      <c r="BQ50" s="11">
        <f t="shared" si="18"/>
        <v>1</v>
      </c>
      <c r="BR50" s="12">
        <f t="shared" si="19"/>
        <v>76</v>
      </c>
      <c r="BS50" s="9"/>
      <c r="BT50" s="12"/>
      <c r="BU50" s="9"/>
      <c r="BV50" s="12"/>
      <c r="BW50" s="54">
        <f t="shared" si="20"/>
        <v>1</v>
      </c>
      <c r="BX50" s="107">
        <f t="shared" si="21"/>
        <v>76</v>
      </c>
      <c r="BY50" s="9"/>
      <c r="BZ50" s="12"/>
      <c r="CA50" s="9"/>
      <c r="CB50" s="12"/>
      <c r="CC50" s="54">
        <f t="shared" si="22"/>
        <v>1</v>
      </c>
      <c r="CD50" s="55">
        <f t="shared" si="23"/>
        <v>76</v>
      </c>
      <c r="CE50" s="20">
        <v>38</v>
      </c>
      <c r="CF50" s="3"/>
    </row>
    <row r="51" spans="2:84" ht="15.75" x14ac:dyDescent="0.25">
      <c r="B51" s="76" t="s">
        <v>77</v>
      </c>
      <c r="C51" s="76" t="s">
        <v>60</v>
      </c>
      <c r="D51" s="76" t="s">
        <v>172</v>
      </c>
      <c r="E51" s="180"/>
      <c r="F51" s="114">
        <v>111304715</v>
      </c>
      <c r="G51" s="32" t="s">
        <v>128</v>
      </c>
      <c r="H51" s="18" t="s">
        <v>7</v>
      </c>
      <c r="I51" s="35">
        <v>1</v>
      </c>
      <c r="J51" s="34">
        <v>51</v>
      </c>
      <c r="K51" s="54"/>
      <c r="L51" s="12"/>
      <c r="M51" s="9"/>
      <c r="N51" s="12"/>
      <c r="O51" s="58">
        <f t="shared" si="0"/>
        <v>1</v>
      </c>
      <c r="P51" s="56">
        <f t="shared" si="1"/>
        <v>51</v>
      </c>
      <c r="Q51" s="9"/>
      <c r="R51" s="12"/>
      <c r="S51" s="9"/>
      <c r="T51" s="12"/>
      <c r="U51" s="11">
        <f t="shared" si="2"/>
        <v>1</v>
      </c>
      <c r="V51" s="12">
        <f t="shared" si="3"/>
        <v>51</v>
      </c>
      <c r="W51" s="9"/>
      <c r="X51" s="12"/>
      <c r="Y51" s="9"/>
      <c r="Z51" s="12"/>
      <c r="AA51" s="11">
        <f t="shared" si="4"/>
        <v>1</v>
      </c>
      <c r="AB51" s="12">
        <f t="shared" si="5"/>
        <v>51</v>
      </c>
      <c r="AC51" s="9"/>
      <c r="AD51" s="12"/>
      <c r="AE51" s="9"/>
      <c r="AF51" s="12"/>
      <c r="AG51" s="11">
        <f t="shared" si="6"/>
        <v>1</v>
      </c>
      <c r="AH51" s="12">
        <f t="shared" si="7"/>
        <v>51</v>
      </c>
      <c r="AI51" s="9"/>
      <c r="AJ51" s="12"/>
      <c r="AK51" s="9"/>
      <c r="AL51" s="12"/>
      <c r="AM51" s="11">
        <f t="shared" si="8"/>
        <v>1</v>
      </c>
      <c r="AN51" s="12">
        <f t="shared" si="9"/>
        <v>51</v>
      </c>
      <c r="AO51" s="9"/>
      <c r="AP51" s="12"/>
      <c r="AQ51" s="9"/>
      <c r="AR51" s="12"/>
      <c r="AS51" s="11">
        <f t="shared" si="10"/>
        <v>1</v>
      </c>
      <c r="AT51" s="12">
        <f t="shared" si="11"/>
        <v>51</v>
      </c>
      <c r="AU51" s="9"/>
      <c r="AV51" s="12"/>
      <c r="AW51" s="9"/>
      <c r="AX51" s="12"/>
      <c r="AY51" s="11">
        <f t="shared" si="12"/>
        <v>1</v>
      </c>
      <c r="AZ51" s="12">
        <f t="shared" si="13"/>
        <v>51</v>
      </c>
      <c r="BA51" s="9"/>
      <c r="BB51" s="12"/>
      <c r="BC51" s="9"/>
      <c r="BD51" s="12"/>
      <c r="BE51" s="11">
        <f t="shared" si="14"/>
        <v>1</v>
      </c>
      <c r="BF51" s="12">
        <f t="shared" si="15"/>
        <v>51</v>
      </c>
      <c r="BG51" s="9"/>
      <c r="BH51" s="12"/>
      <c r="BI51" s="9"/>
      <c r="BJ51" s="12"/>
      <c r="BK51" s="11">
        <f t="shared" si="16"/>
        <v>1</v>
      </c>
      <c r="BL51" s="12">
        <f t="shared" si="17"/>
        <v>51</v>
      </c>
      <c r="BM51" s="9"/>
      <c r="BN51" s="12"/>
      <c r="BO51" s="9"/>
      <c r="BP51" s="12"/>
      <c r="BQ51" s="11">
        <f t="shared" si="18"/>
        <v>1</v>
      </c>
      <c r="BR51" s="12">
        <f t="shared" si="19"/>
        <v>51</v>
      </c>
      <c r="BS51" s="9"/>
      <c r="BT51" s="12"/>
      <c r="BU51" s="9"/>
      <c r="BV51" s="12"/>
      <c r="BW51" s="54">
        <f t="shared" si="20"/>
        <v>1</v>
      </c>
      <c r="BX51" s="107">
        <f t="shared" si="21"/>
        <v>51</v>
      </c>
      <c r="BY51" s="9"/>
      <c r="BZ51" s="12"/>
      <c r="CA51" s="9"/>
      <c r="CB51" s="12"/>
      <c r="CC51" s="54">
        <f t="shared" si="22"/>
        <v>1</v>
      </c>
      <c r="CD51" s="55">
        <f t="shared" si="23"/>
        <v>51</v>
      </c>
      <c r="CE51" s="20">
        <v>25</v>
      </c>
      <c r="CF51" s="3"/>
    </row>
    <row r="52" spans="2:84" ht="15.75" x14ac:dyDescent="0.25">
      <c r="B52" s="76" t="s">
        <v>77</v>
      </c>
      <c r="C52" s="76" t="s">
        <v>60</v>
      </c>
      <c r="D52" s="76" t="s">
        <v>172</v>
      </c>
      <c r="E52" s="175"/>
      <c r="F52" s="113">
        <v>111304717</v>
      </c>
      <c r="G52" s="32" t="s">
        <v>129</v>
      </c>
      <c r="H52" s="18" t="s">
        <v>7</v>
      </c>
      <c r="I52" s="35">
        <v>1</v>
      </c>
      <c r="J52" s="34">
        <v>5600</v>
      </c>
      <c r="K52" s="54"/>
      <c r="L52" s="12"/>
      <c r="M52" s="9"/>
      <c r="N52" s="12"/>
      <c r="O52" s="58">
        <f t="shared" si="0"/>
        <v>1</v>
      </c>
      <c r="P52" s="56">
        <f t="shared" si="1"/>
        <v>5600</v>
      </c>
      <c r="Q52" s="9"/>
      <c r="R52" s="12"/>
      <c r="S52" s="9"/>
      <c r="T52" s="12"/>
      <c r="U52" s="11">
        <f t="shared" si="2"/>
        <v>1</v>
      </c>
      <c r="V52" s="12">
        <f t="shared" si="3"/>
        <v>5600</v>
      </c>
      <c r="W52" s="9"/>
      <c r="X52" s="12"/>
      <c r="Y52" s="9"/>
      <c r="Z52" s="12"/>
      <c r="AA52" s="11">
        <f t="shared" si="4"/>
        <v>1</v>
      </c>
      <c r="AB52" s="12">
        <f t="shared" si="5"/>
        <v>5600</v>
      </c>
      <c r="AC52" s="9"/>
      <c r="AD52" s="12"/>
      <c r="AE52" s="9"/>
      <c r="AF52" s="12"/>
      <c r="AG52" s="11">
        <f t="shared" si="6"/>
        <v>1</v>
      </c>
      <c r="AH52" s="12">
        <f t="shared" si="7"/>
        <v>5600</v>
      </c>
      <c r="AI52" s="9"/>
      <c r="AJ52" s="12"/>
      <c r="AK52" s="9"/>
      <c r="AL52" s="12"/>
      <c r="AM52" s="11">
        <f t="shared" si="8"/>
        <v>1</v>
      </c>
      <c r="AN52" s="12">
        <f t="shared" si="9"/>
        <v>5600</v>
      </c>
      <c r="AO52" s="9"/>
      <c r="AP52" s="12"/>
      <c r="AQ52" s="9"/>
      <c r="AR52" s="12"/>
      <c r="AS52" s="11">
        <f t="shared" si="10"/>
        <v>1</v>
      </c>
      <c r="AT52" s="12">
        <f t="shared" si="11"/>
        <v>5600</v>
      </c>
      <c r="AU52" s="9"/>
      <c r="AV52" s="12"/>
      <c r="AW52" s="9"/>
      <c r="AX52" s="12"/>
      <c r="AY52" s="11">
        <f t="shared" si="12"/>
        <v>1</v>
      </c>
      <c r="AZ52" s="12">
        <f t="shared" si="13"/>
        <v>5600</v>
      </c>
      <c r="BA52" s="9"/>
      <c r="BB52" s="12"/>
      <c r="BC52" s="9"/>
      <c r="BD52" s="12"/>
      <c r="BE52" s="11">
        <f t="shared" si="14"/>
        <v>1</v>
      </c>
      <c r="BF52" s="12">
        <f t="shared" si="15"/>
        <v>5600</v>
      </c>
      <c r="BG52" s="9"/>
      <c r="BH52" s="12"/>
      <c r="BI52" s="9"/>
      <c r="BJ52" s="12"/>
      <c r="BK52" s="11">
        <f t="shared" si="16"/>
        <v>1</v>
      </c>
      <c r="BL52" s="12">
        <f t="shared" si="17"/>
        <v>5600</v>
      </c>
      <c r="BM52" s="9"/>
      <c r="BN52" s="12"/>
      <c r="BO52" s="9"/>
      <c r="BP52" s="12"/>
      <c r="BQ52" s="11">
        <f t="shared" si="18"/>
        <v>1</v>
      </c>
      <c r="BR52" s="12">
        <f t="shared" si="19"/>
        <v>5600</v>
      </c>
      <c r="BS52" s="9"/>
      <c r="BT52" s="12"/>
      <c r="BU52" s="9"/>
      <c r="BV52" s="12"/>
      <c r="BW52" s="54">
        <f t="shared" si="20"/>
        <v>1</v>
      </c>
      <c r="BX52" s="107">
        <f t="shared" si="21"/>
        <v>5600</v>
      </c>
      <c r="BY52" s="9"/>
      <c r="BZ52" s="12"/>
      <c r="CA52" s="9"/>
      <c r="CB52" s="12"/>
      <c r="CC52" s="54">
        <f t="shared" si="22"/>
        <v>1</v>
      </c>
      <c r="CD52" s="55">
        <f t="shared" si="23"/>
        <v>5600</v>
      </c>
      <c r="CE52" s="20">
        <v>2800</v>
      </c>
      <c r="CF52" s="3"/>
    </row>
    <row r="53" spans="2:84" ht="31.5" x14ac:dyDescent="0.25">
      <c r="B53" s="76" t="s">
        <v>77</v>
      </c>
      <c r="C53" s="76" t="s">
        <v>60</v>
      </c>
      <c r="D53" s="76" t="s">
        <v>172</v>
      </c>
      <c r="E53" s="180"/>
      <c r="F53" s="114">
        <v>111304718</v>
      </c>
      <c r="G53" s="32" t="s">
        <v>130</v>
      </c>
      <c r="H53" s="18" t="s">
        <v>7</v>
      </c>
      <c r="I53" s="35">
        <v>1</v>
      </c>
      <c r="J53" s="34">
        <v>260</v>
      </c>
      <c r="K53" s="54"/>
      <c r="L53" s="12"/>
      <c r="M53" s="9"/>
      <c r="N53" s="12"/>
      <c r="O53" s="58">
        <f t="shared" si="0"/>
        <v>1</v>
      </c>
      <c r="P53" s="56">
        <f t="shared" si="1"/>
        <v>260</v>
      </c>
      <c r="Q53" s="9"/>
      <c r="R53" s="12"/>
      <c r="S53" s="9"/>
      <c r="T53" s="12"/>
      <c r="U53" s="11">
        <f t="shared" si="2"/>
        <v>1</v>
      </c>
      <c r="V53" s="12">
        <f t="shared" si="3"/>
        <v>260</v>
      </c>
      <c r="W53" s="9"/>
      <c r="X53" s="12"/>
      <c r="Y53" s="9"/>
      <c r="Z53" s="12"/>
      <c r="AA53" s="11">
        <f t="shared" si="4"/>
        <v>1</v>
      </c>
      <c r="AB53" s="12">
        <f t="shared" si="5"/>
        <v>260</v>
      </c>
      <c r="AC53" s="9"/>
      <c r="AD53" s="12"/>
      <c r="AE53" s="9"/>
      <c r="AF53" s="12"/>
      <c r="AG53" s="11">
        <f t="shared" si="6"/>
        <v>1</v>
      </c>
      <c r="AH53" s="12">
        <f t="shared" si="7"/>
        <v>260</v>
      </c>
      <c r="AI53" s="9"/>
      <c r="AJ53" s="12"/>
      <c r="AK53" s="9"/>
      <c r="AL53" s="12"/>
      <c r="AM53" s="11">
        <f t="shared" si="8"/>
        <v>1</v>
      </c>
      <c r="AN53" s="12">
        <f t="shared" si="9"/>
        <v>260</v>
      </c>
      <c r="AO53" s="9"/>
      <c r="AP53" s="12"/>
      <c r="AQ53" s="9"/>
      <c r="AR53" s="12"/>
      <c r="AS53" s="11">
        <f t="shared" si="10"/>
        <v>1</v>
      </c>
      <c r="AT53" s="12">
        <f t="shared" si="11"/>
        <v>260</v>
      </c>
      <c r="AU53" s="9"/>
      <c r="AV53" s="12"/>
      <c r="AW53" s="9"/>
      <c r="AX53" s="12"/>
      <c r="AY53" s="11">
        <f t="shared" si="12"/>
        <v>1</v>
      </c>
      <c r="AZ53" s="12">
        <f t="shared" si="13"/>
        <v>260</v>
      </c>
      <c r="BA53" s="9"/>
      <c r="BB53" s="12"/>
      <c r="BC53" s="9"/>
      <c r="BD53" s="12"/>
      <c r="BE53" s="11">
        <f t="shared" si="14"/>
        <v>1</v>
      </c>
      <c r="BF53" s="12">
        <f t="shared" si="15"/>
        <v>260</v>
      </c>
      <c r="BG53" s="9"/>
      <c r="BH53" s="12"/>
      <c r="BI53" s="9"/>
      <c r="BJ53" s="12"/>
      <c r="BK53" s="11">
        <f t="shared" si="16"/>
        <v>1</v>
      </c>
      <c r="BL53" s="12">
        <f t="shared" si="17"/>
        <v>260</v>
      </c>
      <c r="BM53" s="9"/>
      <c r="BN53" s="12"/>
      <c r="BO53" s="9"/>
      <c r="BP53" s="12"/>
      <c r="BQ53" s="11">
        <f t="shared" si="18"/>
        <v>1</v>
      </c>
      <c r="BR53" s="12">
        <f t="shared" si="19"/>
        <v>260</v>
      </c>
      <c r="BS53" s="9"/>
      <c r="BT53" s="12"/>
      <c r="BU53" s="9"/>
      <c r="BV53" s="12"/>
      <c r="BW53" s="54">
        <f t="shared" si="20"/>
        <v>1</v>
      </c>
      <c r="BX53" s="107">
        <f t="shared" si="21"/>
        <v>260</v>
      </c>
      <c r="BY53" s="9"/>
      <c r="BZ53" s="12"/>
      <c r="CA53" s="9"/>
      <c r="CB53" s="12"/>
      <c r="CC53" s="54">
        <f t="shared" si="22"/>
        <v>1</v>
      </c>
      <c r="CD53" s="55">
        <f t="shared" si="23"/>
        <v>260</v>
      </c>
      <c r="CE53" s="20">
        <v>130</v>
      </c>
      <c r="CF53" s="3"/>
    </row>
    <row r="54" spans="2:84" ht="15.75" x14ac:dyDescent="0.25">
      <c r="B54" s="76" t="s">
        <v>77</v>
      </c>
      <c r="C54" s="76" t="s">
        <v>60</v>
      </c>
      <c r="D54" s="76" t="s">
        <v>172</v>
      </c>
      <c r="E54" s="175"/>
      <c r="F54" s="113">
        <v>111304719</v>
      </c>
      <c r="G54" s="32" t="s">
        <v>131</v>
      </c>
      <c r="H54" s="18" t="s">
        <v>7</v>
      </c>
      <c r="I54" s="35">
        <v>1</v>
      </c>
      <c r="J54" s="34">
        <v>137</v>
      </c>
      <c r="K54" s="54"/>
      <c r="L54" s="12"/>
      <c r="M54" s="9"/>
      <c r="N54" s="12"/>
      <c r="O54" s="58">
        <f t="shared" si="0"/>
        <v>1</v>
      </c>
      <c r="P54" s="56">
        <f t="shared" si="1"/>
        <v>137</v>
      </c>
      <c r="Q54" s="9"/>
      <c r="R54" s="12"/>
      <c r="S54" s="9"/>
      <c r="T54" s="12"/>
      <c r="U54" s="11">
        <f t="shared" si="2"/>
        <v>1</v>
      </c>
      <c r="V54" s="12">
        <f t="shared" si="3"/>
        <v>137</v>
      </c>
      <c r="W54" s="9"/>
      <c r="X54" s="12"/>
      <c r="Y54" s="9"/>
      <c r="Z54" s="12"/>
      <c r="AA54" s="11">
        <f t="shared" si="4"/>
        <v>1</v>
      </c>
      <c r="AB54" s="12">
        <f t="shared" si="5"/>
        <v>137</v>
      </c>
      <c r="AC54" s="9"/>
      <c r="AD54" s="12"/>
      <c r="AE54" s="9"/>
      <c r="AF54" s="12"/>
      <c r="AG54" s="11">
        <f t="shared" si="6"/>
        <v>1</v>
      </c>
      <c r="AH54" s="12">
        <f t="shared" si="7"/>
        <v>137</v>
      </c>
      <c r="AI54" s="9"/>
      <c r="AJ54" s="12"/>
      <c r="AK54" s="9"/>
      <c r="AL54" s="12"/>
      <c r="AM54" s="11">
        <f t="shared" si="8"/>
        <v>1</v>
      </c>
      <c r="AN54" s="12">
        <f t="shared" si="9"/>
        <v>137</v>
      </c>
      <c r="AO54" s="9"/>
      <c r="AP54" s="12"/>
      <c r="AQ54" s="9"/>
      <c r="AR54" s="12"/>
      <c r="AS54" s="11">
        <f t="shared" si="10"/>
        <v>1</v>
      </c>
      <c r="AT54" s="12">
        <f t="shared" si="11"/>
        <v>137</v>
      </c>
      <c r="AU54" s="9"/>
      <c r="AV54" s="12"/>
      <c r="AW54" s="9"/>
      <c r="AX54" s="12"/>
      <c r="AY54" s="11">
        <f t="shared" si="12"/>
        <v>1</v>
      </c>
      <c r="AZ54" s="12">
        <f t="shared" si="13"/>
        <v>137</v>
      </c>
      <c r="BA54" s="9"/>
      <c r="BB54" s="12"/>
      <c r="BC54" s="9"/>
      <c r="BD54" s="12"/>
      <c r="BE54" s="11">
        <f t="shared" si="14"/>
        <v>1</v>
      </c>
      <c r="BF54" s="12">
        <f t="shared" si="15"/>
        <v>137</v>
      </c>
      <c r="BG54" s="9"/>
      <c r="BH54" s="12"/>
      <c r="BI54" s="9"/>
      <c r="BJ54" s="12"/>
      <c r="BK54" s="11">
        <f t="shared" si="16"/>
        <v>1</v>
      </c>
      <c r="BL54" s="12">
        <f t="shared" si="17"/>
        <v>137</v>
      </c>
      <c r="BM54" s="9"/>
      <c r="BN54" s="12"/>
      <c r="BO54" s="9"/>
      <c r="BP54" s="12"/>
      <c r="BQ54" s="11">
        <f t="shared" si="18"/>
        <v>1</v>
      </c>
      <c r="BR54" s="12">
        <f t="shared" si="19"/>
        <v>137</v>
      </c>
      <c r="BS54" s="9"/>
      <c r="BT54" s="12"/>
      <c r="BU54" s="9"/>
      <c r="BV54" s="12"/>
      <c r="BW54" s="54">
        <f t="shared" si="20"/>
        <v>1</v>
      </c>
      <c r="BX54" s="107">
        <f t="shared" si="21"/>
        <v>137</v>
      </c>
      <c r="BY54" s="9"/>
      <c r="BZ54" s="12"/>
      <c r="CA54" s="9"/>
      <c r="CB54" s="12"/>
      <c r="CC54" s="54">
        <f t="shared" si="22"/>
        <v>1</v>
      </c>
      <c r="CD54" s="55">
        <f t="shared" si="23"/>
        <v>137</v>
      </c>
      <c r="CE54" s="20">
        <v>68</v>
      </c>
      <c r="CF54" s="3"/>
    </row>
    <row r="55" spans="2:84" ht="15.75" x14ac:dyDescent="0.25">
      <c r="B55" s="76" t="s">
        <v>77</v>
      </c>
      <c r="C55" s="76" t="s">
        <v>60</v>
      </c>
      <c r="D55" s="76" t="s">
        <v>172</v>
      </c>
      <c r="E55" s="175"/>
      <c r="F55" s="113">
        <v>111304720</v>
      </c>
      <c r="G55" s="32" t="s">
        <v>132</v>
      </c>
      <c r="H55" s="18" t="s">
        <v>7</v>
      </c>
      <c r="I55" s="35">
        <v>1</v>
      </c>
      <c r="J55" s="34">
        <v>916</v>
      </c>
      <c r="K55" s="54"/>
      <c r="L55" s="12"/>
      <c r="M55" s="9"/>
      <c r="N55" s="12"/>
      <c r="O55" s="58">
        <f t="shared" si="0"/>
        <v>1</v>
      </c>
      <c r="P55" s="56">
        <f t="shared" si="1"/>
        <v>916</v>
      </c>
      <c r="Q55" s="9"/>
      <c r="R55" s="12"/>
      <c r="S55" s="9"/>
      <c r="T55" s="12"/>
      <c r="U55" s="11">
        <f t="shared" si="2"/>
        <v>1</v>
      </c>
      <c r="V55" s="12">
        <f t="shared" si="3"/>
        <v>916</v>
      </c>
      <c r="W55" s="9"/>
      <c r="X55" s="12"/>
      <c r="Y55" s="9"/>
      <c r="Z55" s="12"/>
      <c r="AA55" s="11">
        <f t="shared" si="4"/>
        <v>1</v>
      </c>
      <c r="AB55" s="12">
        <f t="shared" si="5"/>
        <v>916</v>
      </c>
      <c r="AC55" s="9"/>
      <c r="AD55" s="12"/>
      <c r="AE55" s="9"/>
      <c r="AF55" s="12"/>
      <c r="AG55" s="11">
        <f t="shared" si="6"/>
        <v>1</v>
      </c>
      <c r="AH55" s="12">
        <f t="shared" si="7"/>
        <v>916</v>
      </c>
      <c r="AI55" s="9"/>
      <c r="AJ55" s="12"/>
      <c r="AK55" s="9"/>
      <c r="AL55" s="12"/>
      <c r="AM55" s="11">
        <f t="shared" si="8"/>
        <v>1</v>
      </c>
      <c r="AN55" s="12">
        <f t="shared" si="9"/>
        <v>916</v>
      </c>
      <c r="AO55" s="9"/>
      <c r="AP55" s="12"/>
      <c r="AQ55" s="9"/>
      <c r="AR55" s="12"/>
      <c r="AS55" s="11">
        <f t="shared" si="10"/>
        <v>1</v>
      </c>
      <c r="AT55" s="12">
        <f t="shared" si="11"/>
        <v>916</v>
      </c>
      <c r="AU55" s="9"/>
      <c r="AV55" s="12"/>
      <c r="AW55" s="9"/>
      <c r="AX55" s="12"/>
      <c r="AY55" s="11">
        <f t="shared" si="12"/>
        <v>1</v>
      </c>
      <c r="AZ55" s="12">
        <f t="shared" si="13"/>
        <v>916</v>
      </c>
      <c r="BA55" s="9"/>
      <c r="BB55" s="12"/>
      <c r="BC55" s="9"/>
      <c r="BD55" s="12"/>
      <c r="BE55" s="11">
        <f t="shared" si="14"/>
        <v>1</v>
      </c>
      <c r="BF55" s="12">
        <f t="shared" si="15"/>
        <v>916</v>
      </c>
      <c r="BG55" s="9"/>
      <c r="BH55" s="12"/>
      <c r="BI55" s="9"/>
      <c r="BJ55" s="12"/>
      <c r="BK55" s="11">
        <f t="shared" si="16"/>
        <v>1</v>
      </c>
      <c r="BL55" s="12">
        <f t="shared" si="17"/>
        <v>916</v>
      </c>
      <c r="BM55" s="9"/>
      <c r="BN55" s="12"/>
      <c r="BO55" s="9"/>
      <c r="BP55" s="12"/>
      <c r="BQ55" s="11">
        <f t="shared" si="18"/>
        <v>1</v>
      </c>
      <c r="BR55" s="12">
        <f t="shared" si="19"/>
        <v>916</v>
      </c>
      <c r="BS55" s="9"/>
      <c r="BT55" s="12"/>
      <c r="BU55" s="9"/>
      <c r="BV55" s="12"/>
      <c r="BW55" s="54">
        <f t="shared" si="20"/>
        <v>1</v>
      </c>
      <c r="BX55" s="107">
        <f t="shared" si="21"/>
        <v>916</v>
      </c>
      <c r="BY55" s="9"/>
      <c r="BZ55" s="12"/>
      <c r="CA55" s="9"/>
      <c r="CB55" s="12"/>
      <c r="CC55" s="54">
        <f t="shared" si="22"/>
        <v>1</v>
      </c>
      <c r="CD55" s="55">
        <f t="shared" si="23"/>
        <v>916</v>
      </c>
      <c r="CE55" s="20">
        <v>458</v>
      </c>
      <c r="CF55" s="3"/>
    </row>
    <row r="56" spans="2:84" ht="15.75" x14ac:dyDescent="0.25">
      <c r="B56" s="76" t="s">
        <v>77</v>
      </c>
      <c r="C56" s="76" t="s">
        <v>60</v>
      </c>
      <c r="D56" s="76" t="s">
        <v>172</v>
      </c>
      <c r="E56" s="180"/>
      <c r="F56" s="114">
        <v>111304721</v>
      </c>
      <c r="G56" s="32" t="s">
        <v>133</v>
      </c>
      <c r="H56" s="18" t="s">
        <v>7</v>
      </c>
      <c r="I56" s="35">
        <v>1</v>
      </c>
      <c r="J56" s="34">
        <v>100</v>
      </c>
      <c r="K56" s="54"/>
      <c r="L56" s="12"/>
      <c r="M56" s="9"/>
      <c r="N56" s="12"/>
      <c r="O56" s="58">
        <f t="shared" si="0"/>
        <v>1</v>
      </c>
      <c r="P56" s="56">
        <f t="shared" si="1"/>
        <v>100</v>
      </c>
      <c r="Q56" s="9"/>
      <c r="R56" s="12"/>
      <c r="S56" s="9"/>
      <c r="T56" s="12"/>
      <c r="U56" s="11">
        <f t="shared" si="2"/>
        <v>1</v>
      </c>
      <c r="V56" s="12">
        <f t="shared" si="3"/>
        <v>100</v>
      </c>
      <c r="W56" s="9"/>
      <c r="X56" s="12"/>
      <c r="Y56" s="9"/>
      <c r="Z56" s="12"/>
      <c r="AA56" s="11">
        <f t="shared" si="4"/>
        <v>1</v>
      </c>
      <c r="AB56" s="12">
        <f t="shared" si="5"/>
        <v>100</v>
      </c>
      <c r="AC56" s="9"/>
      <c r="AD56" s="12"/>
      <c r="AE56" s="9"/>
      <c r="AF56" s="12"/>
      <c r="AG56" s="11">
        <f t="shared" si="6"/>
        <v>1</v>
      </c>
      <c r="AH56" s="12">
        <f t="shared" si="7"/>
        <v>100</v>
      </c>
      <c r="AI56" s="9"/>
      <c r="AJ56" s="12"/>
      <c r="AK56" s="9"/>
      <c r="AL56" s="12"/>
      <c r="AM56" s="11">
        <f t="shared" si="8"/>
        <v>1</v>
      </c>
      <c r="AN56" s="12">
        <f t="shared" si="9"/>
        <v>100</v>
      </c>
      <c r="AO56" s="9"/>
      <c r="AP56" s="12"/>
      <c r="AQ56" s="9"/>
      <c r="AR56" s="12"/>
      <c r="AS56" s="11">
        <f t="shared" si="10"/>
        <v>1</v>
      </c>
      <c r="AT56" s="12">
        <v>100</v>
      </c>
      <c r="AU56" s="9"/>
      <c r="AV56" s="12"/>
      <c r="AW56" s="9"/>
      <c r="AX56" s="12"/>
      <c r="AY56" s="11">
        <f t="shared" si="12"/>
        <v>1</v>
      </c>
      <c r="AZ56" s="12">
        <f t="shared" si="13"/>
        <v>100</v>
      </c>
      <c r="BA56" s="9"/>
      <c r="BB56" s="12"/>
      <c r="BC56" s="9"/>
      <c r="BD56" s="12"/>
      <c r="BE56" s="11">
        <f t="shared" si="14"/>
        <v>1</v>
      </c>
      <c r="BF56" s="12">
        <f t="shared" si="15"/>
        <v>100</v>
      </c>
      <c r="BG56" s="9"/>
      <c r="BH56" s="12"/>
      <c r="BI56" s="9"/>
      <c r="BJ56" s="12"/>
      <c r="BK56" s="11">
        <f t="shared" si="16"/>
        <v>1</v>
      </c>
      <c r="BL56" s="12">
        <f t="shared" si="17"/>
        <v>100</v>
      </c>
      <c r="BM56" s="9"/>
      <c r="BN56" s="12"/>
      <c r="BO56" s="9"/>
      <c r="BP56" s="12"/>
      <c r="BQ56" s="11">
        <f t="shared" si="18"/>
        <v>1</v>
      </c>
      <c r="BR56" s="12">
        <f t="shared" si="19"/>
        <v>100</v>
      </c>
      <c r="BS56" s="9"/>
      <c r="BT56" s="12"/>
      <c r="BU56" s="9"/>
      <c r="BV56" s="12"/>
      <c r="BW56" s="54">
        <f t="shared" si="20"/>
        <v>1</v>
      </c>
      <c r="BX56" s="107">
        <f t="shared" si="21"/>
        <v>100</v>
      </c>
      <c r="BY56" s="9"/>
      <c r="BZ56" s="12"/>
      <c r="CA56" s="9"/>
      <c r="CB56" s="12"/>
      <c r="CC56" s="54">
        <f t="shared" si="22"/>
        <v>1</v>
      </c>
      <c r="CD56" s="55">
        <f t="shared" si="23"/>
        <v>100</v>
      </c>
      <c r="CE56" s="20">
        <v>50</v>
      </c>
      <c r="CF56" s="3"/>
    </row>
    <row r="57" spans="2:84" ht="15.75" x14ac:dyDescent="0.25">
      <c r="B57" s="76" t="s">
        <v>77</v>
      </c>
      <c r="C57" s="76" t="s">
        <v>60</v>
      </c>
      <c r="D57" s="76" t="s">
        <v>172</v>
      </c>
      <c r="E57" s="175"/>
      <c r="F57" s="113">
        <v>111304722</v>
      </c>
      <c r="G57" s="32" t="s">
        <v>134</v>
      </c>
      <c r="H57" s="18" t="s">
        <v>7</v>
      </c>
      <c r="I57" s="35">
        <v>1</v>
      </c>
      <c r="J57" s="34">
        <v>3370</v>
      </c>
      <c r="K57" s="54"/>
      <c r="L57" s="12"/>
      <c r="M57" s="9"/>
      <c r="N57" s="12"/>
      <c r="O57" s="58">
        <f t="shared" si="0"/>
        <v>1</v>
      </c>
      <c r="P57" s="56">
        <f t="shared" si="1"/>
        <v>3370</v>
      </c>
      <c r="Q57" s="9"/>
      <c r="R57" s="12"/>
      <c r="S57" s="9"/>
      <c r="T57" s="12"/>
      <c r="U57" s="11">
        <f t="shared" si="2"/>
        <v>1</v>
      </c>
      <c r="V57" s="12">
        <f t="shared" si="3"/>
        <v>3370</v>
      </c>
      <c r="W57" s="9"/>
      <c r="X57" s="12"/>
      <c r="Y57" s="9"/>
      <c r="Z57" s="12"/>
      <c r="AA57" s="11">
        <f t="shared" si="4"/>
        <v>1</v>
      </c>
      <c r="AB57" s="12">
        <f t="shared" si="5"/>
        <v>3370</v>
      </c>
      <c r="AC57" s="9"/>
      <c r="AD57" s="12"/>
      <c r="AE57" s="9"/>
      <c r="AF57" s="12"/>
      <c r="AG57" s="11">
        <f t="shared" si="6"/>
        <v>1</v>
      </c>
      <c r="AH57" s="12">
        <f t="shared" si="7"/>
        <v>3370</v>
      </c>
      <c r="AI57" s="9"/>
      <c r="AJ57" s="12"/>
      <c r="AK57" s="9"/>
      <c r="AL57" s="12"/>
      <c r="AM57" s="11">
        <f t="shared" si="8"/>
        <v>1</v>
      </c>
      <c r="AN57" s="12">
        <f t="shared" si="9"/>
        <v>3370</v>
      </c>
      <c r="AO57" s="9"/>
      <c r="AP57" s="12"/>
      <c r="AQ57" s="9"/>
      <c r="AR57" s="12"/>
      <c r="AS57" s="11">
        <f t="shared" si="10"/>
        <v>1</v>
      </c>
      <c r="AT57" s="12">
        <f t="shared" si="11"/>
        <v>3370</v>
      </c>
      <c r="AU57" s="9"/>
      <c r="AV57" s="12"/>
      <c r="AW57" s="9"/>
      <c r="AX57" s="12"/>
      <c r="AY57" s="11">
        <f t="shared" si="12"/>
        <v>1</v>
      </c>
      <c r="AZ57" s="12">
        <f t="shared" si="13"/>
        <v>3370</v>
      </c>
      <c r="BA57" s="9"/>
      <c r="BB57" s="12"/>
      <c r="BC57" s="9"/>
      <c r="BD57" s="12"/>
      <c r="BE57" s="11">
        <f t="shared" si="14"/>
        <v>1</v>
      </c>
      <c r="BF57" s="12">
        <f t="shared" si="15"/>
        <v>3370</v>
      </c>
      <c r="BG57" s="9"/>
      <c r="BH57" s="12"/>
      <c r="BI57" s="9"/>
      <c r="BJ57" s="12"/>
      <c r="BK57" s="11">
        <f t="shared" si="16"/>
        <v>1</v>
      </c>
      <c r="BL57" s="12">
        <f t="shared" si="17"/>
        <v>3370</v>
      </c>
      <c r="BM57" s="9"/>
      <c r="BN57" s="12"/>
      <c r="BO57" s="9"/>
      <c r="BP57" s="12"/>
      <c r="BQ57" s="11">
        <f t="shared" si="18"/>
        <v>1</v>
      </c>
      <c r="BR57" s="12">
        <f t="shared" si="19"/>
        <v>3370</v>
      </c>
      <c r="BS57" s="9"/>
      <c r="BT57" s="12"/>
      <c r="BU57" s="9"/>
      <c r="BV57" s="12"/>
      <c r="BW57" s="54">
        <f t="shared" si="20"/>
        <v>1</v>
      </c>
      <c r="BX57" s="107">
        <f t="shared" si="21"/>
        <v>3370</v>
      </c>
      <c r="BY57" s="9"/>
      <c r="BZ57" s="12"/>
      <c r="CA57" s="9"/>
      <c r="CB57" s="12"/>
      <c r="CC57" s="54">
        <f t="shared" si="22"/>
        <v>1</v>
      </c>
      <c r="CD57" s="55">
        <f t="shared" si="23"/>
        <v>3370</v>
      </c>
      <c r="CE57" s="20">
        <v>1685</v>
      </c>
      <c r="CF57" s="3"/>
    </row>
    <row r="58" spans="2:84" ht="31.5" x14ac:dyDescent="0.25">
      <c r="B58" s="76" t="s">
        <v>77</v>
      </c>
      <c r="C58" s="76" t="s">
        <v>60</v>
      </c>
      <c r="D58" s="76" t="s">
        <v>172</v>
      </c>
      <c r="E58" s="175"/>
      <c r="F58" s="113" t="s">
        <v>232</v>
      </c>
      <c r="G58" s="32" t="s">
        <v>135</v>
      </c>
      <c r="H58" s="18" t="s">
        <v>7</v>
      </c>
      <c r="I58" s="35">
        <v>30</v>
      </c>
      <c r="J58" s="34">
        <v>2520</v>
      </c>
      <c r="K58" s="54"/>
      <c r="L58" s="12"/>
      <c r="M58" s="9"/>
      <c r="N58" s="12"/>
      <c r="O58" s="58">
        <f t="shared" si="0"/>
        <v>30</v>
      </c>
      <c r="P58" s="56">
        <f t="shared" si="1"/>
        <v>2520</v>
      </c>
      <c r="Q58" s="9"/>
      <c r="R58" s="12"/>
      <c r="S58" s="9"/>
      <c r="T58" s="12"/>
      <c r="U58" s="11">
        <f t="shared" si="2"/>
        <v>30</v>
      </c>
      <c r="V58" s="12">
        <f t="shared" si="3"/>
        <v>2520</v>
      </c>
      <c r="W58" s="9"/>
      <c r="X58" s="12"/>
      <c r="Y58" s="9"/>
      <c r="Z58" s="12"/>
      <c r="AA58" s="11">
        <f t="shared" si="4"/>
        <v>30</v>
      </c>
      <c r="AB58" s="12">
        <f t="shared" si="5"/>
        <v>2520</v>
      </c>
      <c r="AC58" s="9"/>
      <c r="AD58" s="12"/>
      <c r="AE58" s="9"/>
      <c r="AF58" s="12"/>
      <c r="AG58" s="11">
        <f t="shared" si="6"/>
        <v>30</v>
      </c>
      <c r="AH58" s="12">
        <f t="shared" si="7"/>
        <v>2520</v>
      </c>
      <c r="AI58" s="9"/>
      <c r="AJ58" s="12"/>
      <c r="AK58" s="9"/>
      <c r="AL58" s="12"/>
      <c r="AM58" s="11">
        <f t="shared" si="8"/>
        <v>30</v>
      </c>
      <c r="AN58" s="12">
        <f t="shared" si="9"/>
        <v>2520</v>
      </c>
      <c r="AO58" s="9"/>
      <c r="AP58" s="12"/>
      <c r="AQ58" s="9"/>
      <c r="AR58" s="12"/>
      <c r="AS58" s="11">
        <f t="shared" si="10"/>
        <v>30</v>
      </c>
      <c r="AT58" s="12">
        <f t="shared" si="11"/>
        <v>2520</v>
      </c>
      <c r="AU58" s="9"/>
      <c r="AV58" s="12"/>
      <c r="AW58" s="9"/>
      <c r="AX58" s="12"/>
      <c r="AY58" s="11">
        <f t="shared" si="12"/>
        <v>30</v>
      </c>
      <c r="AZ58" s="12">
        <f t="shared" si="13"/>
        <v>2520</v>
      </c>
      <c r="BA58" s="9"/>
      <c r="BB58" s="12"/>
      <c r="BC58" s="9"/>
      <c r="BD58" s="12"/>
      <c r="BE58" s="11">
        <f t="shared" si="14"/>
        <v>30</v>
      </c>
      <c r="BF58" s="12">
        <f t="shared" si="15"/>
        <v>2520</v>
      </c>
      <c r="BG58" s="9"/>
      <c r="BH58" s="12"/>
      <c r="BI58" s="9"/>
      <c r="BJ58" s="12"/>
      <c r="BK58" s="11">
        <f t="shared" si="16"/>
        <v>30</v>
      </c>
      <c r="BL58" s="12">
        <f t="shared" si="17"/>
        <v>2520</v>
      </c>
      <c r="BM58" s="9"/>
      <c r="BN58" s="12"/>
      <c r="BO58" s="9"/>
      <c r="BP58" s="12"/>
      <c r="BQ58" s="11">
        <f t="shared" si="18"/>
        <v>30</v>
      </c>
      <c r="BR58" s="12">
        <f t="shared" si="19"/>
        <v>2520</v>
      </c>
      <c r="BS58" s="9"/>
      <c r="BT58" s="12"/>
      <c r="BU58" s="9"/>
      <c r="BV58" s="12"/>
      <c r="BW58" s="54">
        <f t="shared" si="20"/>
        <v>30</v>
      </c>
      <c r="BX58" s="107">
        <f t="shared" si="21"/>
        <v>2520</v>
      </c>
      <c r="BY58" s="9"/>
      <c r="BZ58" s="12"/>
      <c r="CA58" s="9"/>
      <c r="CB58" s="12"/>
      <c r="CC58" s="54">
        <f t="shared" si="22"/>
        <v>30</v>
      </c>
      <c r="CD58" s="55">
        <f t="shared" si="23"/>
        <v>2520</v>
      </c>
      <c r="CE58" s="20">
        <v>1260</v>
      </c>
      <c r="CF58" s="3"/>
    </row>
    <row r="59" spans="2:84" ht="31.5" x14ac:dyDescent="0.25">
      <c r="B59" s="76" t="s">
        <v>77</v>
      </c>
      <c r="C59" s="76" t="s">
        <v>60</v>
      </c>
      <c r="D59" s="76" t="s">
        <v>172</v>
      </c>
      <c r="E59" s="180"/>
      <c r="F59" s="114" t="s">
        <v>233</v>
      </c>
      <c r="G59" s="32" t="s">
        <v>104</v>
      </c>
      <c r="H59" s="18" t="s">
        <v>7</v>
      </c>
      <c r="I59" s="35">
        <v>50</v>
      </c>
      <c r="J59" s="34">
        <v>7150</v>
      </c>
      <c r="K59" s="54"/>
      <c r="L59" s="12"/>
      <c r="M59" s="9"/>
      <c r="N59" s="12"/>
      <c r="O59" s="58">
        <f t="shared" si="0"/>
        <v>50</v>
      </c>
      <c r="P59" s="56">
        <f t="shared" si="1"/>
        <v>7150</v>
      </c>
      <c r="Q59" s="9"/>
      <c r="R59" s="12"/>
      <c r="S59" s="9"/>
      <c r="T59" s="12"/>
      <c r="U59" s="11">
        <f t="shared" si="2"/>
        <v>50</v>
      </c>
      <c r="V59" s="12">
        <f t="shared" si="3"/>
        <v>7150</v>
      </c>
      <c r="W59" s="9"/>
      <c r="X59" s="12"/>
      <c r="Y59" s="9"/>
      <c r="Z59" s="12"/>
      <c r="AA59" s="11">
        <f t="shared" si="4"/>
        <v>50</v>
      </c>
      <c r="AB59" s="12">
        <f t="shared" si="5"/>
        <v>7150</v>
      </c>
      <c r="AC59" s="9"/>
      <c r="AD59" s="12"/>
      <c r="AE59" s="9"/>
      <c r="AF59" s="12"/>
      <c r="AG59" s="11">
        <f t="shared" si="6"/>
        <v>50</v>
      </c>
      <c r="AH59" s="12">
        <f t="shared" si="7"/>
        <v>7150</v>
      </c>
      <c r="AI59" s="9"/>
      <c r="AJ59" s="12"/>
      <c r="AK59" s="9"/>
      <c r="AL59" s="12"/>
      <c r="AM59" s="11">
        <f t="shared" si="8"/>
        <v>50</v>
      </c>
      <c r="AN59" s="12">
        <f t="shared" si="9"/>
        <v>7150</v>
      </c>
      <c r="AO59" s="9"/>
      <c r="AP59" s="12"/>
      <c r="AQ59" s="9"/>
      <c r="AR59" s="12"/>
      <c r="AS59" s="11">
        <f t="shared" si="10"/>
        <v>50</v>
      </c>
      <c r="AT59" s="12">
        <f t="shared" si="11"/>
        <v>7150</v>
      </c>
      <c r="AU59" s="9"/>
      <c r="AV59" s="12"/>
      <c r="AW59" s="9"/>
      <c r="AX59" s="12"/>
      <c r="AY59" s="11">
        <f t="shared" si="12"/>
        <v>50</v>
      </c>
      <c r="AZ59" s="12">
        <f t="shared" si="13"/>
        <v>7150</v>
      </c>
      <c r="BA59" s="9"/>
      <c r="BB59" s="12"/>
      <c r="BC59" s="9"/>
      <c r="BD59" s="12"/>
      <c r="BE59" s="11">
        <f t="shared" si="14"/>
        <v>50</v>
      </c>
      <c r="BF59" s="12">
        <f t="shared" si="15"/>
        <v>7150</v>
      </c>
      <c r="BG59" s="9"/>
      <c r="BH59" s="12"/>
      <c r="BI59" s="9"/>
      <c r="BJ59" s="12"/>
      <c r="BK59" s="11">
        <f t="shared" si="16"/>
        <v>50</v>
      </c>
      <c r="BL59" s="12">
        <f t="shared" si="17"/>
        <v>7150</v>
      </c>
      <c r="BM59" s="9"/>
      <c r="BN59" s="12"/>
      <c r="BO59" s="9"/>
      <c r="BP59" s="12"/>
      <c r="BQ59" s="11">
        <f t="shared" si="18"/>
        <v>50</v>
      </c>
      <c r="BR59" s="12">
        <f t="shared" si="19"/>
        <v>7150</v>
      </c>
      <c r="BS59" s="9"/>
      <c r="BT59" s="12"/>
      <c r="BU59" s="9"/>
      <c r="BV59" s="12"/>
      <c r="BW59" s="54">
        <f t="shared" si="20"/>
        <v>50</v>
      </c>
      <c r="BX59" s="107">
        <f t="shared" si="21"/>
        <v>7150</v>
      </c>
      <c r="BY59" s="9"/>
      <c r="BZ59" s="12"/>
      <c r="CA59" s="9"/>
      <c r="CB59" s="12"/>
      <c r="CC59" s="54">
        <f t="shared" si="22"/>
        <v>50</v>
      </c>
      <c r="CD59" s="55">
        <f t="shared" si="23"/>
        <v>7150</v>
      </c>
      <c r="CE59" s="20">
        <v>3575</v>
      </c>
      <c r="CF59" s="3"/>
    </row>
    <row r="60" spans="2:84" ht="15.75" x14ac:dyDescent="0.25">
      <c r="B60" s="76" t="s">
        <v>77</v>
      </c>
      <c r="C60" s="76" t="s">
        <v>60</v>
      </c>
      <c r="D60" s="76" t="s">
        <v>172</v>
      </c>
      <c r="E60" s="175"/>
      <c r="F60" s="113">
        <v>111304803</v>
      </c>
      <c r="G60" s="32" t="s">
        <v>136</v>
      </c>
      <c r="H60" s="18" t="s">
        <v>7</v>
      </c>
      <c r="I60" s="35">
        <v>1</v>
      </c>
      <c r="J60" s="34">
        <v>1580</v>
      </c>
      <c r="K60" s="54"/>
      <c r="L60" s="12"/>
      <c r="M60" s="9"/>
      <c r="N60" s="12"/>
      <c r="O60" s="58">
        <f t="shared" si="0"/>
        <v>1</v>
      </c>
      <c r="P60" s="56">
        <f t="shared" si="1"/>
        <v>1580</v>
      </c>
      <c r="Q60" s="9"/>
      <c r="R60" s="12"/>
      <c r="S60" s="9"/>
      <c r="T60" s="12"/>
      <c r="U60" s="11">
        <f t="shared" si="2"/>
        <v>1</v>
      </c>
      <c r="V60" s="12">
        <f t="shared" si="3"/>
        <v>1580</v>
      </c>
      <c r="W60" s="9"/>
      <c r="X60" s="12"/>
      <c r="Y60" s="9"/>
      <c r="Z60" s="12"/>
      <c r="AA60" s="11">
        <f t="shared" si="4"/>
        <v>1</v>
      </c>
      <c r="AB60" s="12">
        <f t="shared" si="5"/>
        <v>1580</v>
      </c>
      <c r="AC60" s="9"/>
      <c r="AD60" s="12"/>
      <c r="AE60" s="9"/>
      <c r="AF60" s="12"/>
      <c r="AG60" s="11">
        <f t="shared" si="6"/>
        <v>1</v>
      </c>
      <c r="AH60" s="12">
        <f t="shared" si="7"/>
        <v>1580</v>
      </c>
      <c r="AI60" s="9"/>
      <c r="AJ60" s="12"/>
      <c r="AK60" s="9"/>
      <c r="AL60" s="12"/>
      <c r="AM60" s="11">
        <f t="shared" si="8"/>
        <v>1</v>
      </c>
      <c r="AN60" s="12">
        <f t="shared" si="9"/>
        <v>1580</v>
      </c>
      <c r="AO60" s="9"/>
      <c r="AP60" s="12"/>
      <c r="AQ60" s="9"/>
      <c r="AR60" s="12"/>
      <c r="AS60" s="11">
        <f t="shared" si="10"/>
        <v>1</v>
      </c>
      <c r="AT60" s="12">
        <f t="shared" si="11"/>
        <v>1580</v>
      </c>
      <c r="AU60" s="9"/>
      <c r="AV60" s="12"/>
      <c r="AW60" s="9"/>
      <c r="AX60" s="12"/>
      <c r="AY60" s="11">
        <f t="shared" si="12"/>
        <v>1</v>
      </c>
      <c r="AZ60" s="12">
        <f t="shared" si="13"/>
        <v>1580</v>
      </c>
      <c r="BA60" s="9"/>
      <c r="BB60" s="12"/>
      <c r="BC60" s="9"/>
      <c r="BD60" s="12"/>
      <c r="BE60" s="11">
        <f t="shared" si="14"/>
        <v>1</v>
      </c>
      <c r="BF60" s="12">
        <f t="shared" si="15"/>
        <v>1580</v>
      </c>
      <c r="BG60" s="9"/>
      <c r="BH60" s="12"/>
      <c r="BI60" s="9"/>
      <c r="BJ60" s="12"/>
      <c r="BK60" s="11">
        <f t="shared" si="16"/>
        <v>1</v>
      </c>
      <c r="BL60" s="12">
        <f t="shared" si="17"/>
        <v>1580</v>
      </c>
      <c r="BM60" s="9"/>
      <c r="BN60" s="12"/>
      <c r="BO60" s="9"/>
      <c r="BP60" s="12"/>
      <c r="BQ60" s="11">
        <f t="shared" si="18"/>
        <v>1</v>
      </c>
      <c r="BR60" s="12">
        <f t="shared" si="19"/>
        <v>1580</v>
      </c>
      <c r="BS60" s="9"/>
      <c r="BT60" s="12"/>
      <c r="BU60" s="9"/>
      <c r="BV60" s="12"/>
      <c r="BW60" s="54">
        <f t="shared" si="20"/>
        <v>1</v>
      </c>
      <c r="BX60" s="107">
        <f t="shared" si="21"/>
        <v>1580</v>
      </c>
      <c r="BY60" s="9"/>
      <c r="BZ60" s="12"/>
      <c r="CA60" s="9"/>
      <c r="CB60" s="12"/>
      <c r="CC60" s="54">
        <f t="shared" si="22"/>
        <v>1</v>
      </c>
      <c r="CD60" s="55">
        <f t="shared" si="23"/>
        <v>1580</v>
      </c>
      <c r="CE60" s="20">
        <v>790</v>
      </c>
      <c r="CF60" s="3"/>
    </row>
    <row r="61" spans="2:84" ht="15.75" x14ac:dyDescent="0.25">
      <c r="B61" s="76" t="s">
        <v>77</v>
      </c>
      <c r="C61" s="76" t="s">
        <v>60</v>
      </c>
      <c r="D61" s="76" t="s">
        <v>172</v>
      </c>
      <c r="E61" s="180"/>
      <c r="F61" s="114">
        <v>111304805</v>
      </c>
      <c r="G61" s="32" t="s">
        <v>136</v>
      </c>
      <c r="H61" s="18" t="s">
        <v>7</v>
      </c>
      <c r="I61" s="35">
        <v>1</v>
      </c>
      <c r="J61" s="34">
        <v>1580</v>
      </c>
      <c r="K61" s="54"/>
      <c r="L61" s="12"/>
      <c r="M61" s="9"/>
      <c r="N61" s="12"/>
      <c r="O61" s="58">
        <f t="shared" si="0"/>
        <v>1</v>
      </c>
      <c r="P61" s="56">
        <f t="shared" si="1"/>
        <v>1580</v>
      </c>
      <c r="Q61" s="9"/>
      <c r="R61" s="12"/>
      <c r="S61" s="9"/>
      <c r="T61" s="12"/>
      <c r="U61" s="11">
        <f t="shared" si="2"/>
        <v>1</v>
      </c>
      <c r="V61" s="12">
        <f t="shared" si="3"/>
        <v>1580</v>
      </c>
      <c r="W61" s="9"/>
      <c r="X61" s="12"/>
      <c r="Y61" s="9"/>
      <c r="Z61" s="12"/>
      <c r="AA61" s="11">
        <f t="shared" si="4"/>
        <v>1</v>
      </c>
      <c r="AB61" s="12">
        <f t="shared" si="5"/>
        <v>1580</v>
      </c>
      <c r="AC61" s="9"/>
      <c r="AD61" s="12"/>
      <c r="AE61" s="9"/>
      <c r="AF61" s="12"/>
      <c r="AG61" s="11">
        <f t="shared" si="6"/>
        <v>1</v>
      </c>
      <c r="AH61" s="12">
        <f t="shared" si="7"/>
        <v>1580</v>
      </c>
      <c r="AI61" s="9"/>
      <c r="AJ61" s="12"/>
      <c r="AK61" s="9"/>
      <c r="AL61" s="12"/>
      <c r="AM61" s="11">
        <f t="shared" si="8"/>
        <v>1</v>
      </c>
      <c r="AN61" s="12">
        <f t="shared" si="9"/>
        <v>1580</v>
      </c>
      <c r="AO61" s="9"/>
      <c r="AP61" s="12"/>
      <c r="AQ61" s="9"/>
      <c r="AR61" s="12"/>
      <c r="AS61" s="11">
        <f t="shared" si="10"/>
        <v>1</v>
      </c>
      <c r="AT61" s="12">
        <f t="shared" si="11"/>
        <v>1580</v>
      </c>
      <c r="AU61" s="9"/>
      <c r="AV61" s="12"/>
      <c r="AW61" s="9"/>
      <c r="AX61" s="12"/>
      <c r="AY61" s="11">
        <f t="shared" si="12"/>
        <v>1</v>
      </c>
      <c r="AZ61" s="12">
        <f t="shared" si="13"/>
        <v>1580</v>
      </c>
      <c r="BA61" s="9"/>
      <c r="BB61" s="12"/>
      <c r="BC61" s="9"/>
      <c r="BD61" s="12"/>
      <c r="BE61" s="11">
        <f t="shared" si="14"/>
        <v>1</v>
      </c>
      <c r="BF61" s="12">
        <f t="shared" si="15"/>
        <v>1580</v>
      </c>
      <c r="BG61" s="9"/>
      <c r="BH61" s="12"/>
      <c r="BI61" s="9"/>
      <c r="BJ61" s="12"/>
      <c r="BK61" s="11">
        <f t="shared" si="16"/>
        <v>1</v>
      </c>
      <c r="BL61" s="12">
        <f t="shared" si="17"/>
        <v>1580</v>
      </c>
      <c r="BM61" s="9"/>
      <c r="BN61" s="12"/>
      <c r="BO61" s="9"/>
      <c r="BP61" s="12"/>
      <c r="BQ61" s="11">
        <f t="shared" si="18"/>
        <v>1</v>
      </c>
      <c r="BR61" s="12">
        <f t="shared" si="19"/>
        <v>1580</v>
      </c>
      <c r="BS61" s="9"/>
      <c r="BT61" s="12"/>
      <c r="BU61" s="9"/>
      <c r="BV61" s="12"/>
      <c r="BW61" s="54">
        <f t="shared" si="20"/>
        <v>1</v>
      </c>
      <c r="BX61" s="107">
        <f t="shared" si="21"/>
        <v>1580</v>
      </c>
      <c r="BY61" s="9"/>
      <c r="BZ61" s="12"/>
      <c r="CA61" s="9"/>
      <c r="CB61" s="12"/>
      <c r="CC61" s="54">
        <f t="shared" si="22"/>
        <v>1</v>
      </c>
      <c r="CD61" s="55">
        <f t="shared" si="23"/>
        <v>1580</v>
      </c>
      <c r="CE61" s="20">
        <v>790</v>
      </c>
      <c r="CF61" s="3"/>
    </row>
    <row r="62" spans="2:84" ht="31.5" x14ac:dyDescent="0.25">
      <c r="B62" s="76" t="s">
        <v>77</v>
      </c>
      <c r="C62" s="76" t="s">
        <v>60</v>
      </c>
      <c r="D62" s="76" t="s">
        <v>172</v>
      </c>
      <c r="E62" s="175"/>
      <c r="F62" s="113" t="s">
        <v>234</v>
      </c>
      <c r="G62" s="32" t="s">
        <v>84</v>
      </c>
      <c r="H62" s="18" t="s">
        <v>7</v>
      </c>
      <c r="I62" s="35">
        <v>3</v>
      </c>
      <c r="J62" s="34">
        <v>1647</v>
      </c>
      <c r="K62" s="54"/>
      <c r="L62" s="12"/>
      <c r="M62" s="9"/>
      <c r="N62" s="12"/>
      <c r="O62" s="58">
        <f t="shared" si="0"/>
        <v>3</v>
      </c>
      <c r="P62" s="56">
        <f t="shared" si="1"/>
        <v>1647</v>
      </c>
      <c r="Q62" s="9"/>
      <c r="R62" s="12"/>
      <c r="S62" s="9"/>
      <c r="T62" s="12"/>
      <c r="U62" s="11">
        <f t="shared" si="2"/>
        <v>3</v>
      </c>
      <c r="V62" s="12">
        <f t="shared" si="3"/>
        <v>1647</v>
      </c>
      <c r="W62" s="9"/>
      <c r="X62" s="12"/>
      <c r="Y62" s="9"/>
      <c r="Z62" s="12"/>
      <c r="AA62" s="11">
        <f t="shared" si="4"/>
        <v>3</v>
      </c>
      <c r="AB62" s="12">
        <f t="shared" si="5"/>
        <v>1647</v>
      </c>
      <c r="AC62" s="9"/>
      <c r="AD62" s="12"/>
      <c r="AE62" s="9"/>
      <c r="AF62" s="12"/>
      <c r="AG62" s="11">
        <f t="shared" si="6"/>
        <v>3</v>
      </c>
      <c r="AH62" s="12">
        <f t="shared" si="7"/>
        <v>1647</v>
      </c>
      <c r="AI62" s="9"/>
      <c r="AJ62" s="12"/>
      <c r="AK62" s="9"/>
      <c r="AL62" s="12"/>
      <c r="AM62" s="11">
        <f t="shared" si="8"/>
        <v>3</v>
      </c>
      <c r="AN62" s="12">
        <f t="shared" si="9"/>
        <v>1647</v>
      </c>
      <c r="AO62" s="9"/>
      <c r="AP62" s="12"/>
      <c r="AQ62" s="9"/>
      <c r="AR62" s="12"/>
      <c r="AS62" s="11">
        <f t="shared" si="10"/>
        <v>3</v>
      </c>
      <c r="AT62" s="12">
        <f t="shared" si="11"/>
        <v>1647</v>
      </c>
      <c r="AU62" s="9"/>
      <c r="AV62" s="12"/>
      <c r="AW62" s="9"/>
      <c r="AX62" s="12"/>
      <c r="AY62" s="11">
        <f t="shared" si="12"/>
        <v>3</v>
      </c>
      <c r="AZ62" s="12">
        <f t="shared" si="13"/>
        <v>1647</v>
      </c>
      <c r="BA62" s="9"/>
      <c r="BB62" s="12"/>
      <c r="BC62" s="9"/>
      <c r="BD62" s="12"/>
      <c r="BE62" s="11">
        <f t="shared" si="14"/>
        <v>3</v>
      </c>
      <c r="BF62" s="12">
        <f t="shared" si="15"/>
        <v>1647</v>
      </c>
      <c r="BG62" s="9"/>
      <c r="BH62" s="12"/>
      <c r="BI62" s="9"/>
      <c r="BJ62" s="12"/>
      <c r="BK62" s="11">
        <f t="shared" si="16"/>
        <v>3</v>
      </c>
      <c r="BL62" s="12">
        <f t="shared" si="17"/>
        <v>1647</v>
      </c>
      <c r="BM62" s="9"/>
      <c r="BN62" s="12"/>
      <c r="BO62" s="9"/>
      <c r="BP62" s="12"/>
      <c r="BQ62" s="11">
        <f t="shared" si="18"/>
        <v>3</v>
      </c>
      <c r="BR62" s="12">
        <f t="shared" si="19"/>
        <v>1647</v>
      </c>
      <c r="BS62" s="9"/>
      <c r="BT62" s="12"/>
      <c r="BU62" s="9"/>
      <c r="BV62" s="12"/>
      <c r="BW62" s="54">
        <f t="shared" si="20"/>
        <v>3</v>
      </c>
      <c r="BX62" s="107">
        <f t="shared" si="21"/>
        <v>1647</v>
      </c>
      <c r="BY62" s="9"/>
      <c r="BZ62" s="12"/>
      <c r="CA62" s="9"/>
      <c r="CB62" s="12"/>
      <c r="CC62" s="54">
        <f t="shared" si="22"/>
        <v>3</v>
      </c>
      <c r="CD62" s="55">
        <f t="shared" si="23"/>
        <v>1647</v>
      </c>
      <c r="CE62" s="20">
        <v>823</v>
      </c>
      <c r="CF62" s="3"/>
    </row>
    <row r="63" spans="2:84" ht="15.75" x14ac:dyDescent="0.25">
      <c r="B63" s="76" t="s">
        <v>77</v>
      </c>
      <c r="C63" s="76" t="s">
        <v>60</v>
      </c>
      <c r="D63" s="76" t="s">
        <v>172</v>
      </c>
      <c r="E63" s="175"/>
      <c r="F63" s="113">
        <v>111304808</v>
      </c>
      <c r="G63" s="32" t="s">
        <v>137</v>
      </c>
      <c r="H63" s="18" t="s">
        <v>7</v>
      </c>
      <c r="I63" s="35">
        <v>1</v>
      </c>
      <c r="J63" s="34">
        <v>1398</v>
      </c>
      <c r="K63" s="54"/>
      <c r="L63" s="12"/>
      <c r="M63" s="9"/>
      <c r="N63" s="12"/>
      <c r="O63" s="58">
        <f t="shared" si="0"/>
        <v>1</v>
      </c>
      <c r="P63" s="56">
        <f t="shared" si="1"/>
        <v>1398</v>
      </c>
      <c r="Q63" s="9"/>
      <c r="R63" s="12"/>
      <c r="S63" s="9"/>
      <c r="T63" s="12"/>
      <c r="U63" s="11">
        <f t="shared" si="2"/>
        <v>1</v>
      </c>
      <c r="V63" s="12">
        <f t="shared" si="3"/>
        <v>1398</v>
      </c>
      <c r="W63" s="9"/>
      <c r="X63" s="12"/>
      <c r="Y63" s="9"/>
      <c r="Z63" s="12"/>
      <c r="AA63" s="11">
        <f t="shared" si="4"/>
        <v>1</v>
      </c>
      <c r="AB63" s="12">
        <f t="shared" si="5"/>
        <v>1398</v>
      </c>
      <c r="AC63" s="9"/>
      <c r="AD63" s="12"/>
      <c r="AE63" s="9"/>
      <c r="AF63" s="12"/>
      <c r="AG63" s="11">
        <f t="shared" si="6"/>
        <v>1</v>
      </c>
      <c r="AH63" s="12">
        <f t="shared" si="7"/>
        <v>1398</v>
      </c>
      <c r="AI63" s="9"/>
      <c r="AJ63" s="12"/>
      <c r="AK63" s="9"/>
      <c r="AL63" s="12"/>
      <c r="AM63" s="11">
        <f t="shared" si="8"/>
        <v>1</v>
      </c>
      <c r="AN63" s="12">
        <f t="shared" si="9"/>
        <v>1398</v>
      </c>
      <c r="AO63" s="9"/>
      <c r="AP63" s="12"/>
      <c r="AQ63" s="9"/>
      <c r="AR63" s="12"/>
      <c r="AS63" s="11">
        <f t="shared" si="10"/>
        <v>1</v>
      </c>
      <c r="AT63" s="12">
        <f t="shared" si="11"/>
        <v>1398</v>
      </c>
      <c r="AU63" s="9"/>
      <c r="AV63" s="12"/>
      <c r="AW63" s="9"/>
      <c r="AX63" s="12"/>
      <c r="AY63" s="11">
        <f t="shared" si="12"/>
        <v>1</v>
      </c>
      <c r="AZ63" s="12">
        <f t="shared" si="13"/>
        <v>1398</v>
      </c>
      <c r="BA63" s="9"/>
      <c r="BB63" s="12"/>
      <c r="BC63" s="9"/>
      <c r="BD63" s="12"/>
      <c r="BE63" s="11">
        <f t="shared" si="14"/>
        <v>1</v>
      </c>
      <c r="BF63" s="12">
        <f t="shared" si="15"/>
        <v>1398</v>
      </c>
      <c r="BG63" s="9"/>
      <c r="BH63" s="12"/>
      <c r="BI63" s="9"/>
      <c r="BJ63" s="12"/>
      <c r="BK63" s="11">
        <f t="shared" si="16"/>
        <v>1</v>
      </c>
      <c r="BL63" s="12">
        <f t="shared" si="17"/>
        <v>1398</v>
      </c>
      <c r="BM63" s="9"/>
      <c r="BN63" s="12"/>
      <c r="BO63" s="9"/>
      <c r="BP63" s="12"/>
      <c r="BQ63" s="11">
        <f t="shared" si="18"/>
        <v>1</v>
      </c>
      <c r="BR63" s="12">
        <f t="shared" si="19"/>
        <v>1398</v>
      </c>
      <c r="BS63" s="9"/>
      <c r="BT63" s="12"/>
      <c r="BU63" s="9"/>
      <c r="BV63" s="12"/>
      <c r="BW63" s="54">
        <f t="shared" si="20"/>
        <v>1</v>
      </c>
      <c r="BX63" s="107">
        <f t="shared" si="21"/>
        <v>1398</v>
      </c>
      <c r="BY63" s="9"/>
      <c r="BZ63" s="12"/>
      <c r="CA63" s="9"/>
      <c r="CB63" s="12"/>
      <c r="CC63" s="54">
        <f t="shared" si="22"/>
        <v>1</v>
      </c>
      <c r="CD63" s="55">
        <f t="shared" si="23"/>
        <v>1398</v>
      </c>
      <c r="CE63" s="20">
        <v>699</v>
      </c>
      <c r="CF63" s="3"/>
    </row>
    <row r="64" spans="2:84" ht="15.75" x14ac:dyDescent="0.25">
      <c r="B64" s="76" t="s">
        <v>77</v>
      </c>
      <c r="C64" s="76" t="s">
        <v>60</v>
      </c>
      <c r="D64" s="76" t="s">
        <v>172</v>
      </c>
      <c r="E64" s="180"/>
      <c r="F64" s="114">
        <v>111304809</v>
      </c>
      <c r="G64" s="32" t="s">
        <v>138</v>
      </c>
      <c r="H64" s="18" t="s">
        <v>7</v>
      </c>
      <c r="I64" s="35">
        <v>1</v>
      </c>
      <c r="J64" s="34">
        <v>4515</v>
      </c>
      <c r="K64" s="54"/>
      <c r="L64" s="12"/>
      <c r="M64" s="9"/>
      <c r="N64" s="12"/>
      <c r="O64" s="58">
        <f t="shared" si="0"/>
        <v>1</v>
      </c>
      <c r="P64" s="56">
        <f t="shared" si="1"/>
        <v>4515</v>
      </c>
      <c r="Q64" s="9"/>
      <c r="R64" s="12"/>
      <c r="S64" s="9"/>
      <c r="T64" s="12"/>
      <c r="U64" s="11">
        <f t="shared" si="2"/>
        <v>1</v>
      </c>
      <c r="V64" s="12">
        <f t="shared" si="3"/>
        <v>4515</v>
      </c>
      <c r="W64" s="9"/>
      <c r="X64" s="12"/>
      <c r="Y64" s="9"/>
      <c r="Z64" s="12"/>
      <c r="AA64" s="11">
        <f t="shared" si="4"/>
        <v>1</v>
      </c>
      <c r="AB64" s="12">
        <f t="shared" si="5"/>
        <v>4515</v>
      </c>
      <c r="AC64" s="9"/>
      <c r="AD64" s="12"/>
      <c r="AE64" s="9"/>
      <c r="AF64" s="12"/>
      <c r="AG64" s="11">
        <f t="shared" si="6"/>
        <v>1</v>
      </c>
      <c r="AH64" s="12">
        <f t="shared" si="7"/>
        <v>4515</v>
      </c>
      <c r="AI64" s="9"/>
      <c r="AJ64" s="12"/>
      <c r="AK64" s="9"/>
      <c r="AL64" s="12"/>
      <c r="AM64" s="11">
        <f t="shared" si="8"/>
        <v>1</v>
      </c>
      <c r="AN64" s="12">
        <f t="shared" si="9"/>
        <v>4515</v>
      </c>
      <c r="AO64" s="9"/>
      <c r="AP64" s="12"/>
      <c r="AQ64" s="9"/>
      <c r="AR64" s="12"/>
      <c r="AS64" s="11">
        <f t="shared" si="10"/>
        <v>1</v>
      </c>
      <c r="AT64" s="12">
        <f t="shared" si="11"/>
        <v>4515</v>
      </c>
      <c r="AU64" s="9"/>
      <c r="AV64" s="12"/>
      <c r="AW64" s="9"/>
      <c r="AX64" s="12"/>
      <c r="AY64" s="11">
        <f t="shared" si="12"/>
        <v>1</v>
      </c>
      <c r="AZ64" s="12">
        <f t="shared" si="13"/>
        <v>4515</v>
      </c>
      <c r="BA64" s="9"/>
      <c r="BB64" s="12"/>
      <c r="BC64" s="9"/>
      <c r="BD64" s="12"/>
      <c r="BE64" s="11">
        <f t="shared" si="14"/>
        <v>1</v>
      </c>
      <c r="BF64" s="12">
        <f t="shared" si="15"/>
        <v>4515</v>
      </c>
      <c r="BG64" s="9"/>
      <c r="BH64" s="12"/>
      <c r="BI64" s="9"/>
      <c r="BJ64" s="12"/>
      <c r="BK64" s="11">
        <f t="shared" si="16"/>
        <v>1</v>
      </c>
      <c r="BL64" s="12">
        <f t="shared" si="17"/>
        <v>4515</v>
      </c>
      <c r="BM64" s="9"/>
      <c r="BN64" s="12"/>
      <c r="BO64" s="9"/>
      <c r="BP64" s="12"/>
      <c r="BQ64" s="11">
        <f t="shared" si="18"/>
        <v>1</v>
      </c>
      <c r="BR64" s="12">
        <f t="shared" si="19"/>
        <v>4515</v>
      </c>
      <c r="BS64" s="9"/>
      <c r="BT64" s="12"/>
      <c r="BU64" s="9"/>
      <c r="BV64" s="12"/>
      <c r="BW64" s="54">
        <f t="shared" si="20"/>
        <v>1</v>
      </c>
      <c r="BX64" s="107">
        <f t="shared" si="21"/>
        <v>4515</v>
      </c>
      <c r="BY64" s="9"/>
      <c r="BZ64" s="12"/>
      <c r="CA64" s="9"/>
      <c r="CB64" s="12"/>
      <c r="CC64" s="54">
        <f t="shared" si="22"/>
        <v>1</v>
      </c>
      <c r="CD64" s="55">
        <f t="shared" si="23"/>
        <v>4515</v>
      </c>
      <c r="CE64" s="20">
        <v>2258</v>
      </c>
      <c r="CF64" s="3"/>
    </row>
    <row r="65" spans="2:84" ht="15.75" x14ac:dyDescent="0.25">
      <c r="B65" s="76" t="s">
        <v>77</v>
      </c>
      <c r="C65" s="76" t="s">
        <v>60</v>
      </c>
      <c r="D65" s="76" t="s">
        <v>172</v>
      </c>
      <c r="E65" s="175"/>
      <c r="F65" s="113">
        <v>111304810</v>
      </c>
      <c r="G65" s="32" t="s">
        <v>139</v>
      </c>
      <c r="H65" s="18" t="s">
        <v>7</v>
      </c>
      <c r="I65" s="35">
        <v>1</v>
      </c>
      <c r="J65" s="34">
        <v>191</v>
      </c>
      <c r="K65" s="54"/>
      <c r="L65" s="12"/>
      <c r="M65" s="9"/>
      <c r="N65" s="12"/>
      <c r="O65" s="58">
        <f t="shared" si="0"/>
        <v>1</v>
      </c>
      <c r="P65" s="56">
        <f t="shared" si="1"/>
        <v>191</v>
      </c>
      <c r="Q65" s="9"/>
      <c r="R65" s="12"/>
      <c r="S65" s="9"/>
      <c r="T65" s="12"/>
      <c r="U65" s="11">
        <f t="shared" si="2"/>
        <v>1</v>
      </c>
      <c r="V65" s="12">
        <f t="shared" si="3"/>
        <v>191</v>
      </c>
      <c r="W65" s="9"/>
      <c r="X65" s="12"/>
      <c r="Y65" s="9"/>
      <c r="Z65" s="12"/>
      <c r="AA65" s="11">
        <f t="shared" si="4"/>
        <v>1</v>
      </c>
      <c r="AB65" s="12">
        <f t="shared" si="5"/>
        <v>191</v>
      </c>
      <c r="AC65" s="9"/>
      <c r="AD65" s="12"/>
      <c r="AE65" s="9"/>
      <c r="AF65" s="12"/>
      <c r="AG65" s="11">
        <f t="shared" si="6"/>
        <v>1</v>
      </c>
      <c r="AH65" s="12">
        <f t="shared" si="7"/>
        <v>191</v>
      </c>
      <c r="AI65" s="9"/>
      <c r="AJ65" s="12"/>
      <c r="AK65" s="9"/>
      <c r="AL65" s="12"/>
      <c r="AM65" s="11">
        <f t="shared" si="8"/>
        <v>1</v>
      </c>
      <c r="AN65" s="12">
        <f t="shared" si="9"/>
        <v>191</v>
      </c>
      <c r="AO65" s="9"/>
      <c r="AP65" s="12"/>
      <c r="AQ65" s="9"/>
      <c r="AR65" s="12"/>
      <c r="AS65" s="11">
        <f t="shared" si="10"/>
        <v>1</v>
      </c>
      <c r="AT65" s="12">
        <f t="shared" si="11"/>
        <v>191</v>
      </c>
      <c r="AU65" s="9"/>
      <c r="AV65" s="12"/>
      <c r="AW65" s="9"/>
      <c r="AX65" s="12"/>
      <c r="AY65" s="11">
        <f t="shared" si="12"/>
        <v>1</v>
      </c>
      <c r="AZ65" s="12">
        <f t="shared" si="13"/>
        <v>191</v>
      </c>
      <c r="BA65" s="9"/>
      <c r="BB65" s="12"/>
      <c r="BC65" s="9"/>
      <c r="BD65" s="12"/>
      <c r="BE65" s="11">
        <f t="shared" si="14"/>
        <v>1</v>
      </c>
      <c r="BF65" s="12">
        <f t="shared" si="15"/>
        <v>191</v>
      </c>
      <c r="BG65" s="9"/>
      <c r="BH65" s="12"/>
      <c r="BI65" s="9"/>
      <c r="BJ65" s="12"/>
      <c r="BK65" s="11">
        <f t="shared" si="16"/>
        <v>1</v>
      </c>
      <c r="BL65" s="12">
        <f t="shared" si="17"/>
        <v>191</v>
      </c>
      <c r="BM65" s="9"/>
      <c r="BN65" s="12"/>
      <c r="BO65" s="9"/>
      <c r="BP65" s="12"/>
      <c r="BQ65" s="11">
        <f t="shared" si="18"/>
        <v>1</v>
      </c>
      <c r="BR65" s="12">
        <f t="shared" si="19"/>
        <v>191</v>
      </c>
      <c r="BS65" s="9"/>
      <c r="BT65" s="12"/>
      <c r="BU65" s="9"/>
      <c r="BV65" s="12"/>
      <c r="BW65" s="54">
        <f t="shared" si="20"/>
        <v>1</v>
      </c>
      <c r="BX65" s="107">
        <f t="shared" si="21"/>
        <v>191</v>
      </c>
      <c r="BY65" s="9"/>
      <c r="BZ65" s="12"/>
      <c r="CA65" s="9"/>
      <c r="CB65" s="12"/>
      <c r="CC65" s="54">
        <f t="shared" si="22"/>
        <v>1</v>
      </c>
      <c r="CD65" s="55">
        <f t="shared" si="23"/>
        <v>191</v>
      </c>
      <c r="CE65" s="20">
        <v>95</v>
      </c>
      <c r="CF65" s="3"/>
    </row>
    <row r="66" spans="2:84" ht="31.5" x14ac:dyDescent="0.25">
      <c r="B66" s="76" t="s">
        <v>77</v>
      </c>
      <c r="C66" s="76" t="s">
        <v>60</v>
      </c>
      <c r="D66" s="76" t="s">
        <v>172</v>
      </c>
      <c r="E66" s="175"/>
      <c r="F66" s="113" t="s">
        <v>235</v>
      </c>
      <c r="G66" s="32" t="s">
        <v>139</v>
      </c>
      <c r="H66" s="18" t="s">
        <v>7</v>
      </c>
      <c r="I66" s="35">
        <v>2</v>
      </c>
      <c r="J66" s="34">
        <v>552</v>
      </c>
      <c r="K66" s="54"/>
      <c r="L66" s="12"/>
      <c r="M66" s="9"/>
      <c r="N66" s="12"/>
      <c r="O66" s="58">
        <f t="shared" si="0"/>
        <v>2</v>
      </c>
      <c r="P66" s="56">
        <f t="shared" si="1"/>
        <v>552</v>
      </c>
      <c r="Q66" s="9"/>
      <c r="R66" s="12"/>
      <c r="S66" s="9"/>
      <c r="T66" s="12"/>
      <c r="U66" s="11">
        <f t="shared" si="2"/>
        <v>2</v>
      </c>
      <c r="V66" s="12">
        <f t="shared" si="3"/>
        <v>552</v>
      </c>
      <c r="W66" s="9"/>
      <c r="X66" s="12"/>
      <c r="Y66" s="9"/>
      <c r="Z66" s="12"/>
      <c r="AA66" s="11">
        <f t="shared" si="4"/>
        <v>2</v>
      </c>
      <c r="AB66" s="12">
        <f t="shared" si="5"/>
        <v>552</v>
      </c>
      <c r="AC66" s="9"/>
      <c r="AD66" s="12"/>
      <c r="AE66" s="9"/>
      <c r="AF66" s="12"/>
      <c r="AG66" s="11">
        <f t="shared" si="6"/>
        <v>2</v>
      </c>
      <c r="AH66" s="12">
        <f t="shared" si="7"/>
        <v>552</v>
      </c>
      <c r="AI66" s="9"/>
      <c r="AJ66" s="12"/>
      <c r="AK66" s="9"/>
      <c r="AL66" s="12"/>
      <c r="AM66" s="11">
        <f t="shared" si="8"/>
        <v>2</v>
      </c>
      <c r="AN66" s="12">
        <f t="shared" si="9"/>
        <v>552</v>
      </c>
      <c r="AO66" s="9"/>
      <c r="AP66" s="12"/>
      <c r="AQ66" s="9"/>
      <c r="AR66" s="12"/>
      <c r="AS66" s="11">
        <f t="shared" si="10"/>
        <v>2</v>
      </c>
      <c r="AT66" s="12">
        <f t="shared" si="11"/>
        <v>552</v>
      </c>
      <c r="AU66" s="9"/>
      <c r="AV66" s="12"/>
      <c r="AW66" s="9"/>
      <c r="AX66" s="12"/>
      <c r="AY66" s="11">
        <f t="shared" si="12"/>
        <v>2</v>
      </c>
      <c r="AZ66" s="12">
        <f t="shared" si="13"/>
        <v>552</v>
      </c>
      <c r="BA66" s="9"/>
      <c r="BB66" s="12"/>
      <c r="BC66" s="9"/>
      <c r="BD66" s="12"/>
      <c r="BE66" s="11">
        <f t="shared" si="14"/>
        <v>2</v>
      </c>
      <c r="BF66" s="12">
        <f t="shared" si="15"/>
        <v>552</v>
      </c>
      <c r="BG66" s="9"/>
      <c r="BH66" s="12"/>
      <c r="BI66" s="9"/>
      <c r="BJ66" s="12"/>
      <c r="BK66" s="11">
        <f t="shared" si="16"/>
        <v>2</v>
      </c>
      <c r="BL66" s="12">
        <f t="shared" si="17"/>
        <v>552</v>
      </c>
      <c r="BM66" s="9"/>
      <c r="BN66" s="12"/>
      <c r="BO66" s="9"/>
      <c r="BP66" s="12"/>
      <c r="BQ66" s="11">
        <f t="shared" si="18"/>
        <v>2</v>
      </c>
      <c r="BR66" s="12">
        <f t="shared" si="19"/>
        <v>552</v>
      </c>
      <c r="BS66" s="9"/>
      <c r="BT66" s="12"/>
      <c r="BU66" s="9"/>
      <c r="BV66" s="12"/>
      <c r="BW66" s="54">
        <f t="shared" si="20"/>
        <v>2</v>
      </c>
      <c r="BX66" s="107">
        <f t="shared" si="21"/>
        <v>552</v>
      </c>
      <c r="BY66" s="9"/>
      <c r="BZ66" s="12"/>
      <c r="CA66" s="9"/>
      <c r="CB66" s="12"/>
      <c r="CC66" s="54">
        <f t="shared" si="22"/>
        <v>2</v>
      </c>
      <c r="CD66" s="55">
        <f t="shared" si="23"/>
        <v>552</v>
      </c>
      <c r="CE66" s="20">
        <v>276</v>
      </c>
      <c r="CF66" s="3"/>
    </row>
    <row r="67" spans="2:84" ht="31.5" x14ac:dyDescent="0.25">
      <c r="B67" s="76" t="s">
        <v>77</v>
      </c>
      <c r="C67" s="76" t="s">
        <v>60</v>
      </c>
      <c r="D67" s="76" t="s">
        <v>172</v>
      </c>
      <c r="E67" s="180"/>
      <c r="F67" s="114" t="s">
        <v>236</v>
      </c>
      <c r="G67" s="32" t="s">
        <v>140</v>
      </c>
      <c r="H67" s="18" t="s">
        <v>7</v>
      </c>
      <c r="I67" s="35">
        <v>3</v>
      </c>
      <c r="J67" s="34">
        <v>1635</v>
      </c>
      <c r="K67" s="54"/>
      <c r="L67" s="12"/>
      <c r="M67" s="9"/>
      <c r="N67" s="12"/>
      <c r="O67" s="58">
        <f t="shared" si="0"/>
        <v>3</v>
      </c>
      <c r="P67" s="56">
        <f t="shared" si="1"/>
        <v>1635</v>
      </c>
      <c r="Q67" s="9"/>
      <c r="R67" s="12"/>
      <c r="S67" s="9"/>
      <c r="T67" s="12"/>
      <c r="U67" s="11">
        <f t="shared" si="2"/>
        <v>3</v>
      </c>
      <c r="V67" s="12">
        <f t="shared" si="3"/>
        <v>1635</v>
      </c>
      <c r="W67" s="9"/>
      <c r="X67" s="12"/>
      <c r="Y67" s="9"/>
      <c r="Z67" s="12"/>
      <c r="AA67" s="11">
        <f t="shared" si="4"/>
        <v>3</v>
      </c>
      <c r="AB67" s="12">
        <f t="shared" si="5"/>
        <v>1635</v>
      </c>
      <c r="AC67" s="9"/>
      <c r="AD67" s="12"/>
      <c r="AE67" s="9"/>
      <c r="AF67" s="12"/>
      <c r="AG67" s="11">
        <f t="shared" si="6"/>
        <v>3</v>
      </c>
      <c r="AH67" s="12">
        <f t="shared" si="7"/>
        <v>1635</v>
      </c>
      <c r="AI67" s="9"/>
      <c r="AJ67" s="12"/>
      <c r="AK67" s="9"/>
      <c r="AL67" s="12"/>
      <c r="AM67" s="11">
        <f t="shared" si="8"/>
        <v>3</v>
      </c>
      <c r="AN67" s="12">
        <f t="shared" si="9"/>
        <v>1635</v>
      </c>
      <c r="AO67" s="9"/>
      <c r="AP67" s="12"/>
      <c r="AQ67" s="9"/>
      <c r="AR67" s="12"/>
      <c r="AS67" s="11">
        <f t="shared" si="10"/>
        <v>3</v>
      </c>
      <c r="AT67" s="12">
        <f t="shared" si="11"/>
        <v>1635</v>
      </c>
      <c r="AU67" s="9"/>
      <c r="AV67" s="12"/>
      <c r="AW67" s="9"/>
      <c r="AX67" s="12"/>
      <c r="AY67" s="11">
        <f t="shared" si="12"/>
        <v>3</v>
      </c>
      <c r="AZ67" s="12">
        <f t="shared" si="13"/>
        <v>1635</v>
      </c>
      <c r="BA67" s="9"/>
      <c r="BB67" s="12"/>
      <c r="BC67" s="9"/>
      <c r="BD67" s="12"/>
      <c r="BE67" s="11">
        <f t="shared" si="14"/>
        <v>3</v>
      </c>
      <c r="BF67" s="12">
        <f t="shared" si="15"/>
        <v>1635</v>
      </c>
      <c r="BG67" s="9"/>
      <c r="BH67" s="12"/>
      <c r="BI67" s="9"/>
      <c r="BJ67" s="12"/>
      <c r="BK67" s="11">
        <f t="shared" si="16"/>
        <v>3</v>
      </c>
      <c r="BL67" s="12">
        <f t="shared" si="17"/>
        <v>1635</v>
      </c>
      <c r="BM67" s="9"/>
      <c r="BN67" s="12"/>
      <c r="BO67" s="9"/>
      <c r="BP67" s="12"/>
      <c r="BQ67" s="11">
        <f t="shared" si="18"/>
        <v>3</v>
      </c>
      <c r="BR67" s="12">
        <f t="shared" si="19"/>
        <v>1635</v>
      </c>
      <c r="BS67" s="9"/>
      <c r="BT67" s="12"/>
      <c r="BU67" s="9"/>
      <c r="BV67" s="12"/>
      <c r="BW67" s="54">
        <f t="shared" si="20"/>
        <v>3</v>
      </c>
      <c r="BX67" s="107">
        <f t="shared" si="21"/>
        <v>1635</v>
      </c>
      <c r="BY67" s="9"/>
      <c r="BZ67" s="12"/>
      <c r="CA67" s="9"/>
      <c r="CB67" s="12"/>
      <c r="CC67" s="54">
        <f t="shared" si="22"/>
        <v>3</v>
      </c>
      <c r="CD67" s="55">
        <f t="shared" si="23"/>
        <v>1635</v>
      </c>
      <c r="CE67" s="20">
        <v>817</v>
      </c>
      <c r="CF67" s="3"/>
    </row>
    <row r="68" spans="2:84" ht="31.5" x14ac:dyDescent="0.25">
      <c r="B68" s="76" t="s">
        <v>77</v>
      </c>
      <c r="C68" s="76" t="s">
        <v>60</v>
      </c>
      <c r="D68" s="76" t="s">
        <v>172</v>
      </c>
      <c r="E68" s="175"/>
      <c r="F68" s="113" t="s">
        <v>237</v>
      </c>
      <c r="G68" s="32" t="s">
        <v>141</v>
      </c>
      <c r="H68" s="18" t="s">
        <v>7</v>
      </c>
      <c r="I68" s="35">
        <v>2</v>
      </c>
      <c r="J68" s="34">
        <v>1090</v>
      </c>
      <c r="K68" s="54"/>
      <c r="L68" s="12"/>
      <c r="M68" s="9"/>
      <c r="N68" s="12"/>
      <c r="O68" s="58">
        <f t="shared" si="0"/>
        <v>2</v>
      </c>
      <c r="P68" s="56">
        <f t="shared" si="1"/>
        <v>1090</v>
      </c>
      <c r="Q68" s="9"/>
      <c r="R68" s="12"/>
      <c r="S68" s="9"/>
      <c r="T68" s="12"/>
      <c r="U68" s="11">
        <f t="shared" si="2"/>
        <v>2</v>
      </c>
      <c r="V68" s="12">
        <f t="shared" si="3"/>
        <v>1090</v>
      </c>
      <c r="W68" s="9"/>
      <c r="X68" s="12"/>
      <c r="Y68" s="9"/>
      <c r="Z68" s="12"/>
      <c r="AA68" s="11">
        <f t="shared" si="4"/>
        <v>2</v>
      </c>
      <c r="AB68" s="12">
        <f t="shared" si="5"/>
        <v>1090</v>
      </c>
      <c r="AC68" s="9"/>
      <c r="AD68" s="12"/>
      <c r="AE68" s="9"/>
      <c r="AF68" s="12"/>
      <c r="AG68" s="11">
        <f t="shared" si="6"/>
        <v>2</v>
      </c>
      <c r="AH68" s="12">
        <f t="shared" si="7"/>
        <v>1090</v>
      </c>
      <c r="AI68" s="9"/>
      <c r="AJ68" s="12"/>
      <c r="AK68" s="9"/>
      <c r="AL68" s="12"/>
      <c r="AM68" s="11">
        <f t="shared" si="8"/>
        <v>2</v>
      </c>
      <c r="AN68" s="12">
        <f t="shared" si="9"/>
        <v>1090</v>
      </c>
      <c r="AO68" s="9"/>
      <c r="AP68" s="12"/>
      <c r="AQ68" s="9"/>
      <c r="AR68" s="12"/>
      <c r="AS68" s="11">
        <f t="shared" si="10"/>
        <v>2</v>
      </c>
      <c r="AT68" s="12">
        <f t="shared" si="11"/>
        <v>1090</v>
      </c>
      <c r="AU68" s="9"/>
      <c r="AV68" s="12"/>
      <c r="AW68" s="9"/>
      <c r="AX68" s="12"/>
      <c r="AY68" s="11">
        <f t="shared" si="12"/>
        <v>2</v>
      </c>
      <c r="AZ68" s="12">
        <f t="shared" si="13"/>
        <v>1090</v>
      </c>
      <c r="BA68" s="9"/>
      <c r="BB68" s="12"/>
      <c r="BC68" s="9"/>
      <c r="BD68" s="12"/>
      <c r="BE68" s="11">
        <f t="shared" si="14"/>
        <v>2</v>
      </c>
      <c r="BF68" s="12">
        <f t="shared" si="15"/>
        <v>1090</v>
      </c>
      <c r="BG68" s="9"/>
      <c r="BH68" s="12"/>
      <c r="BI68" s="9"/>
      <c r="BJ68" s="12"/>
      <c r="BK68" s="11">
        <f t="shared" si="16"/>
        <v>2</v>
      </c>
      <c r="BL68" s="12">
        <f t="shared" si="17"/>
        <v>1090</v>
      </c>
      <c r="BM68" s="9"/>
      <c r="BN68" s="12"/>
      <c r="BO68" s="9"/>
      <c r="BP68" s="12"/>
      <c r="BQ68" s="11">
        <f t="shared" si="18"/>
        <v>2</v>
      </c>
      <c r="BR68" s="12">
        <f t="shared" si="19"/>
        <v>1090</v>
      </c>
      <c r="BS68" s="9"/>
      <c r="BT68" s="12"/>
      <c r="BU68" s="9"/>
      <c r="BV68" s="12"/>
      <c r="BW68" s="54">
        <f t="shared" si="20"/>
        <v>2</v>
      </c>
      <c r="BX68" s="107">
        <f t="shared" si="21"/>
        <v>1090</v>
      </c>
      <c r="BY68" s="9"/>
      <c r="BZ68" s="12"/>
      <c r="CA68" s="9"/>
      <c r="CB68" s="12"/>
      <c r="CC68" s="54">
        <f t="shared" si="22"/>
        <v>2</v>
      </c>
      <c r="CD68" s="55">
        <f t="shared" si="23"/>
        <v>1090</v>
      </c>
      <c r="CE68" s="20">
        <v>545</v>
      </c>
      <c r="CF68" s="3"/>
    </row>
    <row r="69" spans="2:84" ht="31.5" x14ac:dyDescent="0.25">
      <c r="B69" s="76" t="s">
        <v>77</v>
      </c>
      <c r="C69" s="76" t="s">
        <v>60</v>
      </c>
      <c r="D69" s="76" t="s">
        <v>172</v>
      </c>
      <c r="E69" s="175"/>
      <c r="F69" s="113" t="s">
        <v>238</v>
      </c>
      <c r="G69" s="32" t="s">
        <v>142</v>
      </c>
      <c r="H69" s="18" t="s">
        <v>7</v>
      </c>
      <c r="I69" s="35">
        <v>3</v>
      </c>
      <c r="J69" s="34">
        <v>189</v>
      </c>
      <c r="K69" s="54"/>
      <c r="L69" s="12"/>
      <c r="M69" s="9"/>
      <c r="N69" s="12"/>
      <c r="O69" s="58">
        <f t="shared" si="0"/>
        <v>3</v>
      </c>
      <c r="P69" s="56">
        <f t="shared" si="1"/>
        <v>189</v>
      </c>
      <c r="Q69" s="9"/>
      <c r="R69" s="12"/>
      <c r="S69" s="9"/>
      <c r="T69" s="12"/>
      <c r="U69" s="11">
        <f t="shared" si="2"/>
        <v>3</v>
      </c>
      <c r="V69" s="12">
        <f t="shared" si="3"/>
        <v>189</v>
      </c>
      <c r="W69" s="9"/>
      <c r="X69" s="12"/>
      <c r="Y69" s="9"/>
      <c r="Z69" s="12"/>
      <c r="AA69" s="11">
        <f t="shared" si="4"/>
        <v>3</v>
      </c>
      <c r="AB69" s="12">
        <f t="shared" si="5"/>
        <v>189</v>
      </c>
      <c r="AC69" s="9"/>
      <c r="AD69" s="12"/>
      <c r="AE69" s="9"/>
      <c r="AF69" s="12"/>
      <c r="AG69" s="11">
        <f t="shared" si="6"/>
        <v>3</v>
      </c>
      <c r="AH69" s="12">
        <f t="shared" si="7"/>
        <v>189</v>
      </c>
      <c r="AI69" s="9"/>
      <c r="AJ69" s="12"/>
      <c r="AK69" s="9"/>
      <c r="AL69" s="12"/>
      <c r="AM69" s="11">
        <f t="shared" si="8"/>
        <v>3</v>
      </c>
      <c r="AN69" s="12">
        <f t="shared" si="9"/>
        <v>189</v>
      </c>
      <c r="AO69" s="9"/>
      <c r="AP69" s="12"/>
      <c r="AQ69" s="9"/>
      <c r="AR69" s="12"/>
      <c r="AS69" s="11">
        <f t="shared" si="10"/>
        <v>3</v>
      </c>
      <c r="AT69" s="12">
        <f t="shared" si="11"/>
        <v>189</v>
      </c>
      <c r="AU69" s="9"/>
      <c r="AV69" s="12"/>
      <c r="AW69" s="9"/>
      <c r="AX69" s="12"/>
      <c r="AY69" s="11">
        <f t="shared" si="12"/>
        <v>3</v>
      </c>
      <c r="AZ69" s="12">
        <f t="shared" si="13"/>
        <v>189</v>
      </c>
      <c r="BA69" s="9"/>
      <c r="BB69" s="12"/>
      <c r="BC69" s="9"/>
      <c r="BD69" s="12"/>
      <c r="BE69" s="11">
        <f t="shared" si="14"/>
        <v>3</v>
      </c>
      <c r="BF69" s="12">
        <f t="shared" si="15"/>
        <v>189</v>
      </c>
      <c r="BG69" s="9"/>
      <c r="BH69" s="12"/>
      <c r="BI69" s="9"/>
      <c r="BJ69" s="12"/>
      <c r="BK69" s="11">
        <f t="shared" si="16"/>
        <v>3</v>
      </c>
      <c r="BL69" s="12">
        <f t="shared" si="17"/>
        <v>189</v>
      </c>
      <c r="BM69" s="9"/>
      <c r="BN69" s="12"/>
      <c r="BO69" s="9"/>
      <c r="BP69" s="12"/>
      <c r="BQ69" s="11">
        <f t="shared" si="18"/>
        <v>3</v>
      </c>
      <c r="BR69" s="12">
        <f t="shared" si="19"/>
        <v>189</v>
      </c>
      <c r="BS69" s="9"/>
      <c r="BT69" s="12"/>
      <c r="BU69" s="9"/>
      <c r="BV69" s="12"/>
      <c r="BW69" s="54">
        <f t="shared" si="20"/>
        <v>3</v>
      </c>
      <c r="BX69" s="107">
        <f t="shared" si="21"/>
        <v>189</v>
      </c>
      <c r="BY69" s="9"/>
      <c r="BZ69" s="12"/>
      <c r="CA69" s="9"/>
      <c r="CB69" s="12"/>
      <c r="CC69" s="54">
        <f t="shared" si="22"/>
        <v>3</v>
      </c>
      <c r="CD69" s="55">
        <f t="shared" si="23"/>
        <v>189</v>
      </c>
      <c r="CE69" s="20">
        <v>94</v>
      </c>
      <c r="CF69" s="3"/>
    </row>
    <row r="70" spans="2:84" ht="31.5" x14ac:dyDescent="0.25">
      <c r="B70" s="76" t="s">
        <v>77</v>
      </c>
      <c r="C70" s="76" t="s">
        <v>60</v>
      </c>
      <c r="D70" s="76" t="s">
        <v>172</v>
      </c>
      <c r="E70" s="180"/>
      <c r="F70" s="114" t="s">
        <v>239</v>
      </c>
      <c r="G70" s="32" t="s">
        <v>143</v>
      </c>
      <c r="H70" s="18" t="s">
        <v>7</v>
      </c>
      <c r="I70" s="35">
        <v>4</v>
      </c>
      <c r="J70" s="34">
        <v>100</v>
      </c>
      <c r="K70" s="54"/>
      <c r="L70" s="12"/>
      <c r="M70" s="9"/>
      <c r="N70" s="12"/>
      <c r="O70" s="58">
        <f t="shared" si="0"/>
        <v>4</v>
      </c>
      <c r="P70" s="56">
        <f t="shared" si="1"/>
        <v>100</v>
      </c>
      <c r="Q70" s="9"/>
      <c r="R70" s="12"/>
      <c r="S70" s="9"/>
      <c r="T70" s="12"/>
      <c r="U70" s="11">
        <f t="shared" ref="U70:U120" si="24">O70+Q70-S70</f>
        <v>4</v>
      </c>
      <c r="V70" s="12">
        <f t="shared" ref="V70:V120" si="25">P70+R70-T70</f>
        <v>100</v>
      </c>
      <c r="W70" s="9"/>
      <c r="X70" s="12"/>
      <c r="Y70" s="9"/>
      <c r="Z70" s="12"/>
      <c r="AA70" s="11">
        <f t="shared" ref="AA70:AA120" si="26">U70+W70-Y70</f>
        <v>4</v>
      </c>
      <c r="AB70" s="12">
        <f t="shared" ref="AB70:AB120" si="27">V70+X70-Z70</f>
        <v>100</v>
      </c>
      <c r="AC70" s="9"/>
      <c r="AD70" s="12"/>
      <c r="AE70" s="9"/>
      <c r="AF70" s="12"/>
      <c r="AG70" s="11">
        <f t="shared" ref="AG70:AG120" si="28">AA70+AC70-AE70</f>
        <v>4</v>
      </c>
      <c r="AH70" s="12">
        <f t="shared" ref="AH70:AH120" si="29">AB70+AD70-AF70</f>
        <v>100</v>
      </c>
      <c r="AI70" s="9"/>
      <c r="AJ70" s="12"/>
      <c r="AK70" s="9"/>
      <c r="AL70" s="12"/>
      <c r="AM70" s="11">
        <f t="shared" ref="AM70:AM120" si="30">AG70+AI70-AK70</f>
        <v>4</v>
      </c>
      <c r="AN70" s="12">
        <f t="shared" ref="AN70:AN120" si="31">AH70+AJ70-AL70</f>
        <v>100</v>
      </c>
      <c r="AO70" s="9"/>
      <c r="AP70" s="12"/>
      <c r="AQ70" s="9"/>
      <c r="AR70" s="12"/>
      <c r="AS70" s="11">
        <f t="shared" ref="AS70:AS120" si="32">AM70+AO70-AQ70</f>
        <v>4</v>
      </c>
      <c r="AT70" s="12">
        <f t="shared" ref="AT70:AT120" si="33">AN70+AP70-AR70</f>
        <v>100</v>
      </c>
      <c r="AU70" s="9"/>
      <c r="AV70" s="12"/>
      <c r="AW70" s="9"/>
      <c r="AX70" s="12"/>
      <c r="AY70" s="11">
        <f t="shared" ref="AY70:AZ86" si="34">AS70+AU70-AW70</f>
        <v>4</v>
      </c>
      <c r="AZ70" s="12">
        <f t="shared" ref="AZ70:AZ84" si="35">AT70+AV70-AX70</f>
        <v>100</v>
      </c>
      <c r="BA70" s="9"/>
      <c r="BB70" s="12"/>
      <c r="BC70" s="9"/>
      <c r="BD70" s="12"/>
      <c r="BE70" s="11">
        <f t="shared" ref="BE70:BE120" si="36">AY70+BA70-BC70</f>
        <v>4</v>
      </c>
      <c r="BF70" s="12">
        <f t="shared" ref="BF70:BF120" si="37">AZ70+BB70-BD70</f>
        <v>100</v>
      </c>
      <c r="BG70" s="9"/>
      <c r="BH70" s="12"/>
      <c r="BI70" s="9"/>
      <c r="BJ70" s="12"/>
      <c r="BK70" s="11">
        <f t="shared" ref="BK70:BK120" si="38">BE70+BG70-BI70</f>
        <v>4</v>
      </c>
      <c r="BL70" s="12">
        <f t="shared" ref="BL70:BL120" si="39">BF70+BH70-BJ70</f>
        <v>100</v>
      </c>
      <c r="BM70" s="9"/>
      <c r="BN70" s="12"/>
      <c r="BO70" s="9"/>
      <c r="BP70" s="12"/>
      <c r="BQ70" s="11">
        <f t="shared" ref="BQ70:BQ120" si="40">BK70+BM70-BO70</f>
        <v>4</v>
      </c>
      <c r="BR70" s="12">
        <f t="shared" ref="BR70:BR120" si="41">BL70+BN70-BP70</f>
        <v>100</v>
      </c>
      <c r="BS70" s="9"/>
      <c r="BT70" s="12"/>
      <c r="BU70" s="9"/>
      <c r="BV70" s="12"/>
      <c r="BW70" s="54">
        <f t="shared" ref="BW70:BW120" si="42">BQ70+BS70-BU70</f>
        <v>4</v>
      </c>
      <c r="BX70" s="107">
        <f t="shared" ref="BX70:BX120" si="43">BR70+BT70-BV70</f>
        <v>100</v>
      </c>
      <c r="BY70" s="9"/>
      <c r="BZ70" s="12"/>
      <c r="CA70" s="9"/>
      <c r="CB70" s="12"/>
      <c r="CC70" s="54">
        <f t="shared" ref="CC70:CC120" si="44">BW70+BY70-CA70</f>
        <v>4</v>
      </c>
      <c r="CD70" s="55">
        <f t="shared" ref="CD70:CD120" si="45">BX70+BZ70-CB70</f>
        <v>100</v>
      </c>
      <c r="CE70" s="20">
        <v>50</v>
      </c>
      <c r="CF70" s="3"/>
    </row>
    <row r="71" spans="2:84" ht="15.75" x14ac:dyDescent="0.25">
      <c r="B71" s="76" t="s">
        <v>77</v>
      </c>
      <c r="C71" s="76" t="s">
        <v>60</v>
      </c>
      <c r="D71" s="76" t="s">
        <v>172</v>
      </c>
      <c r="E71" s="175"/>
      <c r="F71" s="113">
        <v>111304825</v>
      </c>
      <c r="G71" s="32" t="s">
        <v>144</v>
      </c>
      <c r="H71" s="18" t="s">
        <v>7</v>
      </c>
      <c r="I71" s="35">
        <v>1</v>
      </c>
      <c r="J71" s="34">
        <v>3400</v>
      </c>
      <c r="K71" s="54"/>
      <c r="L71" s="12"/>
      <c r="M71" s="9"/>
      <c r="N71" s="12"/>
      <c r="O71" s="58">
        <f t="shared" si="0"/>
        <v>1</v>
      </c>
      <c r="P71" s="56">
        <f t="shared" si="1"/>
        <v>3400</v>
      </c>
      <c r="Q71" s="9"/>
      <c r="R71" s="12"/>
      <c r="S71" s="9"/>
      <c r="T71" s="12"/>
      <c r="U71" s="11">
        <f t="shared" si="24"/>
        <v>1</v>
      </c>
      <c r="V71" s="12">
        <f t="shared" si="25"/>
        <v>3400</v>
      </c>
      <c r="W71" s="9"/>
      <c r="X71" s="12"/>
      <c r="Y71" s="9"/>
      <c r="Z71" s="12"/>
      <c r="AA71" s="11">
        <f t="shared" si="26"/>
        <v>1</v>
      </c>
      <c r="AB71" s="12">
        <f t="shared" si="27"/>
        <v>3400</v>
      </c>
      <c r="AC71" s="9"/>
      <c r="AD71" s="12"/>
      <c r="AE71" s="9"/>
      <c r="AF71" s="12"/>
      <c r="AG71" s="11">
        <f t="shared" si="28"/>
        <v>1</v>
      </c>
      <c r="AH71" s="12">
        <f t="shared" si="29"/>
        <v>3400</v>
      </c>
      <c r="AI71" s="9"/>
      <c r="AJ71" s="12"/>
      <c r="AK71" s="9"/>
      <c r="AL71" s="12"/>
      <c r="AM71" s="11">
        <f t="shared" si="30"/>
        <v>1</v>
      </c>
      <c r="AN71" s="12">
        <f t="shared" si="31"/>
        <v>3400</v>
      </c>
      <c r="AO71" s="9"/>
      <c r="AP71" s="12"/>
      <c r="AQ71" s="9"/>
      <c r="AR71" s="12"/>
      <c r="AS71" s="11">
        <f t="shared" si="32"/>
        <v>1</v>
      </c>
      <c r="AT71" s="12">
        <f t="shared" si="33"/>
        <v>3400</v>
      </c>
      <c r="AU71" s="9"/>
      <c r="AV71" s="12"/>
      <c r="AW71" s="9"/>
      <c r="AX71" s="12"/>
      <c r="AY71" s="11">
        <f t="shared" si="34"/>
        <v>1</v>
      </c>
      <c r="AZ71" s="12">
        <f t="shared" si="35"/>
        <v>3400</v>
      </c>
      <c r="BA71" s="9"/>
      <c r="BB71" s="12"/>
      <c r="BC71" s="9"/>
      <c r="BD71" s="12"/>
      <c r="BE71" s="11">
        <f t="shared" si="36"/>
        <v>1</v>
      </c>
      <c r="BF71" s="12">
        <f t="shared" si="37"/>
        <v>3400</v>
      </c>
      <c r="BG71" s="9"/>
      <c r="BH71" s="12"/>
      <c r="BI71" s="9"/>
      <c r="BJ71" s="12"/>
      <c r="BK71" s="11">
        <f t="shared" si="38"/>
        <v>1</v>
      </c>
      <c r="BL71" s="12">
        <f t="shared" si="39"/>
        <v>3400</v>
      </c>
      <c r="BM71" s="9"/>
      <c r="BN71" s="12"/>
      <c r="BO71" s="9"/>
      <c r="BP71" s="12"/>
      <c r="BQ71" s="11">
        <f t="shared" si="40"/>
        <v>1</v>
      </c>
      <c r="BR71" s="12">
        <f t="shared" si="41"/>
        <v>3400</v>
      </c>
      <c r="BS71" s="9"/>
      <c r="BT71" s="12"/>
      <c r="BU71" s="9"/>
      <c r="BV71" s="12"/>
      <c r="BW71" s="54">
        <f t="shared" si="42"/>
        <v>1</v>
      </c>
      <c r="BX71" s="107">
        <f t="shared" si="43"/>
        <v>3400</v>
      </c>
      <c r="BY71" s="9"/>
      <c r="BZ71" s="12"/>
      <c r="CA71" s="9"/>
      <c r="CB71" s="12"/>
      <c r="CC71" s="54">
        <f t="shared" si="44"/>
        <v>1</v>
      </c>
      <c r="CD71" s="55">
        <f t="shared" si="45"/>
        <v>3400</v>
      </c>
      <c r="CE71" s="20">
        <v>1700</v>
      </c>
      <c r="CF71" s="3"/>
    </row>
    <row r="72" spans="2:84" ht="31.5" x14ac:dyDescent="0.25">
      <c r="B72" s="76" t="s">
        <v>77</v>
      </c>
      <c r="C72" s="76" t="s">
        <v>60</v>
      </c>
      <c r="D72" s="76" t="s">
        <v>172</v>
      </c>
      <c r="E72" s="175"/>
      <c r="F72" s="113" t="s">
        <v>240</v>
      </c>
      <c r="G72" s="32" t="s">
        <v>81</v>
      </c>
      <c r="H72" s="18" t="s">
        <v>7</v>
      </c>
      <c r="I72" s="35">
        <v>20</v>
      </c>
      <c r="J72" s="34">
        <v>7140</v>
      </c>
      <c r="K72" s="54"/>
      <c r="L72" s="12"/>
      <c r="M72" s="9"/>
      <c r="N72" s="12"/>
      <c r="O72" s="58">
        <f t="shared" si="0"/>
        <v>20</v>
      </c>
      <c r="P72" s="56">
        <f t="shared" si="1"/>
        <v>7140</v>
      </c>
      <c r="Q72" s="9"/>
      <c r="R72" s="12"/>
      <c r="S72" s="9"/>
      <c r="T72" s="12"/>
      <c r="U72" s="11">
        <f t="shared" si="24"/>
        <v>20</v>
      </c>
      <c r="V72" s="12">
        <f t="shared" si="25"/>
        <v>7140</v>
      </c>
      <c r="W72" s="9"/>
      <c r="X72" s="12"/>
      <c r="Y72" s="9"/>
      <c r="Z72" s="12"/>
      <c r="AA72" s="11">
        <f t="shared" si="26"/>
        <v>20</v>
      </c>
      <c r="AB72" s="12">
        <f t="shared" si="27"/>
        <v>7140</v>
      </c>
      <c r="AC72" s="9"/>
      <c r="AD72" s="12"/>
      <c r="AE72" s="9"/>
      <c r="AF72" s="12"/>
      <c r="AG72" s="11">
        <f t="shared" si="28"/>
        <v>20</v>
      </c>
      <c r="AH72" s="12">
        <f t="shared" si="29"/>
        <v>7140</v>
      </c>
      <c r="AI72" s="9"/>
      <c r="AJ72" s="12"/>
      <c r="AK72" s="9"/>
      <c r="AL72" s="12"/>
      <c r="AM72" s="11">
        <f t="shared" si="30"/>
        <v>20</v>
      </c>
      <c r="AN72" s="12">
        <f t="shared" si="31"/>
        <v>7140</v>
      </c>
      <c r="AO72" s="9"/>
      <c r="AP72" s="12"/>
      <c r="AQ72" s="9"/>
      <c r="AR72" s="12"/>
      <c r="AS72" s="11">
        <f t="shared" si="32"/>
        <v>20</v>
      </c>
      <c r="AT72" s="12">
        <f t="shared" si="33"/>
        <v>7140</v>
      </c>
      <c r="AU72" s="9"/>
      <c r="AV72" s="12"/>
      <c r="AW72" s="9"/>
      <c r="AX72" s="12"/>
      <c r="AY72" s="11">
        <f t="shared" si="34"/>
        <v>20</v>
      </c>
      <c r="AZ72" s="12">
        <f t="shared" si="35"/>
        <v>7140</v>
      </c>
      <c r="BA72" s="9"/>
      <c r="BB72" s="12"/>
      <c r="BC72" s="9"/>
      <c r="BD72" s="12"/>
      <c r="BE72" s="11">
        <f t="shared" si="36"/>
        <v>20</v>
      </c>
      <c r="BF72" s="12">
        <f t="shared" si="37"/>
        <v>7140</v>
      </c>
      <c r="BG72" s="9"/>
      <c r="BH72" s="12"/>
      <c r="BI72" s="9"/>
      <c r="BJ72" s="12"/>
      <c r="BK72" s="11">
        <f t="shared" si="38"/>
        <v>20</v>
      </c>
      <c r="BL72" s="12">
        <f t="shared" si="39"/>
        <v>7140</v>
      </c>
      <c r="BM72" s="9"/>
      <c r="BN72" s="12"/>
      <c r="BO72" s="9"/>
      <c r="BP72" s="12"/>
      <c r="BQ72" s="11">
        <f t="shared" si="40"/>
        <v>20</v>
      </c>
      <c r="BR72" s="12">
        <f t="shared" si="41"/>
        <v>7140</v>
      </c>
      <c r="BS72" s="9"/>
      <c r="BT72" s="12"/>
      <c r="BU72" s="9"/>
      <c r="BV72" s="12"/>
      <c r="BW72" s="54">
        <f t="shared" si="42"/>
        <v>20</v>
      </c>
      <c r="BX72" s="107">
        <f t="shared" si="43"/>
        <v>7140</v>
      </c>
      <c r="BY72" s="9"/>
      <c r="BZ72" s="12"/>
      <c r="CA72" s="9"/>
      <c r="CB72" s="12"/>
      <c r="CC72" s="54">
        <f t="shared" si="44"/>
        <v>20</v>
      </c>
      <c r="CD72" s="55">
        <f t="shared" si="45"/>
        <v>7140</v>
      </c>
      <c r="CE72" s="20">
        <v>3570</v>
      </c>
      <c r="CF72" s="3"/>
    </row>
    <row r="73" spans="2:84" ht="31.5" x14ac:dyDescent="0.25">
      <c r="B73" s="76" t="s">
        <v>77</v>
      </c>
      <c r="C73" s="76" t="s">
        <v>60</v>
      </c>
      <c r="D73" s="76" t="s">
        <v>172</v>
      </c>
      <c r="E73" s="180"/>
      <c r="F73" s="114" t="s">
        <v>241</v>
      </c>
      <c r="G73" s="32" t="s">
        <v>145</v>
      </c>
      <c r="H73" s="18" t="s">
        <v>7</v>
      </c>
      <c r="I73" s="35">
        <v>25</v>
      </c>
      <c r="J73" s="34">
        <v>10375</v>
      </c>
      <c r="K73" s="54"/>
      <c r="L73" s="12"/>
      <c r="M73" s="9"/>
      <c r="N73" s="12"/>
      <c r="O73" s="58">
        <f t="shared" si="0"/>
        <v>25</v>
      </c>
      <c r="P73" s="56">
        <f t="shared" si="1"/>
        <v>10375</v>
      </c>
      <c r="Q73" s="9"/>
      <c r="R73" s="12"/>
      <c r="S73" s="9"/>
      <c r="T73" s="12"/>
      <c r="U73" s="11">
        <f t="shared" si="24"/>
        <v>25</v>
      </c>
      <c r="V73" s="12">
        <f t="shared" si="25"/>
        <v>10375</v>
      </c>
      <c r="W73" s="9"/>
      <c r="X73" s="12"/>
      <c r="Y73" s="9"/>
      <c r="Z73" s="12"/>
      <c r="AA73" s="11">
        <f t="shared" si="26"/>
        <v>25</v>
      </c>
      <c r="AB73" s="12">
        <f t="shared" si="27"/>
        <v>10375</v>
      </c>
      <c r="AC73" s="9"/>
      <c r="AD73" s="12"/>
      <c r="AE73" s="9"/>
      <c r="AF73" s="12"/>
      <c r="AG73" s="11">
        <f t="shared" si="28"/>
        <v>25</v>
      </c>
      <c r="AH73" s="12">
        <f t="shared" si="29"/>
        <v>10375</v>
      </c>
      <c r="AI73" s="9"/>
      <c r="AJ73" s="12"/>
      <c r="AK73" s="9"/>
      <c r="AL73" s="12"/>
      <c r="AM73" s="11">
        <f t="shared" si="30"/>
        <v>25</v>
      </c>
      <c r="AN73" s="12">
        <f t="shared" si="31"/>
        <v>10375</v>
      </c>
      <c r="AO73" s="9"/>
      <c r="AP73" s="12"/>
      <c r="AQ73" s="9"/>
      <c r="AR73" s="12"/>
      <c r="AS73" s="11">
        <f t="shared" si="32"/>
        <v>25</v>
      </c>
      <c r="AT73" s="12">
        <f t="shared" si="33"/>
        <v>10375</v>
      </c>
      <c r="AU73" s="9"/>
      <c r="AV73" s="12"/>
      <c r="AW73" s="9"/>
      <c r="AX73" s="12"/>
      <c r="AY73" s="11">
        <f t="shared" si="34"/>
        <v>25</v>
      </c>
      <c r="AZ73" s="12">
        <f t="shared" si="35"/>
        <v>10375</v>
      </c>
      <c r="BA73" s="9"/>
      <c r="BB73" s="12"/>
      <c r="BC73" s="9"/>
      <c r="BD73" s="12"/>
      <c r="BE73" s="11">
        <f t="shared" si="36"/>
        <v>25</v>
      </c>
      <c r="BF73" s="12">
        <f t="shared" si="37"/>
        <v>10375</v>
      </c>
      <c r="BG73" s="9"/>
      <c r="BH73" s="12"/>
      <c r="BI73" s="9"/>
      <c r="BJ73" s="12"/>
      <c r="BK73" s="11">
        <f t="shared" si="38"/>
        <v>25</v>
      </c>
      <c r="BL73" s="12">
        <f t="shared" si="39"/>
        <v>10375</v>
      </c>
      <c r="BM73" s="9"/>
      <c r="BN73" s="12"/>
      <c r="BO73" s="9"/>
      <c r="BP73" s="12"/>
      <c r="BQ73" s="11">
        <f t="shared" si="40"/>
        <v>25</v>
      </c>
      <c r="BR73" s="12">
        <f t="shared" si="41"/>
        <v>10375</v>
      </c>
      <c r="BS73" s="9"/>
      <c r="BT73" s="12"/>
      <c r="BU73" s="9"/>
      <c r="BV73" s="12"/>
      <c r="BW73" s="54">
        <f t="shared" si="42"/>
        <v>25</v>
      </c>
      <c r="BX73" s="107">
        <f t="shared" si="43"/>
        <v>10375</v>
      </c>
      <c r="BY73" s="9"/>
      <c r="BZ73" s="12"/>
      <c r="CA73" s="9"/>
      <c r="CB73" s="12"/>
      <c r="CC73" s="54">
        <f t="shared" si="44"/>
        <v>25</v>
      </c>
      <c r="CD73" s="55">
        <f t="shared" si="45"/>
        <v>10375</v>
      </c>
      <c r="CE73" s="20">
        <v>5187</v>
      </c>
      <c r="CF73" s="3"/>
    </row>
    <row r="74" spans="2:84" ht="31.5" x14ac:dyDescent="0.25">
      <c r="B74" s="76" t="s">
        <v>77</v>
      </c>
      <c r="C74" s="76" t="s">
        <v>60</v>
      </c>
      <c r="D74" s="76" t="s">
        <v>172</v>
      </c>
      <c r="E74" s="175"/>
      <c r="F74" s="113" t="s">
        <v>242</v>
      </c>
      <c r="G74" s="32" t="s">
        <v>146</v>
      </c>
      <c r="H74" s="18" t="s">
        <v>7</v>
      </c>
      <c r="I74" s="35">
        <v>9</v>
      </c>
      <c r="J74" s="34">
        <v>37224</v>
      </c>
      <c r="K74" s="54"/>
      <c r="L74" s="12"/>
      <c r="M74" s="9"/>
      <c r="N74" s="12"/>
      <c r="O74" s="58">
        <f t="shared" si="0"/>
        <v>9</v>
      </c>
      <c r="P74" s="56">
        <f t="shared" si="1"/>
        <v>37224</v>
      </c>
      <c r="Q74" s="9"/>
      <c r="R74" s="12"/>
      <c r="S74" s="9"/>
      <c r="T74" s="12"/>
      <c r="U74" s="11">
        <f t="shared" si="24"/>
        <v>9</v>
      </c>
      <c r="V74" s="12">
        <f t="shared" si="25"/>
        <v>37224</v>
      </c>
      <c r="W74" s="9"/>
      <c r="X74" s="12"/>
      <c r="Y74" s="9"/>
      <c r="Z74" s="12"/>
      <c r="AA74" s="11">
        <f t="shared" si="26"/>
        <v>9</v>
      </c>
      <c r="AB74" s="12">
        <f t="shared" si="27"/>
        <v>37224</v>
      </c>
      <c r="AC74" s="9"/>
      <c r="AD74" s="12"/>
      <c r="AE74" s="9"/>
      <c r="AF74" s="12"/>
      <c r="AG74" s="11">
        <f t="shared" si="28"/>
        <v>9</v>
      </c>
      <c r="AH74" s="12">
        <f t="shared" si="29"/>
        <v>37224</v>
      </c>
      <c r="AI74" s="9"/>
      <c r="AJ74" s="12"/>
      <c r="AK74" s="9"/>
      <c r="AL74" s="12"/>
      <c r="AM74" s="11">
        <f t="shared" si="30"/>
        <v>9</v>
      </c>
      <c r="AN74" s="12">
        <f t="shared" si="31"/>
        <v>37224</v>
      </c>
      <c r="AO74" s="9"/>
      <c r="AP74" s="12"/>
      <c r="AQ74" s="9"/>
      <c r="AR74" s="12"/>
      <c r="AS74" s="11">
        <f t="shared" si="32"/>
        <v>9</v>
      </c>
      <c r="AT74" s="12">
        <f t="shared" si="33"/>
        <v>37224</v>
      </c>
      <c r="AU74" s="9"/>
      <c r="AV74" s="12"/>
      <c r="AW74" s="9"/>
      <c r="AX74" s="12"/>
      <c r="AY74" s="11">
        <f t="shared" si="34"/>
        <v>9</v>
      </c>
      <c r="AZ74" s="12">
        <f t="shared" si="35"/>
        <v>37224</v>
      </c>
      <c r="BA74" s="9"/>
      <c r="BB74" s="12"/>
      <c r="BC74" s="9"/>
      <c r="BD74" s="12"/>
      <c r="BE74" s="11">
        <f t="shared" si="36"/>
        <v>9</v>
      </c>
      <c r="BF74" s="12">
        <f t="shared" si="37"/>
        <v>37224</v>
      </c>
      <c r="BG74" s="9"/>
      <c r="BH74" s="12"/>
      <c r="BI74" s="9"/>
      <c r="BJ74" s="12"/>
      <c r="BK74" s="11">
        <f t="shared" si="38"/>
        <v>9</v>
      </c>
      <c r="BL74" s="12">
        <f t="shared" si="39"/>
        <v>37224</v>
      </c>
      <c r="BM74" s="9"/>
      <c r="BN74" s="12"/>
      <c r="BO74" s="9"/>
      <c r="BP74" s="12"/>
      <c r="BQ74" s="11">
        <f t="shared" si="40"/>
        <v>9</v>
      </c>
      <c r="BR74" s="12">
        <f t="shared" si="41"/>
        <v>37224</v>
      </c>
      <c r="BS74" s="9"/>
      <c r="BT74" s="12"/>
      <c r="BU74" s="9"/>
      <c r="BV74" s="12"/>
      <c r="BW74" s="54">
        <f t="shared" si="42"/>
        <v>9</v>
      </c>
      <c r="BX74" s="107">
        <f t="shared" si="43"/>
        <v>37224</v>
      </c>
      <c r="BY74" s="9"/>
      <c r="BZ74" s="12"/>
      <c r="CA74" s="9"/>
      <c r="CB74" s="12"/>
      <c r="CC74" s="54">
        <f t="shared" si="44"/>
        <v>9</v>
      </c>
      <c r="CD74" s="55">
        <f t="shared" si="45"/>
        <v>37224</v>
      </c>
      <c r="CE74" s="20">
        <v>18612</v>
      </c>
      <c r="CF74" s="3"/>
    </row>
    <row r="75" spans="2:84" ht="15.75" x14ac:dyDescent="0.25">
      <c r="B75" s="76" t="s">
        <v>77</v>
      </c>
      <c r="C75" s="76" t="s">
        <v>60</v>
      </c>
      <c r="D75" s="76" t="s">
        <v>172</v>
      </c>
      <c r="E75" s="175"/>
      <c r="F75" s="113">
        <v>111304880</v>
      </c>
      <c r="G75" s="32" t="s">
        <v>147</v>
      </c>
      <c r="H75" s="18" t="s">
        <v>7</v>
      </c>
      <c r="I75" s="35">
        <v>1</v>
      </c>
      <c r="J75" s="34">
        <v>3268</v>
      </c>
      <c r="K75" s="54"/>
      <c r="L75" s="12"/>
      <c r="M75" s="9"/>
      <c r="N75" s="12"/>
      <c r="O75" s="58">
        <f t="shared" si="0"/>
        <v>1</v>
      </c>
      <c r="P75" s="56">
        <f t="shared" si="1"/>
        <v>3268</v>
      </c>
      <c r="Q75" s="9"/>
      <c r="R75" s="12"/>
      <c r="S75" s="9"/>
      <c r="T75" s="12"/>
      <c r="U75" s="11">
        <f t="shared" si="24"/>
        <v>1</v>
      </c>
      <c r="V75" s="12">
        <f t="shared" si="25"/>
        <v>3268</v>
      </c>
      <c r="W75" s="9"/>
      <c r="X75" s="12"/>
      <c r="Y75" s="9"/>
      <c r="Z75" s="12"/>
      <c r="AA75" s="11">
        <f t="shared" si="26"/>
        <v>1</v>
      </c>
      <c r="AB75" s="12">
        <f t="shared" si="27"/>
        <v>3268</v>
      </c>
      <c r="AC75" s="9"/>
      <c r="AD75" s="12"/>
      <c r="AE75" s="9"/>
      <c r="AF75" s="12"/>
      <c r="AG75" s="11">
        <f t="shared" si="28"/>
        <v>1</v>
      </c>
      <c r="AH75" s="12">
        <f t="shared" si="29"/>
        <v>3268</v>
      </c>
      <c r="AI75" s="9"/>
      <c r="AJ75" s="12"/>
      <c r="AK75" s="9"/>
      <c r="AL75" s="12"/>
      <c r="AM75" s="11">
        <f t="shared" si="30"/>
        <v>1</v>
      </c>
      <c r="AN75" s="12">
        <f t="shared" si="31"/>
        <v>3268</v>
      </c>
      <c r="AO75" s="9"/>
      <c r="AP75" s="12"/>
      <c r="AQ75" s="9"/>
      <c r="AR75" s="12"/>
      <c r="AS75" s="11">
        <f t="shared" si="32"/>
        <v>1</v>
      </c>
      <c r="AT75" s="12">
        <f t="shared" si="33"/>
        <v>3268</v>
      </c>
      <c r="AU75" s="9"/>
      <c r="AV75" s="12"/>
      <c r="AW75" s="9"/>
      <c r="AX75" s="12"/>
      <c r="AY75" s="11">
        <f t="shared" si="34"/>
        <v>1</v>
      </c>
      <c r="AZ75" s="12">
        <f t="shared" si="35"/>
        <v>3268</v>
      </c>
      <c r="BA75" s="9"/>
      <c r="BB75" s="12"/>
      <c r="BC75" s="9"/>
      <c r="BD75" s="12"/>
      <c r="BE75" s="11">
        <f t="shared" si="36"/>
        <v>1</v>
      </c>
      <c r="BF75" s="12">
        <f t="shared" si="37"/>
        <v>3268</v>
      </c>
      <c r="BG75" s="9"/>
      <c r="BH75" s="12"/>
      <c r="BI75" s="9"/>
      <c r="BJ75" s="12"/>
      <c r="BK75" s="11">
        <f t="shared" si="38"/>
        <v>1</v>
      </c>
      <c r="BL75" s="12">
        <f t="shared" si="39"/>
        <v>3268</v>
      </c>
      <c r="BM75" s="9"/>
      <c r="BN75" s="12"/>
      <c r="BO75" s="9"/>
      <c r="BP75" s="12"/>
      <c r="BQ75" s="11">
        <f t="shared" si="40"/>
        <v>1</v>
      </c>
      <c r="BR75" s="12">
        <f t="shared" si="41"/>
        <v>3268</v>
      </c>
      <c r="BS75" s="9"/>
      <c r="BT75" s="12"/>
      <c r="BU75" s="9"/>
      <c r="BV75" s="12"/>
      <c r="BW75" s="54">
        <f t="shared" si="42"/>
        <v>1</v>
      </c>
      <c r="BX75" s="107">
        <f t="shared" si="43"/>
        <v>3268</v>
      </c>
      <c r="BY75" s="9"/>
      <c r="BZ75" s="12"/>
      <c r="CA75" s="9"/>
      <c r="CB75" s="12"/>
      <c r="CC75" s="54">
        <f t="shared" si="44"/>
        <v>1</v>
      </c>
      <c r="CD75" s="55">
        <f t="shared" si="45"/>
        <v>3268</v>
      </c>
      <c r="CE75" s="20">
        <v>1634</v>
      </c>
      <c r="CF75" s="3"/>
    </row>
    <row r="76" spans="2:84" ht="15.75" x14ac:dyDescent="0.25">
      <c r="B76" s="76" t="s">
        <v>77</v>
      </c>
      <c r="C76" s="76" t="s">
        <v>60</v>
      </c>
      <c r="D76" s="76" t="s">
        <v>172</v>
      </c>
      <c r="E76" s="180"/>
      <c r="F76" s="114">
        <v>111304881</v>
      </c>
      <c r="G76" s="32" t="s">
        <v>148</v>
      </c>
      <c r="H76" s="18" t="s">
        <v>7</v>
      </c>
      <c r="I76" s="35">
        <v>1</v>
      </c>
      <c r="J76" s="34">
        <v>1500</v>
      </c>
      <c r="K76" s="54"/>
      <c r="L76" s="12"/>
      <c r="M76" s="9"/>
      <c r="N76" s="12"/>
      <c r="O76" s="58">
        <f t="shared" si="0"/>
        <v>1</v>
      </c>
      <c r="P76" s="56">
        <f t="shared" si="1"/>
        <v>1500</v>
      </c>
      <c r="Q76" s="9"/>
      <c r="R76" s="12"/>
      <c r="S76" s="9"/>
      <c r="T76" s="12"/>
      <c r="U76" s="11">
        <f t="shared" si="24"/>
        <v>1</v>
      </c>
      <c r="V76" s="12">
        <f t="shared" si="25"/>
        <v>1500</v>
      </c>
      <c r="W76" s="9"/>
      <c r="X76" s="12"/>
      <c r="Y76" s="9"/>
      <c r="Z76" s="12"/>
      <c r="AA76" s="11">
        <f t="shared" si="26"/>
        <v>1</v>
      </c>
      <c r="AB76" s="12">
        <f t="shared" si="27"/>
        <v>1500</v>
      </c>
      <c r="AC76" s="9"/>
      <c r="AD76" s="12"/>
      <c r="AE76" s="9"/>
      <c r="AF76" s="12"/>
      <c r="AG76" s="11">
        <f t="shared" si="28"/>
        <v>1</v>
      </c>
      <c r="AH76" s="12">
        <f t="shared" si="29"/>
        <v>1500</v>
      </c>
      <c r="AI76" s="9"/>
      <c r="AJ76" s="12"/>
      <c r="AK76" s="9"/>
      <c r="AL76" s="12"/>
      <c r="AM76" s="11">
        <f t="shared" si="30"/>
        <v>1</v>
      </c>
      <c r="AN76" s="12">
        <f t="shared" si="31"/>
        <v>1500</v>
      </c>
      <c r="AO76" s="9"/>
      <c r="AP76" s="12"/>
      <c r="AQ76" s="9"/>
      <c r="AR76" s="12"/>
      <c r="AS76" s="11">
        <f t="shared" si="32"/>
        <v>1</v>
      </c>
      <c r="AT76" s="12">
        <f t="shared" si="33"/>
        <v>1500</v>
      </c>
      <c r="AU76" s="9"/>
      <c r="AV76" s="12"/>
      <c r="AW76" s="9"/>
      <c r="AX76" s="12"/>
      <c r="AY76" s="11">
        <f t="shared" si="34"/>
        <v>1</v>
      </c>
      <c r="AZ76" s="12">
        <f t="shared" si="35"/>
        <v>1500</v>
      </c>
      <c r="BA76" s="9"/>
      <c r="BB76" s="12"/>
      <c r="BC76" s="9"/>
      <c r="BD76" s="12"/>
      <c r="BE76" s="11">
        <f t="shared" si="36"/>
        <v>1</v>
      </c>
      <c r="BF76" s="12">
        <f t="shared" si="37"/>
        <v>1500</v>
      </c>
      <c r="BG76" s="9"/>
      <c r="BH76" s="12"/>
      <c r="BI76" s="9"/>
      <c r="BJ76" s="12"/>
      <c r="BK76" s="11">
        <f t="shared" si="38"/>
        <v>1</v>
      </c>
      <c r="BL76" s="12">
        <f t="shared" si="39"/>
        <v>1500</v>
      </c>
      <c r="BM76" s="9"/>
      <c r="BN76" s="12"/>
      <c r="BO76" s="9"/>
      <c r="BP76" s="12"/>
      <c r="BQ76" s="11">
        <f t="shared" si="40"/>
        <v>1</v>
      </c>
      <c r="BR76" s="12">
        <f t="shared" si="41"/>
        <v>1500</v>
      </c>
      <c r="BS76" s="9"/>
      <c r="BT76" s="12"/>
      <c r="BU76" s="9"/>
      <c r="BV76" s="12"/>
      <c r="BW76" s="54">
        <f t="shared" si="42"/>
        <v>1</v>
      </c>
      <c r="BX76" s="107">
        <f t="shared" si="43"/>
        <v>1500</v>
      </c>
      <c r="BY76" s="9"/>
      <c r="BZ76" s="12"/>
      <c r="CA76" s="9"/>
      <c r="CB76" s="12"/>
      <c r="CC76" s="54">
        <f t="shared" si="44"/>
        <v>1</v>
      </c>
      <c r="CD76" s="55">
        <f t="shared" si="45"/>
        <v>1500</v>
      </c>
      <c r="CE76" s="20">
        <v>750</v>
      </c>
      <c r="CF76" s="3"/>
    </row>
    <row r="77" spans="2:84" ht="31.5" x14ac:dyDescent="0.25">
      <c r="B77" s="76" t="s">
        <v>77</v>
      </c>
      <c r="C77" s="76" t="s">
        <v>60</v>
      </c>
      <c r="D77" s="76" t="s">
        <v>172</v>
      </c>
      <c r="E77" s="171"/>
      <c r="F77" s="113" t="s">
        <v>243</v>
      </c>
      <c r="G77" s="32" t="s">
        <v>149</v>
      </c>
      <c r="H77" s="18" t="s">
        <v>7</v>
      </c>
      <c r="I77" s="35">
        <v>2</v>
      </c>
      <c r="J77" s="34">
        <v>4600</v>
      </c>
      <c r="K77" s="54"/>
      <c r="L77" s="12"/>
      <c r="M77" s="9"/>
      <c r="N77" s="12"/>
      <c r="O77" s="58">
        <f t="shared" si="0"/>
        <v>2</v>
      </c>
      <c r="P77" s="56">
        <f t="shared" si="1"/>
        <v>4600</v>
      </c>
      <c r="Q77" s="9"/>
      <c r="R77" s="12"/>
      <c r="S77" s="9"/>
      <c r="T77" s="12"/>
      <c r="U77" s="11">
        <f t="shared" si="24"/>
        <v>2</v>
      </c>
      <c r="V77" s="12">
        <f t="shared" si="25"/>
        <v>4600</v>
      </c>
      <c r="W77" s="9"/>
      <c r="X77" s="12"/>
      <c r="Y77" s="9"/>
      <c r="Z77" s="12"/>
      <c r="AA77" s="11">
        <f t="shared" si="26"/>
        <v>2</v>
      </c>
      <c r="AB77" s="12">
        <f t="shared" si="27"/>
        <v>4600</v>
      </c>
      <c r="AC77" s="9"/>
      <c r="AD77" s="12"/>
      <c r="AE77" s="9"/>
      <c r="AF77" s="12"/>
      <c r="AG77" s="11">
        <f t="shared" si="28"/>
        <v>2</v>
      </c>
      <c r="AH77" s="12">
        <f t="shared" si="29"/>
        <v>4600</v>
      </c>
      <c r="AI77" s="9"/>
      <c r="AJ77" s="12"/>
      <c r="AK77" s="9"/>
      <c r="AL77" s="12"/>
      <c r="AM77" s="11">
        <f t="shared" si="30"/>
        <v>2</v>
      </c>
      <c r="AN77" s="12">
        <f t="shared" si="31"/>
        <v>4600</v>
      </c>
      <c r="AO77" s="9"/>
      <c r="AP77" s="12"/>
      <c r="AQ77" s="9"/>
      <c r="AR77" s="12"/>
      <c r="AS77" s="54">
        <f t="shared" si="32"/>
        <v>2</v>
      </c>
      <c r="AT77" s="107">
        <f t="shared" si="33"/>
        <v>4600</v>
      </c>
      <c r="AU77" s="9"/>
      <c r="AV77" s="12"/>
      <c r="AW77" s="9"/>
      <c r="AX77" s="12"/>
      <c r="AY77" s="11">
        <f t="shared" si="34"/>
        <v>2</v>
      </c>
      <c r="AZ77" s="12">
        <f t="shared" si="35"/>
        <v>4600</v>
      </c>
      <c r="BA77" s="9"/>
      <c r="BB77" s="12"/>
      <c r="BC77" s="9"/>
      <c r="BD77" s="12"/>
      <c r="BE77" s="11">
        <f t="shared" si="36"/>
        <v>2</v>
      </c>
      <c r="BF77" s="12">
        <f t="shared" si="37"/>
        <v>4600</v>
      </c>
      <c r="BG77" s="9"/>
      <c r="BH77" s="12"/>
      <c r="BI77" s="9"/>
      <c r="BJ77" s="12"/>
      <c r="BK77" s="11">
        <f t="shared" si="38"/>
        <v>2</v>
      </c>
      <c r="BL77" s="12">
        <f t="shared" si="39"/>
        <v>4600</v>
      </c>
      <c r="BM77" s="9"/>
      <c r="BN77" s="12"/>
      <c r="BO77" s="9"/>
      <c r="BP77" s="12"/>
      <c r="BQ77" s="11">
        <f t="shared" si="40"/>
        <v>2</v>
      </c>
      <c r="BR77" s="12">
        <f t="shared" si="41"/>
        <v>4600</v>
      </c>
      <c r="BS77" s="9"/>
      <c r="BT77" s="12"/>
      <c r="BU77" s="9"/>
      <c r="BV77" s="12"/>
      <c r="BW77" s="54">
        <f t="shared" si="42"/>
        <v>2</v>
      </c>
      <c r="BX77" s="107">
        <f t="shared" si="43"/>
        <v>4600</v>
      </c>
      <c r="BY77" s="9"/>
      <c r="BZ77" s="12"/>
      <c r="CA77" s="9"/>
      <c r="CB77" s="12"/>
      <c r="CC77" s="54">
        <f t="shared" si="44"/>
        <v>2</v>
      </c>
      <c r="CD77" s="55">
        <f t="shared" si="45"/>
        <v>4600</v>
      </c>
      <c r="CE77" s="20">
        <v>2300</v>
      </c>
      <c r="CF77" s="3"/>
    </row>
    <row r="78" spans="2:84" ht="15.75" x14ac:dyDescent="0.25">
      <c r="B78" s="76" t="s">
        <v>77</v>
      </c>
      <c r="C78" s="76" t="s">
        <v>60</v>
      </c>
      <c r="D78" s="76" t="s">
        <v>172</v>
      </c>
      <c r="E78" s="175"/>
      <c r="F78" s="113">
        <v>111304884</v>
      </c>
      <c r="G78" s="32" t="s">
        <v>150</v>
      </c>
      <c r="H78" s="18" t="s">
        <v>7</v>
      </c>
      <c r="I78" s="35">
        <v>1</v>
      </c>
      <c r="J78" s="34">
        <v>4200</v>
      </c>
      <c r="K78" s="54"/>
      <c r="L78" s="12"/>
      <c r="M78" s="9"/>
      <c r="N78" s="12"/>
      <c r="O78" s="58">
        <f t="shared" ref="O78:P93" si="46">I78+K78-M78</f>
        <v>1</v>
      </c>
      <c r="P78" s="56">
        <f t="shared" si="46"/>
        <v>4200</v>
      </c>
      <c r="Q78" s="9"/>
      <c r="R78" s="12"/>
      <c r="S78" s="9"/>
      <c r="T78" s="12"/>
      <c r="U78" s="11">
        <f t="shared" si="24"/>
        <v>1</v>
      </c>
      <c r="V78" s="12">
        <f t="shared" si="25"/>
        <v>4200</v>
      </c>
      <c r="W78" s="9"/>
      <c r="X78" s="12"/>
      <c r="Y78" s="9"/>
      <c r="Z78" s="12"/>
      <c r="AA78" s="11">
        <f t="shared" si="26"/>
        <v>1</v>
      </c>
      <c r="AB78" s="12">
        <f t="shared" si="27"/>
        <v>4200</v>
      </c>
      <c r="AC78" s="9"/>
      <c r="AD78" s="12"/>
      <c r="AE78" s="9"/>
      <c r="AF78" s="12"/>
      <c r="AG78" s="11">
        <f t="shared" si="28"/>
        <v>1</v>
      </c>
      <c r="AH78" s="12">
        <f t="shared" si="29"/>
        <v>4200</v>
      </c>
      <c r="AI78" s="9"/>
      <c r="AJ78" s="12"/>
      <c r="AK78" s="9"/>
      <c r="AL78" s="12"/>
      <c r="AM78" s="11">
        <f t="shared" si="30"/>
        <v>1</v>
      </c>
      <c r="AN78" s="12">
        <f t="shared" si="31"/>
        <v>4200</v>
      </c>
      <c r="AO78" s="9"/>
      <c r="AP78" s="12"/>
      <c r="AQ78" s="9"/>
      <c r="AR78" s="12"/>
      <c r="AS78" s="11">
        <f t="shared" si="32"/>
        <v>1</v>
      </c>
      <c r="AT78" s="12">
        <f t="shared" si="33"/>
        <v>4200</v>
      </c>
      <c r="AU78" s="9"/>
      <c r="AV78" s="12"/>
      <c r="AW78" s="9"/>
      <c r="AX78" s="12"/>
      <c r="AY78" s="11">
        <f t="shared" si="34"/>
        <v>1</v>
      </c>
      <c r="AZ78" s="12">
        <f t="shared" si="35"/>
        <v>4200</v>
      </c>
      <c r="BA78" s="9"/>
      <c r="BB78" s="12"/>
      <c r="BC78" s="9"/>
      <c r="BD78" s="12"/>
      <c r="BE78" s="11">
        <f t="shared" si="36"/>
        <v>1</v>
      </c>
      <c r="BF78" s="12">
        <f t="shared" si="37"/>
        <v>4200</v>
      </c>
      <c r="BG78" s="9"/>
      <c r="BH78" s="12"/>
      <c r="BI78" s="9"/>
      <c r="BJ78" s="12"/>
      <c r="BK78" s="11">
        <f t="shared" si="38"/>
        <v>1</v>
      </c>
      <c r="BL78" s="12">
        <f t="shared" si="39"/>
        <v>4200</v>
      </c>
      <c r="BM78" s="9"/>
      <c r="BN78" s="12"/>
      <c r="BO78" s="9"/>
      <c r="BP78" s="12"/>
      <c r="BQ78" s="11">
        <f t="shared" si="40"/>
        <v>1</v>
      </c>
      <c r="BR78" s="12">
        <f t="shared" si="41"/>
        <v>4200</v>
      </c>
      <c r="BS78" s="9"/>
      <c r="BT78" s="12"/>
      <c r="BU78" s="9"/>
      <c r="BV78" s="12"/>
      <c r="BW78" s="54">
        <f t="shared" si="42"/>
        <v>1</v>
      </c>
      <c r="BX78" s="107">
        <f t="shared" si="43"/>
        <v>4200</v>
      </c>
      <c r="BY78" s="9"/>
      <c r="BZ78" s="12"/>
      <c r="CA78" s="9"/>
      <c r="CB78" s="12"/>
      <c r="CC78" s="54">
        <f t="shared" si="44"/>
        <v>1</v>
      </c>
      <c r="CD78" s="55">
        <f t="shared" si="45"/>
        <v>4200</v>
      </c>
      <c r="CE78" s="20">
        <v>2100</v>
      </c>
      <c r="CF78" s="3"/>
    </row>
    <row r="79" spans="2:84" ht="31.5" x14ac:dyDescent="0.25">
      <c r="B79" s="76" t="s">
        <v>77</v>
      </c>
      <c r="C79" s="76" t="s">
        <v>60</v>
      </c>
      <c r="D79" s="76" t="s">
        <v>172</v>
      </c>
      <c r="E79" s="180"/>
      <c r="F79" s="114" t="s">
        <v>244</v>
      </c>
      <c r="G79" s="32" t="s">
        <v>151</v>
      </c>
      <c r="H79" s="18" t="s">
        <v>7</v>
      </c>
      <c r="I79" s="35">
        <v>8</v>
      </c>
      <c r="J79" s="34">
        <v>2840</v>
      </c>
      <c r="K79" s="54"/>
      <c r="L79" s="12"/>
      <c r="M79" s="9"/>
      <c r="N79" s="12"/>
      <c r="O79" s="58">
        <f t="shared" si="46"/>
        <v>8</v>
      </c>
      <c r="P79" s="56">
        <f t="shared" si="46"/>
        <v>2840</v>
      </c>
      <c r="Q79" s="9"/>
      <c r="R79" s="12"/>
      <c r="S79" s="9"/>
      <c r="T79" s="12"/>
      <c r="U79" s="11">
        <f t="shared" si="24"/>
        <v>8</v>
      </c>
      <c r="V79" s="12">
        <f t="shared" si="25"/>
        <v>2840</v>
      </c>
      <c r="W79" s="9"/>
      <c r="X79" s="12"/>
      <c r="Y79" s="9"/>
      <c r="Z79" s="12"/>
      <c r="AA79" s="11">
        <f t="shared" si="26"/>
        <v>8</v>
      </c>
      <c r="AB79" s="12">
        <f t="shared" si="27"/>
        <v>2840</v>
      </c>
      <c r="AC79" s="9"/>
      <c r="AD79" s="12"/>
      <c r="AE79" s="9"/>
      <c r="AF79" s="12"/>
      <c r="AG79" s="11">
        <f t="shared" si="28"/>
        <v>8</v>
      </c>
      <c r="AH79" s="12">
        <f t="shared" si="29"/>
        <v>2840</v>
      </c>
      <c r="AI79" s="9"/>
      <c r="AJ79" s="12"/>
      <c r="AK79" s="9"/>
      <c r="AL79" s="12"/>
      <c r="AM79" s="11">
        <f t="shared" si="30"/>
        <v>8</v>
      </c>
      <c r="AN79" s="12">
        <f t="shared" si="31"/>
        <v>2840</v>
      </c>
      <c r="AO79" s="9"/>
      <c r="AP79" s="12"/>
      <c r="AQ79" s="9"/>
      <c r="AR79" s="12"/>
      <c r="AS79" s="11">
        <f t="shared" si="32"/>
        <v>8</v>
      </c>
      <c r="AT79" s="12">
        <f t="shared" si="33"/>
        <v>2840</v>
      </c>
      <c r="AU79" s="9"/>
      <c r="AV79" s="12"/>
      <c r="AW79" s="9"/>
      <c r="AX79" s="12"/>
      <c r="AY79" s="11">
        <f t="shared" si="34"/>
        <v>8</v>
      </c>
      <c r="AZ79" s="12">
        <f t="shared" si="35"/>
        <v>2840</v>
      </c>
      <c r="BA79" s="9"/>
      <c r="BB79" s="12"/>
      <c r="BC79" s="9"/>
      <c r="BD79" s="12"/>
      <c r="BE79" s="11">
        <f t="shared" si="36"/>
        <v>8</v>
      </c>
      <c r="BF79" s="12">
        <f t="shared" si="37"/>
        <v>2840</v>
      </c>
      <c r="BG79" s="9"/>
      <c r="BH79" s="12"/>
      <c r="BI79" s="9"/>
      <c r="BJ79" s="12"/>
      <c r="BK79" s="11">
        <f t="shared" si="38"/>
        <v>8</v>
      </c>
      <c r="BL79" s="12">
        <f t="shared" si="39"/>
        <v>2840</v>
      </c>
      <c r="BM79" s="9"/>
      <c r="BN79" s="12"/>
      <c r="BO79" s="9"/>
      <c r="BP79" s="12"/>
      <c r="BQ79" s="11">
        <f t="shared" si="40"/>
        <v>8</v>
      </c>
      <c r="BR79" s="12">
        <f t="shared" si="41"/>
        <v>2840</v>
      </c>
      <c r="BS79" s="9"/>
      <c r="BT79" s="12"/>
      <c r="BU79" s="9"/>
      <c r="BV79" s="12"/>
      <c r="BW79" s="54">
        <f t="shared" si="42"/>
        <v>8</v>
      </c>
      <c r="BX79" s="107">
        <f t="shared" si="43"/>
        <v>2840</v>
      </c>
      <c r="BY79" s="9"/>
      <c r="BZ79" s="12"/>
      <c r="CA79" s="9"/>
      <c r="CB79" s="12"/>
      <c r="CC79" s="54">
        <f t="shared" si="44"/>
        <v>8</v>
      </c>
      <c r="CD79" s="55">
        <f t="shared" si="45"/>
        <v>2840</v>
      </c>
      <c r="CE79" s="20">
        <v>1420</v>
      </c>
      <c r="CF79" s="3"/>
    </row>
    <row r="80" spans="2:84" ht="15.75" x14ac:dyDescent="0.25">
      <c r="B80" s="76" t="s">
        <v>77</v>
      </c>
      <c r="C80" s="76" t="s">
        <v>60</v>
      </c>
      <c r="D80" s="76" t="s">
        <v>172</v>
      </c>
      <c r="E80" s="175"/>
      <c r="F80" s="113">
        <v>111304893</v>
      </c>
      <c r="G80" s="32" t="s">
        <v>152</v>
      </c>
      <c r="H80" s="18" t="s">
        <v>7</v>
      </c>
      <c r="I80" s="35">
        <v>1</v>
      </c>
      <c r="J80" s="34">
        <v>3830</v>
      </c>
      <c r="K80" s="54"/>
      <c r="L80" s="12"/>
      <c r="M80" s="9"/>
      <c r="N80" s="12"/>
      <c r="O80" s="58">
        <f t="shared" si="46"/>
        <v>1</v>
      </c>
      <c r="P80" s="56">
        <f t="shared" si="46"/>
        <v>3830</v>
      </c>
      <c r="Q80" s="9"/>
      <c r="R80" s="12"/>
      <c r="S80" s="9"/>
      <c r="T80" s="12"/>
      <c r="U80" s="11">
        <f t="shared" si="24"/>
        <v>1</v>
      </c>
      <c r="V80" s="12">
        <f t="shared" si="25"/>
        <v>3830</v>
      </c>
      <c r="W80" s="9"/>
      <c r="X80" s="12"/>
      <c r="Y80" s="9"/>
      <c r="Z80" s="12"/>
      <c r="AA80" s="11">
        <f t="shared" si="26"/>
        <v>1</v>
      </c>
      <c r="AB80" s="12">
        <f t="shared" si="27"/>
        <v>3830</v>
      </c>
      <c r="AC80" s="9"/>
      <c r="AD80" s="12"/>
      <c r="AE80" s="9"/>
      <c r="AF80" s="12"/>
      <c r="AG80" s="11">
        <f t="shared" si="28"/>
        <v>1</v>
      </c>
      <c r="AH80" s="12">
        <f t="shared" si="29"/>
        <v>3830</v>
      </c>
      <c r="AI80" s="9"/>
      <c r="AJ80" s="12"/>
      <c r="AK80" s="9"/>
      <c r="AL80" s="12"/>
      <c r="AM80" s="11">
        <f t="shared" si="30"/>
        <v>1</v>
      </c>
      <c r="AN80" s="12">
        <f t="shared" si="31"/>
        <v>3830</v>
      </c>
      <c r="AO80" s="9"/>
      <c r="AP80" s="12"/>
      <c r="AQ80" s="9"/>
      <c r="AR80" s="12"/>
      <c r="AS80" s="11">
        <f t="shared" si="32"/>
        <v>1</v>
      </c>
      <c r="AT80" s="12">
        <f t="shared" si="33"/>
        <v>3830</v>
      </c>
      <c r="AU80" s="9"/>
      <c r="AV80" s="12"/>
      <c r="AW80" s="9"/>
      <c r="AX80" s="12"/>
      <c r="AY80" s="11">
        <f t="shared" si="34"/>
        <v>1</v>
      </c>
      <c r="AZ80" s="12">
        <f t="shared" si="35"/>
        <v>3830</v>
      </c>
      <c r="BA80" s="9"/>
      <c r="BB80" s="12"/>
      <c r="BC80" s="9"/>
      <c r="BD80" s="12"/>
      <c r="BE80" s="11">
        <f t="shared" si="36"/>
        <v>1</v>
      </c>
      <c r="BF80" s="12">
        <f t="shared" si="37"/>
        <v>3830</v>
      </c>
      <c r="BG80" s="9"/>
      <c r="BH80" s="12"/>
      <c r="BI80" s="9"/>
      <c r="BJ80" s="12"/>
      <c r="BK80" s="11">
        <f t="shared" si="38"/>
        <v>1</v>
      </c>
      <c r="BL80" s="12">
        <f t="shared" si="39"/>
        <v>3830</v>
      </c>
      <c r="BM80" s="9"/>
      <c r="BN80" s="12"/>
      <c r="BO80" s="9"/>
      <c r="BP80" s="12"/>
      <c r="BQ80" s="11">
        <f t="shared" si="40"/>
        <v>1</v>
      </c>
      <c r="BR80" s="12">
        <f t="shared" si="41"/>
        <v>3830</v>
      </c>
      <c r="BS80" s="9"/>
      <c r="BT80" s="12"/>
      <c r="BU80" s="9"/>
      <c r="BV80" s="12"/>
      <c r="BW80" s="54">
        <f t="shared" si="42"/>
        <v>1</v>
      </c>
      <c r="BX80" s="107">
        <f t="shared" si="43"/>
        <v>3830</v>
      </c>
      <c r="BY80" s="9"/>
      <c r="BZ80" s="12"/>
      <c r="CA80" s="9"/>
      <c r="CB80" s="12"/>
      <c r="CC80" s="54">
        <f t="shared" si="44"/>
        <v>1</v>
      </c>
      <c r="CD80" s="55">
        <f t="shared" si="45"/>
        <v>3830</v>
      </c>
      <c r="CE80" s="20">
        <v>1915</v>
      </c>
      <c r="CF80" s="3"/>
    </row>
    <row r="81" spans="2:84" ht="31.5" x14ac:dyDescent="0.25">
      <c r="B81" s="76" t="s">
        <v>77</v>
      </c>
      <c r="C81" s="76" t="s">
        <v>60</v>
      </c>
      <c r="D81" s="76" t="s">
        <v>172</v>
      </c>
      <c r="E81" s="175"/>
      <c r="F81" s="113" t="s">
        <v>245</v>
      </c>
      <c r="G81" s="32" t="s">
        <v>153</v>
      </c>
      <c r="H81" s="18" t="s">
        <v>7</v>
      </c>
      <c r="I81" s="35">
        <v>2</v>
      </c>
      <c r="J81" s="34">
        <v>8400</v>
      </c>
      <c r="K81" s="54"/>
      <c r="L81" s="12"/>
      <c r="M81" s="9"/>
      <c r="N81" s="12"/>
      <c r="O81" s="58">
        <f t="shared" si="46"/>
        <v>2</v>
      </c>
      <c r="P81" s="56">
        <f t="shared" si="46"/>
        <v>8400</v>
      </c>
      <c r="Q81" s="9"/>
      <c r="R81" s="12"/>
      <c r="S81" s="9"/>
      <c r="T81" s="12"/>
      <c r="U81" s="11">
        <f t="shared" si="24"/>
        <v>2</v>
      </c>
      <c r="V81" s="12">
        <f t="shared" si="25"/>
        <v>8400</v>
      </c>
      <c r="W81" s="9"/>
      <c r="X81" s="12"/>
      <c r="Y81" s="9"/>
      <c r="Z81" s="12"/>
      <c r="AA81" s="11">
        <f t="shared" si="26"/>
        <v>2</v>
      </c>
      <c r="AB81" s="12">
        <f t="shared" si="27"/>
        <v>8400</v>
      </c>
      <c r="AC81" s="9"/>
      <c r="AD81" s="12"/>
      <c r="AE81" s="9"/>
      <c r="AF81" s="12"/>
      <c r="AG81" s="11">
        <f t="shared" si="28"/>
        <v>2</v>
      </c>
      <c r="AH81" s="12">
        <f t="shared" si="29"/>
        <v>8400</v>
      </c>
      <c r="AI81" s="9"/>
      <c r="AJ81" s="12"/>
      <c r="AK81" s="9"/>
      <c r="AL81" s="12"/>
      <c r="AM81" s="11">
        <f t="shared" si="30"/>
        <v>2</v>
      </c>
      <c r="AN81" s="12">
        <f t="shared" si="31"/>
        <v>8400</v>
      </c>
      <c r="AO81" s="9"/>
      <c r="AP81" s="12"/>
      <c r="AQ81" s="9"/>
      <c r="AR81" s="12"/>
      <c r="AS81" s="11">
        <f t="shared" si="32"/>
        <v>2</v>
      </c>
      <c r="AT81" s="12">
        <f t="shared" si="33"/>
        <v>8400</v>
      </c>
      <c r="AU81" s="9"/>
      <c r="AV81" s="12"/>
      <c r="AW81" s="9"/>
      <c r="AX81" s="12"/>
      <c r="AY81" s="11">
        <f t="shared" si="34"/>
        <v>2</v>
      </c>
      <c r="AZ81" s="12">
        <f t="shared" si="35"/>
        <v>8400</v>
      </c>
      <c r="BA81" s="9"/>
      <c r="BB81" s="12"/>
      <c r="BC81" s="9"/>
      <c r="BD81" s="12"/>
      <c r="BE81" s="11">
        <f t="shared" si="36"/>
        <v>2</v>
      </c>
      <c r="BF81" s="12">
        <f t="shared" si="37"/>
        <v>8400</v>
      </c>
      <c r="BG81" s="9"/>
      <c r="BH81" s="12"/>
      <c r="BI81" s="9"/>
      <c r="BJ81" s="12"/>
      <c r="BK81" s="11">
        <f t="shared" si="38"/>
        <v>2</v>
      </c>
      <c r="BL81" s="12">
        <f t="shared" si="39"/>
        <v>8400</v>
      </c>
      <c r="BM81" s="9"/>
      <c r="BN81" s="12"/>
      <c r="BO81" s="9"/>
      <c r="BP81" s="12"/>
      <c r="BQ81" s="11">
        <f t="shared" si="40"/>
        <v>2</v>
      </c>
      <c r="BR81" s="12">
        <f t="shared" si="41"/>
        <v>8400</v>
      </c>
      <c r="BS81" s="9"/>
      <c r="BT81" s="12"/>
      <c r="BU81" s="9"/>
      <c r="BV81" s="12"/>
      <c r="BW81" s="54">
        <f t="shared" si="42"/>
        <v>2</v>
      </c>
      <c r="BX81" s="107">
        <f t="shared" si="43"/>
        <v>8400</v>
      </c>
      <c r="BY81" s="9"/>
      <c r="BZ81" s="12"/>
      <c r="CA81" s="9"/>
      <c r="CB81" s="12"/>
      <c r="CC81" s="54">
        <f t="shared" si="44"/>
        <v>2</v>
      </c>
      <c r="CD81" s="55">
        <f t="shared" si="45"/>
        <v>8400</v>
      </c>
      <c r="CE81" s="20">
        <v>4200</v>
      </c>
      <c r="CF81" s="3"/>
    </row>
    <row r="82" spans="2:84" ht="15.75" x14ac:dyDescent="0.25">
      <c r="B82" s="76" t="s">
        <v>77</v>
      </c>
      <c r="C82" s="76" t="s">
        <v>60</v>
      </c>
      <c r="D82" s="76" t="s">
        <v>172</v>
      </c>
      <c r="E82" s="180"/>
      <c r="F82" s="114">
        <v>111304896</v>
      </c>
      <c r="G82" s="32" t="s">
        <v>79</v>
      </c>
      <c r="H82" s="18" t="s">
        <v>7</v>
      </c>
      <c r="I82" s="35">
        <v>1</v>
      </c>
      <c r="J82" s="34">
        <v>1780</v>
      </c>
      <c r="K82" s="54"/>
      <c r="L82" s="12"/>
      <c r="M82" s="9"/>
      <c r="N82" s="12"/>
      <c r="O82" s="58">
        <f t="shared" si="46"/>
        <v>1</v>
      </c>
      <c r="P82" s="56">
        <f t="shared" si="46"/>
        <v>1780</v>
      </c>
      <c r="Q82" s="9"/>
      <c r="R82" s="12"/>
      <c r="S82" s="9"/>
      <c r="T82" s="12"/>
      <c r="U82" s="11">
        <f t="shared" si="24"/>
        <v>1</v>
      </c>
      <c r="V82" s="12">
        <f t="shared" si="25"/>
        <v>1780</v>
      </c>
      <c r="W82" s="9"/>
      <c r="X82" s="12"/>
      <c r="Y82" s="9"/>
      <c r="Z82" s="12"/>
      <c r="AA82" s="11">
        <f t="shared" si="26"/>
        <v>1</v>
      </c>
      <c r="AB82" s="12">
        <f t="shared" si="27"/>
        <v>1780</v>
      </c>
      <c r="AC82" s="9"/>
      <c r="AD82" s="12"/>
      <c r="AE82" s="9"/>
      <c r="AF82" s="12"/>
      <c r="AG82" s="11">
        <f t="shared" si="28"/>
        <v>1</v>
      </c>
      <c r="AH82" s="12">
        <f t="shared" si="29"/>
        <v>1780</v>
      </c>
      <c r="AI82" s="9"/>
      <c r="AJ82" s="12"/>
      <c r="AK82" s="9"/>
      <c r="AL82" s="12"/>
      <c r="AM82" s="11">
        <f t="shared" si="30"/>
        <v>1</v>
      </c>
      <c r="AN82" s="12">
        <f t="shared" si="31"/>
        <v>1780</v>
      </c>
      <c r="AO82" s="9"/>
      <c r="AP82" s="12"/>
      <c r="AQ82" s="9"/>
      <c r="AR82" s="12"/>
      <c r="AS82" s="11">
        <f t="shared" si="32"/>
        <v>1</v>
      </c>
      <c r="AT82" s="12">
        <f t="shared" si="33"/>
        <v>1780</v>
      </c>
      <c r="AU82" s="9"/>
      <c r="AV82" s="12"/>
      <c r="AW82" s="9"/>
      <c r="AX82" s="12"/>
      <c r="AY82" s="11">
        <f t="shared" si="34"/>
        <v>1</v>
      </c>
      <c r="AZ82" s="12">
        <f t="shared" si="35"/>
        <v>1780</v>
      </c>
      <c r="BA82" s="9"/>
      <c r="BB82" s="12"/>
      <c r="BC82" s="9"/>
      <c r="BD82" s="12"/>
      <c r="BE82" s="11">
        <f t="shared" si="36"/>
        <v>1</v>
      </c>
      <c r="BF82" s="12">
        <f t="shared" si="37"/>
        <v>1780</v>
      </c>
      <c r="BG82" s="9"/>
      <c r="BH82" s="12"/>
      <c r="BI82" s="9"/>
      <c r="BJ82" s="12"/>
      <c r="BK82" s="11">
        <f t="shared" si="38"/>
        <v>1</v>
      </c>
      <c r="BL82" s="12">
        <f t="shared" si="39"/>
        <v>1780</v>
      </c>
      <c r="BM82" s="9"/>
      <c r="BN82" s="12"/>
      <c r="BO82" s="9"/>
      <c r="BP82" s="12"/>
      <c r="BQ82" s="11">
        <f t="shared" si="40"/>
        <v>1</v>
      </c>
      <c r="BR82" s="12">
        <f t="shared" si="41"/>
        <v>1780</v>
      </c>
      <c r="BS82" s="9"/>
      <c r="BT82" s="12"/>
      <c r="BU82" s="9"/>
      <c r="BV82" s="12"/>
      <c r="BW82" s="54">
        <f t="shared" si="42"/>
        <v>1</v>
      </c>
      <c r="BX82" s="107">
        <f t="shared" si="43"/>
        <v>1780</v>
      </c>
      <c r="BY82" s="9"/>
      <c r="BZ82" s="12"/>
      <c r="CA82" s="9"/>
      <c r="CB82" s="12"/>
      <c r="CC82" s="54">
        <f t="shared" si="44"/>
        <v>1</v>
      </c>
      <c r="CD82" s="55">
        <f t="shared" si="45"/>
        <v>1780</v>
      </c>
      <c r="CE82" s="20">
        <v>890</v>
      </c>
      <c r="CF82" s="3"/>
    </row>
    <row r="83" spans="2:84" ht="31.5" x14ac:dyDescent="0.25">
      <c r="B83" s="76" t="s">
        <v>77</v>
      </c>
      <c r="C83" s="76" t="s">
        <v>60</v>
      </c>
      <c r="D83" s="76" t="s">
        <v>172</v>
      </c>
      <c r="E83" s="171"/>
      <c r="F83" s="113" t="s">
        <v>246</v>
      </c>
      <c r="G83" s="32" t="s">
        <v>154</v>
      </c>
      <c r="H83" s="18" t="s">
        <v>7</v>
      </c>
      <c r="I83" s="35">
        <v>3</v>
      </c>
      <c r="J83" s="34">
        <v>9600</v>
      </c>
      <c r="K83" s="54"/>
      <c r="L83" s="12"/>
      <c r="M83" s="9"/>
      <c r="N83" s="12"/>
      <c r="O83" s="58">
        <f t="shared" si="46"/>
        <v>3</v>
      </c>
      <c r="P83" s="56">
        <f t="shared" si="46"/>
        <v>9600</v>
      </c>
      <c r="Q83" s="9"/>
      <c r="R83" s="12"/>
      <c r="S83" s="9"/>
      <c r="T83" s="12"/>
      <c r="U83" s="11">
        <f t="shared" si="24"/>
        <v>3</v>
      </c>
      <c r="V83" s="12">
        <f t="shared" si="25"/>
        <v>9600</v>
      </c>
      <c r="W83" s="9"/>
      <c r="X83" s="12"/>
      <c r="Y83" s="9"/>
      <c r="Z83" s="12"/>
      <c r="AA83" s="11">
        <f t="shared" si="26"/>
        <v>3</v>
      </c>
      <c r="AB83" s="12">
        <f t="shared" si="27"/>
        <v>9600</v>
      </c>
      <c r="AC83" s="9"/>
      <c r="AD83" s="12"/>
      <c r="AE83" s="9"/>
      <c r="AF83" s="12"/>
      <c r="AG83" s="11">
        <f t="shared" si="28"/>
        <v>3</v>
      </c>
      <c r="AH83" s="12">
        <f t="shared" si="29"/>
        <v>9600</v>
      </c>
      <c r="AI83" s="9"/>
      <c r="AJ83" s="12"/>
      <c r="AK83" s="9"/>
      <c r="AL83" s="12"/>
      <c r="AM83" s="11">
        <f t="shared" si="30"/>
        <v>3</v>
      </c>
      <c r="AN83" s="12">
        <f t="shared" si="31"/>
        <v>9600</v>
      </c>
      <c r="AO83" s="9"/>
      <c r="AP83" s="12"/>
      <c r="AQ83" s="9"/>
      <c r="AR83" s="12"/>
      <c r="AS83" s="11">
        <f t="shared" si="32"/>
        <v>3</v>
      </c>
      <c r="AT83" s="12">
        <f t="shared" si="33"/>
        <v>9600</v>
      </c>
      <c r="AU83" s="9"/>
      <c r="AV83" s="12"/>
      <c r="AW83" s="9"/>
      <c r="AX83" s="12"/>
      <c r="AY83" s="11">
        <f t="shared" si="34"/>
        <v>3</v>
      </c>
      <c r="AZ83" s="12">
        <f t="shared" si="35"/>
        <v>9600</v>
      </c>
      <c r="BA83" s="9"/>
      <c r="BB83" s="12"/>
      <c r="BC83" s="9"/>
      <c r="BD83" s="12"/>
      <c r="BE83" s="11">
        <f t="shared" si="36"/>
        <v>3</v>
      </c>
      <c r="BF83" s="12">
        <f t="shared" si="37"/>
        <v>9600</v>
      </c>
      <c r="BG83" s="9"/>
      <c r="BH83" s="12"/>
      <c r="BI83" s="9"/>
      <c r="BJ83" s="12"/>
      <c r="BK83" s="11">
        <f t="shared" si="38"/>
        <v>3</v>
      </c>
      <c r="BL83" s="12">
        <f t="shared" si="39"/>
        <v>9600</v>
      </c>
      <c r="BM83" s="9"/>
      <c r="BN83" s="12"/>
      <c r="BO83" s="9"/>
      <c r="BP83" s="12"/>
      <c r="BQ83" s="11">
        <f t="shared" si="40"/>
        <v>3</v>
      </c>
      <c r="BR83" s="12">
        <f t="shared" si="41"/>
        <v>9600</v>
      </c>
      <c r="BS83" s="9"/>
      <c r="BT83" s="12"/>
      <c r="BU83" s="9"/>
      <c r="BV83" s="12"/>
      <c r="BW83" s="54">
        <f t="shared" si="42"/>
        <v>3</v>
      </c>
      <c r="BX83" s="107">
        <f t="shared" si="43"/>
        <v>9600</v>
      </c>
      <c r="BY83" s="9"/>
      <c r="BZ83" s="12"/>
      <c r="CA83" s="9"/>
      <c r="CB83" s="12"/>
      <c r="CC83" s="54">
        <f t="shared" si="44"/>
        <v>3</v>
      </c>
      <c r="CD83" s="55">
        <f t="shared" si="45"/>
        <v>9600</v>
      </c>
      <c r="CE83" s="20">
        <v>4800</v>
      </c>
      <c r="CF83" s="3"/>
    </row>
    <row r="84" spans="2:84" ht="31.5" x14ac:dyDescent="0.25">
      <c r="B84" s="79" t="s">
        <v>77</v>
      </c>
      <c r="C84" s="76" t="s">
        <v>60</v>
      </c>
      <c r="D84" s="76" t="s">
        <v>172</v>
      </c>
      <c r="E84" s="171"/>
      <c r="F84" s="138" t="s">
        <v>247</v>
      </c>
      <c r="G84" s="32" t="s">
        <v>155</v>
      </c>
      <c r="H84" s="18" t="s">
        <v>7</v>
      </c>
      <c r="I84" s="35">
        <v>3</v>
      </c>
      <c r="J84" s="84">
        <v>3300</v>
      </c>
      <c r="K84" s="54"/>
      <c r="L84" s="12"/>
      <c r="M84" s="38"/>
      <c r="N84" s="40"/>
      <c r="O84" s="102">
        <f t="shared" si="46"/>
        <v>3</v>
      </c>
      <c r="P84" s="112">
        <f t="shared" si="46"/>
        <v>3300</v>
      </c>
      <c r="Q84" s="38"/>
      <c r="R84" s="40"/>
      <c r="S84" s="38"/>
      <c r="T84" s="40"/>
      <c r="U84" s="37">
        <f t="shared" si="24"/>
        <v>3</v>
      </c>
      <c r="V84" s="39">
        <f t="shared" si="25"/>
        <v>3300</v>
      </c>
      <c r="W84" s="38"/>
      <c r="X84" s="40"/>
      <c r="Y84" s="38"/>
      <c r="Z84" s="40"/>
      <c r="AA84" s="37">
        <f t="shared" si="26"/>
        <v>3</v>
      </c>
      <c r="AB84" s="39">
        <f t="shared" si="27"/>
        <v>3300</v>
      </c>
      <c r="AC84" s="38"/>
      <c r="AD84" s="40"/>
      <c r="AE84" s="38"/>
      <c r="AF84" s="40"/>
      <c r="AG84" s="37">
        <f t="shared" si="28"/>
        <v>3</v>
      </c>
      <c r="AH84" s="39">
        <f t="shared" si="29"/>
        <v>3300</v>
      </c>
      <c r="AI84" s="38"/>
      <c r="AJ84" s="40"/>
      <c r="AK84" s="38"/>
      <c r="AL84" s="40"/>
      <c r="AM84" s="37">
        <f t="shared" si="30"/>
        <v>3</v>
      </c>
      <c r="AN84" s="39">
        <f t="shared" si="31"/>
        <v>3300</v>
      </c>
      <c r="AO84" s="38"/>
      <c r="AP84" s="40"/>
      <c r="AQ84" s="38"/>
      <c r="AR84" s="40"/>
      <c r="AS84" s="37">
        <f t="shared" si="32"/>
        <v>3</v>
      </c>
      <c r="AT84" s="39">
        <f t="shared" si="33"/>
        <v>3300</v>
      </c>
      <c r="AU84" s="38"/>
      <c r="AV84" s="40"/>
      <c r="AW84" s="38"/>
      <c r="AX84" s="40"/>
      <c r="AY84" s="37">
        <f t="shared" si="34"/>
        <v>3</v>
      </c>
      <c r="AZ84" s="39">
        <f t="shared" si="35"/>
        <v>3300</v>
      </c>
      <c r="BA84" s="38"/>
      <c r="BB84" s="40"/>
      <c r="BC84" s="38"/>
      <c r="BD84" s="40"/>
      <c r="BE84" s="37">
        <f t="shared" si="36"/>
        <v>3</v>
      </c>
      <c r="BF84" s="39">
        <f t="shared" si="37"/>
        <v>3300</v>
      </c>
      <c r="BG84" s="38"/>
      <c r="BH84" s="40"/>
      <c r="BI84" s="38"/>
      <c r="BJ84" s="40"/>
      <c r="BK84" s="37">
        <f t="shared" si="38"/>
        <v>3</v>
      </c>
      <c r="BL84" s="39">
        <f t="shared" si="39"/>
        <v>3300</v>
      </c>
      <c r="BM84" s="38"/>
      <c r="BN84" s="40"/>
      <c r="BO84" s="38"/>
      <c r="BP84" s="40"/>
      <c r="BQ84" s="37">
        <f t="shared" si="40"/>
        <v>3</v>
      </c>
      <c r="BR84" s="39">
        <f t="shared" si="41"/>
        <v>3300</v>
      </c>
      <c r="BS84" s="38"/>
      <c r="BT84" s="40"/>
      <c r="BU84" s="38"/>
      <c r="BV84" s="40"/>
      <c r="BW84" s="37">
        <f t="shared" si="42"/>
        <v>3</v>
      </c>
      <c r="BX84" s="39">
        <f t="shared" si="43"/>
        <v>3300</v>
      </c>
      <c r="BY84" s="38"/>
      <c r="BZ84" s="40"/>
      <c r="CA84" s="38"/>
      <c r="CB84" s="40"/>
      <c r="CC84" s="37">
        <f t="shared" si="44"/>
        <v>3</v>
      </c>
      <c r="CD84" s="248">
        <f t="shared" si="45"/>
        <v>3300</v>
      </c>
      <c r="CE84" s="20">
        <v>1650</v>
      </c>
      <c r="CF84" s="3"/>
    </row>
    <row r="85" spans="2:84" ht="15.75" x14ac:dyDescent="0.25">
      <c r="B85" s="76" t="s">
        <v>77</v>
      </c>
      <c r="C85" s="80" t="s">
        <v>60</v>
      </c>
      <c r="D85" s="60" t="s">
        <v>172</v>
      </c>
      <c r="E85" s="181"/>
      <c r="F85" s="114">
        <v>1113060002</v>
      </c>
      <c r="G85" s="122" t="s">
        <v>179</v>
      </c>
      <c r="H85" s="53" t="s">
        <v>7</v>
      </c>
      <c r="I85" s="96">
        <v>1</v>
      </c>
      <c r="J85" s="34">
        <v>1700</v>
      </c>
      <c r="K85" s="53"/>
      <c r="L85" s="111"/>
      <c r="M85" s="9"/>
      <c r="N85" s="12"/>
      <c r="O85" s="11">
        <f t="shared" si="46"/>
        <v>1</v>
      </c>
      <c r="P85" s="12">
        <f t="shared" si="46"/>
        <v>1700</v>
      </c>
      <c r="Q85" s="9"/>
      <c r="R85" s="12"/>
      <c r="S85" s="9"/>
      <c r="T85" s="12"/>
      <c r="U85" s="11">
        <f t="shared" si="24"/>
        <v>1</v>
      </c>
      <c r="V85" s="12">
        <f t="shared" si="25"/>
        <v>1700</v>
      </c>
      <c r="W85" s="9"/>
      <c r="X85" s="12"/>
      <c r="Y85" s="9"/>
      <c r="Z85" s="12"/>
      <c r="AA85" s="11">
        <f t="shared" si="26"/>
        <v>1</v>
      </c>
      <c r="AB85" s="12">
        <f t="shared" si="27"/>
        <v>1700</v>
      </c>
      <c r="AC85" s="9"/>
      <c r="AD85" s="12"/>
      <c r="AE85" s="9"/>
      <c r="AF85" s="12"/>
      <c r="AG85" s="11">
        <f t="shared" si="28"/>
        <v>1</v>
      </c>
      <c r="AH85" s="12">
        <f t="shared" si="29"/>
        <v>1700</v>
      </c>
      <c r="AI85" s="9"/>
      <c r="AJ85" s="12"/>
      <c r="AK85" s="9"/>
      <c r="AL85" s="12"/>
      <c r="AM85" s="11">
        <f t="shared" si="30"/>
        <v>1</v>
      </c>
      <c r="AN85" s="12">
        <f t="shared" si="31"/>
        <v>1700</v>
      </c>
      <c r="AO85" s="9"/>
      <c r="AP85" s="12"/>
      <c r="AQ85" s="9"/>
      <c r="AR85" s="12"/>
      <c r="AS85" s="54">
        <f t="shared" si="32"/>
        <v>1</v>
      </c>
      <c r="AT85" s="107">
        <f t="shared" si="33"/>
        <v>1700</v>
      </c>
      <c r="AU85" s="9"/>
      <c r="AV85" s="12"/>
      <c r="AW85" s="9"/>
      <c r="AX85" s="12"/>
      <c r="AY85" s="54">
        <f t="shared" si="34"/>
        <v>1</v>
      </c>
      <c r="AZ85" s="107">
        <f t="shared" si="34"/>
        <v>1700</v>
      </c>
      <c r="BA85" s="9"/>
      <c r="BB85" s="12"/>
      <c r="BC85" s="9"/>
      <c r="BD85" s="12"/>
      <c r="BE85" s="54">
        <f t="shared" si="36"/>
        <v>1</v>
      </c>
      <c r="BF85" s="107">
        <f t="shared" si="37"/>
        <v>1700</v>
      </c>
      <c r="BG85" s="9"/>
      <c r="BH85" s="12"/>
      <c r="BI85" s="9"/>
      <c r="BJ85" s="12"/>
      <c r="BK85" s="54">
        <f t="shared" si="38"/>
        <v>1</v>
      </c>
      <c r="BL85" s="107">
        <f t="shared" si="39"/>
        <v>1700</v>
      </c>
      <c r="BM85" s="9"/>
      <c r="BN85" s="12"/>
      <c r="BO85" s="9"/>
      <c r="BP85" s="12"/>
      <c r="BQ85" s="54">
        <f t="shared" si="40"/>
        <v>1</v>
      </c>
      <c r="BR85" s="107">
        <f t="shared" si="41"/>
        <v>1700</v>
      </c>
      <c r="BS85" s="9"/>
      <c r="BT85" s="12"/>
      <c r="BU85" s="9"/>
      <c r="BV85" s="12"/>
      <c r="BW85" s="54">
        <f t="shared" si="42"/>
        <v>1</v>
      </c>
      <c r="BX85" s="107">
        <f t="shared" si="43"/>
        <v>1700</v>
      </c>
      <c r="BY85" s="9"/>
      <c r="BZ85" s="12"/>
      <c r="CA85" s="9"/>
      <c r="CB85" s="12"/>
      <c r="CC85" s="54">
        <f t="shared" si="44"/>
        <v>1</v>
      </c>
      <c r="CD85" s="55">
        <f t="shared" si="45"/>
        <v>1700</v>
      </c>
      <c r="CE85" s="20">
        <v>850</v>
      </c>
      <c r="CF85" s="3"/>
    </row>
    <row r="86" spans="2:84" ht="15.75" x14ac:dyDescent="0.25">
      <c r="B86" s="76" t="s">
        <v>77</v>
      </c>
      <c r="C86" s="76" t="s">
        <v>60</v>
      </c>
      <c r="D86" s="19" t="s">
        <v>172</v>
      </c>
      <c r="E86" s="171"/>
      <c r="F86" s="138">
        <v>1113060004</v>
      </c>
      <c r="G86" s="73" t="s">
        <v>180</v>
      </c>
      <c r="H86" s="53" t="s">
        <v>7</v>
      </c>
      <c r="I86" s="35">
        <v>1</v>
      </c>
      <c r="J86" s="34">
        <v>1390</v>
      </c>
      <c r="K86" s="54"/>
      <c r="L86" s="107"/>
      <c r="M86" s="9"/>
      <c r="N86" s="12"/>
      <c r="O86" s="11">
        <f t="shared" si="46"/>
        <v>1</v>
      </c>
      <c r="P86" s="12">
        <f t="shared" si="46"/>
        <v>1390</v>
      </c>
      <c r="Q86" s="9"/>
      <c r="R86" s="12"/>
      <c r="S86" s="9"/>
      <c r="T86" s="12"/>
      <c r="U86" s="11">
        <f t="shared" si="24"/>
        <v>1</v>
      </c>
      <c r="V86" s="12">
        <f t="shared" si="25"/>
        <v>1390</v>
      </c>
      <c r="W86" s="9"/>
      <c r="X86" s="12"/>
      <c r="Y86" s="9"/>
      <c r="Z86" s="12"/>
      <c r="AA86" s="11">
        <f t="shared" si="26"/>
        <v>1</v>
      </c>
      <c r="AB86" s="12">
        <f t="shared" si="27"/>
        <v>1390</v>
      </c>
      <c r="AC86" s="9"/>
      <c r="AD86" s="12"/>
      <c r="AE86" s="9"/>
      <c r="AF86" s="12"/>
      <c r="AG86" s="11">
        <f t="shared" si="28"/>
        <v>1</v>
      </c>
      <c r="AH86" s="12">
        <f t="shared" si="29"/>
        <v>1390</v>
      </c>
      <c r="AI86" s="9"/>
      <c r="AJ86" s="12"/>
      <c r="AK86" s="9"/>
      <c r="AL86" s="12"/>
      <c r="AM86" s="11">
        <f t="shared" si="30"/>
        <v>1</v>
      </c>
      <c r="AN86" s="12">
        <f t="shared" si="31"/>
        <v>1390</v>
      </c>
      <c r="AO86" s="9"/>
      <c r="AP86" s="12"/>
      <c r="AQ86" s="9"/>
      <c r="AR86" s="12"/>
      <c r="AS86" s="54">
        <f t="shared" si="32"/>
        <v>1</v>
      </c>
      <c r="AT86" s="107">
        <f t="shared" si="33"/>
        <v>1390</v>
      </c>
      <c r="AU86" s="9"/>
      <c r="AV86" s="12"/>
      <c r="AW86" s="9"/>
      <c r="AX86" s="12"/>
      <c r="AY86" s="54">
        <f t="shared" si="34"/>
        <v>1</v>
      </c>
      <c r="AZ86" s="107">
        <f t="shared" si="34"/>
        <v>1390</v>
      </c>
      <c r="BA86" s="9"/>
      <c r="BB86" s="12"/>
      <c r="BC86" s="9"/>
      <c r="BD86" s="12"/>
      <c r="BE86" s="54">
        <f t="shared" si="36"/>
        <v>1</v>
      </c>
      <c r="BF86" s="107">
        <f t="shared" si="37"/>
        <v>1390</v>
      </c>
      <c r="BG86" s="9"/>
      <c r="BH86" s="12"/>
      <c r="BI86" s="9"/>
      <c r="BJ86" s="12"/>
      <c r="BK86" s="54">
        <f t="shared" si="38"/>
        <v>1</v>
      </c>
      <c r="BL86" s="107">
        <f t="shared" si="39"/>
        <v>1390</v>
      </c>
      <c r="BM86" s="9"/>
      <c r="BN86" s="12"/>
      <c r="BO86" s="9"/>
      <c r="BP86" s="12"/>
      <c r="BQ86" s="54">
        <f t="shared" si="40"/>
        <v>1</v>
      </c>
      <c r="BR86" s="107">
        <f t="shared" si="41"/>
        <v>1390</v>
      </c>
      <c r="BS86" s="9"/>
      <c r="BT86" s="12"/>
      <c r="BU86" s="9"/>
      <c r="BV86" s="12"/>
      <c r="BW86" s="54">
        <f t="shared" si="42"/>
        <v>1</v>
      </c>
      <c r="BX86" s="107">
        <f t="shared" si="43"/>
        <v>1390</v>
      </c>
      <c r="BY86" s="9"/>
      <c r="BZ86" s="12"/>
      <c r="CA86" s="9"/>
      <c r="CB86" s="12"/>
      <c r="CC86" s="54">
        <f t="shared" si="44"/>
        <v>1</v>
      </c>
      <c r="CD86" s="55">
        <f t="shared" si="45"/>
        <v>1390</v>
      </c>
      <c r="CE86" s="20">
        <v>695</v>
      </c>
      <c r="CF86" s="3"/>
    </row>
    <row r="87" spans="2:84" ht="15.75" x14ac:dyDescent="0.25">
      <c r="B87" s="76" t="s">
        <v>77</v>
      </c>
      <c r="C87" s="76" t="s">
        <v>60</v>
      </c>
      <c r="D87" s="61" t="s">
        <v>172</v>
      </c>
      <c r="E87" s="171"/>
      <c r="F87" s="118">
        <v>1113060006</v>
      </c>
      <c r="G87" s="73" t="s">
        <v>181</v>
      </c>
      <c r="H87" s="53" t="s">
        <v>7</v>
      </c>
      <c r="I87" s="35">
        <v>1</v>
      </c>
      <c r="J87" s="34">
        <v>900</v>
      </c>
      <c r="K87" s="37"/>
      <c r="L87" s="39"/>
      <c r="M87" s="9"/>
      <c r="N87" s="12"/>
      <c r="O87" s="11">
        <f t="shared" si="46"/>
        <v>1</v>
      </c>
      <c r="P87" s="12">
        <f t="shared" si="46"/>
        <v>900</v>
      </c>
      <c r="Q87" s="9"/>
      <c r="R87" s="12"/>
      <c r="S87" s="9"/>
      <c r="T87" s="12"/>
      <c r="U87" s="11">
        <f t="shared" si="24"/>
        <v>1</v>
      </c>
      <c r="V87" s="12">
        <f t="shared" si="25"/>
        <v>900</v>
      </c>
      <c r="W87" s="9"/>
      <c r="X87" s="12"/>
      <c r="Y87" s="9"/>
      <c r="Z87" s="12"/>
      <c r="AA87" s="11">
        <f t="shared" si="26"/>
        <v>1</v>
      </c>
      <c r="AB87" s="12">
        <f t="shared" si="27"/>
        <v>900</v>
      </c>
      <c r="AC87" s="9"/>
      <c r="AD87" s="12"/>
      <c r="AE87" s="9"/>
      <c r="AF87" s="12"/>
      <c r="AG87" s="11">
        <f t="shared" si="28"/>
        <v>1</v>
      </c>
      <c r="AH87" s="12">
        <f t="shared" si="29"/>
        <v>900</v>
      </c>
      <c r="AI87" s="9"/>
      <c r="AJ87" s="12"/>
      <c r="AK87" s="9"/>
      <c r="AL87" s="12"/>
      <c r="AM87" s="11">
        <f t="shared" si="30"/>
        <v>1</v>
      </c>
      <c r="AN87" s="12">
        <f t="shared" si="31"/>
        <v>900</v>
      </c>
      <c r="AO87" s="9"/>
      <c r="AP87" s="12"/>
      <c r="AQ87" s="9"/>
      <c r="AR87" s="12"/>
      <c r="AS87" s="54">
        <f t="shared" si="32"/>
        <v>1</v>
      </c>
      <c r="AT87" s="107">
        <f t="shared" si="33"/>
        <v>900</v>
      </c>
      <c r="AU87" s="9"/>
      <c r="AV87" s="12"/>
      <c r="AW87" s="9"/>
      <c r="AX87" s="12"/>
      <c r="AY87" s="54">
        <f t="shared" ref="AY87:AZ115" si="47">AS87+AU87-AW87</f>
        <v>1</v>
      </c>
      <c r="AZ87" s="107">
        <f t="shared" si="47"/>
        <v>900</v>
      </c>
      <c r="BA87" s="9"/>
      <c r="BB87" s="12"/>
      <c r="BC87" s="9"/>
      <c r="BD87" s="12"/>
      <c r="BE87" s="54">
        <f t="shared" si="36"/>
        <v>1</v>
      </c>
      <c r="BF87" s="107">
        <f t="shared" si="37"/>
        <v>900</v>
      </c>
      <c r="BG87" s="9"/>
      <c r="BH87" s="12"/>
      <c r="BI87" s="9"/>
      <c r="BJ87" s="12"/>
      <c r="BK87" s="54">
        <f t="shared" si="38"/>
        <v>1</v>
      </c>
      <c r="BL87" s="107">
        <f t="shared" si="39"/>
        <v>900</v>
      </c>
      <c r="BM87" s="9"/>
      <c r="BN87" s="12"/>
      <c r="BO87" s="9"/>
      <c r="BP87" s="12"/>
      <c r="BQ87" s="54">
        <f t="shared" si="40"/>
        <v>1</v>
      </c>
      <c r="BR87" s="107">
        <f t="shared" si="41"/>
        <v>900</v>
      </c>
      <c r="BS87" s="9"/>
      <c r="BT87" s="12"/>
      <c r="BU87" s="9"/>
      <c r="BV87" s="12"/>
      <c r="BW87" s="54">
        <f t="shared" si="42"/>
        <v>1</v>
      </c>
      <c r="BX87" s="107">
        <f t="shared" si="43"/>
        <v>900</v>
      </c>
      <c r="BY87" s="9"/>
      <c r="BZ87" s="12"/>
      <c r="CA87" s="9"/>
      <c r="CB87" s="12"/>
      <c r="CC87" s="54">
        <f t="shared" si="44"/>
        <v>1</v>
      </c>
      <c r="CD87" s="55">
        <f t="shared" si="45"/>
        <v>900</v>
      </c>
      <c r="CE87" s="20">
        <v>450</v>
      </c>
      <c r="CF87" s="3"/>
    </row>
    <row r="88" spans="2:84" ht="31.5" x14ac:dyDescent="0.25">
      <c r="B88" s="76" t="s">
        <v>77</v>
      </c>
      <c r="C88" s="76" t="s">
        <v>60</v>
      </c>
      <c r="D88" s="61" t="s">
        <v>172</v>
      </c>
      <c r="E88" s="171"/>
      <c r="F88" s="118" t="s">
        <v>263</v>
      </c>
      <c r="G88" s="123" t="s">
        <v>183</v>
      </c>
      <c r="H88" s="37" t="s">
        <v>9</v>
      </c>
      <c r="I88" s="35">
        <v>9</v>
      </c>
      <c r="J88" s="34">
        <v>16425</v>
      </c>
      <c r="K88" s="37"/>
      <c r="L88" s="39"/>
      <c r="M88" s="9"/>
      <c r="N88" s="12"/>
      <c r="O88" s="11">
        <f t="shared" si="46"/>
        <v>9</v>
      </c>
      <c r="P88" s="12">
        <f t="shared" si="46"/>
        <v>16425</v>
      </c>
      <c r="Q88" s="9"/>
      <c r="R88" s="12"/>
      <c r="S88" s="9"/>
      <c r="T88" s="12"/>
      <c r="U88" s="11">
        <f t="shared" si="24"/>
        <v>9</v>
      </c>
      <c r="V88" s="12">
        <f t="shared" si="25"/>
        <v>16425</v>
      </c>
      <c r="W88" s="9"/>
      <c r="X88" s="12"/>
      <c r="Y88" s="9"/>
      <c r="Z88" s="12"/>
      <c r="AA88" s="11">
        <f t="shared" si="26"/>
        <v>9</v>
      </c>
      <c r="AB88" s="12">
        <f t="shared" si="27"/>
        <v>16425</v>
      </c>
      <c r="AC88" s="9"/>
      <c r="AD88" s="12"/>
      <c r="AE88" s="9"/>
      <c r="AF88" s="12"/>
      <c r="AG88" s="11">
        <f t="shared" si="28"/>
        <v>9</v>
      </c>
      <c r="AH88" s="12">
        <f t="shared" si="29"/>
        <v>16425</v>
      </c>
      <c r="AI88" s="9"/>
      <c r="AJ88" s="12"/>
      <c r="AK88" s="9"/>
      <c r="AL88" s="12"/>
      <c r="AM88" s="11">
        <f t="shared" si="30"/>
        <v>9</v>
      </c>
      <c r="AN88" s="12">
        <f t="shared" si="31"/>
        <v>16425</v>
      </c>
      <c r="AO88" s="9"/>
      <c r="AP88" s="12"/>
      <c r="AQ88" s="9"/>
      <c r="AR88" s="12"/>
      <c r="AS88" s="54">
        <f t="shared" si="32"/>
        <v>9</v>
      </c>
      <c r="AT88" s="107">
        <f t="shared" si="33"/>
        <v>16425</v>
      </c>
      <c r="AU88" s="9"/>
      <c r="AV88" s="12"/>
      <c r="AW88" s="9"/>
      <c r="AX88" s="12"/>
      <c r="AY88" s="54">
        <f t="shared" si="47"/>
        <v>9</v>
      </c>
      <c r="AZ88" s="107">
        <f t="shared" si="47"/>
        <v>16425</v>
      </c>
      <c r="BA88" s="9"/>
      <c r="BB88" s="12"/>
      <c r="BC88" s="9"/>
      <c r="BD88" s="12"/>
      <c r="BE88" s="54">
        <f t="shared" si="36"/>
        <v>9</v>
      </c>
      <c r="BF88" s="107">
        <f t="shared" si="37"/>
        <v>16425</v>
      </c>
      <c r="BG88" s="9"/>
      <c r="BH88" s="12"/>
      <c r="BI88" s="9"/>
      <c r="BJ88" s="12"/>
      <c r="BK88" s="54">
        <f t="shared" si="38"/>
        <v>9</v>
      </c>
      <c r="BL88" s="107">
        <f t="shared" si="39"/>
        <v>16425</v>
      </c>
      <c r="BM88" s="9"/>
      <c r="BN88" s="12"/>
      <c r="BO88" s="9"/>
      <c r="BP88" s="12"/>
      <c r="BQ88" s="54">
        <f t="shared" si="40"/>
        <v>9</v>
      </c>
      <c r="BR88" s="107">
        <f t="shared" si="41"/>
        <v>16425</v>
      </c>
      <c r="BS88" s="9"/>
      <c r="BT88" s="12"/>
      <c r="BU88" s="9"/>
      <c r="BV88" s="12"/>
      <c r="BW88" s="54">
        <f t="shared" si="42"/>
        <v>9</v>
      </c>
      <c r="BX88" s="107">
        <f t="shared" si="43"/>
        <v>16425</v>
      </c>
      <c r="BY88" s="9"/>
      <c r="BZ88" s="12"/>
      <c r="CA88" s="9"/>
      <c r="CB88" s="12"/>
      <c r="CC88" s="54">
        <f t="shared" si="44"/>
        <v>9</v>
      </c>
      <c r="CD88" s="55">
        <f t="shared" si="45"/>
        <v>16425</v>
      </c>
      <c r="CE88" s="20">
        <v>8212</v>
      </c>
      <c r="CF88" s="3"/>
    </row>
    <row r="89" spans="2:84" ht="15.75" x14ac:dyDescent="0.25">
      <c r="B89" s="76" t="s">
        <v>77</v>
      </c>
      <c r="C89" s="76" t="s">
        <v>60</v>
      </c>
      <c r="D89" s="61" t="s">
        <v>172</v>
      </c>
      <c r="E89" s="171"/>
      <c r="F89" s="118">
        <v>1113060048</v>
      </c>
      <c r="G89" s="123" t="s">
        <v>182</v>
      </c>
      <c r="H89" s="37" t="s">
        <v>9</v>
      </c>
      <c r="I89" s="35">
        <v>1</v>
      </c>
      <c r="J89" s="34">
        <v>5700</v>
      </c>
      <c r="K89" s="37"/>
      <c r="L89" s="39"/>
      <c r="M89" s="9"/>
      <c r="N89" s="12"/>
      <c r="O89" s="11">
        <f t="shared" si="46"/>
        <v>1</v>
      </c>
      <c r="P89" s="12">
        <f t="shared" si="46"/>
        <v>5700</v>
      </c>
      <c r="Q89" s="9"/>
      <c r="R89" s="12"/>
      <c r="S89" s="9"/>
      <c r="T89" s="12"/>
      <c r="U89" s="11">
        <f t="shared" si="24"/>
        <v>1</v>
      </c>
      <c r="V89" s="12">
        <f t="shared" si="25"/>
        <v>5700</v>
      </c>
      <c r="W89" s="9"/>
      <c r="X89" s="12"/>
      <c r="Y89" s="9"/>
      <c r="Z89" s="12"/>
      <c r="AA89" s="11">
        <f t="shared" si="26"/>
        <v>1</v>
      </c>
      <c r="AB89" s="12">
        <f t="shared" si="27"/>
        <v>5700</v>
      </c>
      <c r="AC89" s="9"/>
      <c r="AD89" s="12"/>
      <c r="AE89" s="9"/>
      <c r="AF89" s="12"/>
      <c r="AG89" s="11">
        <f t="shared" si="28"/>
        <v>1</v>
      </c>
      <c r="AH89" s="12">
        <f t="shared" si="29"/>
        <v>5700</v>
      </c>
      <c r="AI89" s="9"/>
      <c r="AJ89" s="12"/>
      <c r="AK89" s="9"/>
      <c r="AL89" s="12"/>
      <c r="AM89" s="11">
        <f t="shared" si="30"/>
        <v>1</v>
      </c>
      <c r="AN89" s="12">
        <f t="shared" si="31"/>
        <v>5700</v>
      </c>
      <c r="AO89" s="9"/>
      <c r="AP89" s="12"/>
      <c r="AQ89" s="9"/>
      <c r="AR89" s="12"/>
      <c r="AS89" s="54">
        <f t="shared" si="32"/>
        <v>1</v>
      </c>
      <c r="AT89" s="107">
        <f t="shared" si="33"/>
        <v>5700</v>
      </c>
      <c r="AU89" s="9"/>
      <c r="AV89" s="12"/>
      <c r="AW89" s="9"/>
      <c r="AX89" s="12"/>
      <c r="AY89" s="54">
        <f t="shared" si="47"/>
        <v>1</v>
      </c>
      <c r="AZ89" s="107">
        <f t="shared" si="47"/>
        <v>5700</v>
      </c>
      <c r="BA89" s="9"/>
      <c r="BB89" s="12"/>
      <c r="BC89" s="9"/>
      <c r="BD89" s="12"/>
      <c r="BE89" s="54">
        <f t="shared" si="36"/>
        <v>1</v>
      </c>
      <c r="BF89" s="107">
        <f t="shared" si="37"/>
        <v>5700</v>
      </c>
      <c r="BG89" s="9"/>
      <c r="BH89" s="12"/>
      <c r="BI89" s="9"/>
      <c r="BJ89" s="12"/>
      <c r="BK89" s="54">
        <f t="shared" si="38"/>
        <v>1</v>
      </c>
      <c r="BL89" s="107">
        <f t="shared" si="39"/>
        <v>5700</v>
      </c>
      <c r="BM89" s="9"/>
      <c r="BN89" s="12"/>
      <c r="BO89" s="9"/>
      <c r="BP89" s="12"/>
      <c r="BQ89" s="54">
        <f t="shared" si="40"/>
        <v>1</v>
      </c>
      <c r="BR89" s="107">
        <f t="shared" si="41"/>
        <v>5700</v>
      </c>
      <c r="BS89" s="9"/>
      <c r="BT89" s="12"/>
      <c r="BU89" s="9"/>
      <c r="BV89" s="12"/>
      <c r="BW89" s="54">
        <f t="shared" si="42"/>
        <v>1</v>
      </c>
      <c r="BX89" s="107">
        <f t="shared" si="43"/>
        <v>5700</v>
      </c>
      <c r="BY89" s="9"/>
      <c r="BZ89" s="12"/>
      <c r="CA89" s="9"/>
      <c r="CB89" s="12"/>
      <c r="CC89" s="54">
        <f t="shared" si="44"/>
        <v>1</v>
      </c>
      <c r="CD89" s="55">
        <f t="shared" si="45"/>
        <v>5700</v>
      </c>
      <c r="CE89" s="20">
        <v>2850</v>
      </c>
      <c r="CF89" s="3"/>
    </row>
    <row r="90" spans="2:84" ht="15.75" x14ac:dyDescent="0.25">
      <c r="B90" s="76" t="s">
        <v>77</v>
      </c>
      <c r="C90" s="76" t="s">
        <v>60</v>
      </c>
      <c r="D90" s="61" t="s">
        <v>172</v>
      </c>
      <c r="E90" s="171"/>
      <c r="F90" s="118">
        <v>1113060052</v>
      </c>
      <c r="G90" s="22" t="s">
        <v>191</v>
      </c>
      <c r="H90" s="37" t="s">
        <v>7</v>
      </c>
      <c r="I90" s="35">
        <v>1</v>
      </c>
      <c r="J90" s="34">
        <v>2950</v>
      </c>
      <c r="K90" s="37"/>
      <c r="L90" s="39"/>
      <c r="M90" s="9"/>
      <c r="N90" s="12"/>
      <c r="O90" s="11">
        <f t="shared" si="46"/>
        <v>1</v>
      </c>
      <c r="P90" s="12">
        <f t="shared" si="46"/>
        <v>2950</v>
      </c>
      <c r="Q90" s="9"/>
      <c r="R90" s="12"/>
      <c r="S90" s="9"/>
      <c r="T90" s="12"/>
      <c r="U90" s="11">
        <f t="shared" si="24"/>
        <v>1</v>
      </c>
      <c r="V90" s="12">
        <f t="shared" si="25"/>
        <v>2950</v>
      </c>
      <c r="W90" s="9"/>
      <c r="X90" s="12"/>
      <c r="Y90" s="9"/>
      <c r="Z90" s="12"/>
      <c r="AA90" s="11">
        <f t="shared" si="26"/>
        <v>1</v>
      </c>
      <c r="AB90" s="12">
        <f t="shared" si="27"/>
        <v>2950</v>
      </c>
      <c r="AC90" s="9"/>
      <c r="AD90" s="12"/>
      <c r="AE90" s="9"/>
      <c r="AF90" s="12"/>
      <c r="AG90" s="11">
        <f t="shared" si="28"/>
        <v>1</v>
      </c>
      <c r="AH90" s="12">
        <f t="shared" si="29"/>
        <v>2950</v>
      </c>
      <c r="AI90" s="9"/>
      <c r="AJ90" s="12"/>
      <c r="AK90" s="9"/>
      <c r="AL90" s="12"/>
      <c r="AM90" s="11">
        <f t="shared" si="30"/>
        <v>1</v>
      </c>
      <c r="AN90" s="12">
        <f t="shared" si="31"/>
        <v>2950</v>
      </c>
      <c r="AO90" s="9"/>
      <c r="AP90" s="12"/>
      <c r="AQ90" s="9"/>
      <c r="AR90" s="12"/>
      <c r="AS90" s="54">
        <f t="shared" si="32"/>
        <v>1</v>
      </c>
      <c r="AT90" s="107">
        <f t="shared" si="33"/>
        <v>2950</v>
      </c>
      <c r="AU90" s="9"/>
      <c r="AV90" s="12"/>
      <c r="AW90" s="9"/>
      <c r="AX90" s="12"/>
      <c r="AY90" s="54">
        <f t="shared" si="47"/>
        <v>1</v>
      </c>
      <c r="AZ90" s="107">
        <f t="shared" si="47"/>
        <v>2950</v>
      </c>
      <c r="BA90" s="9"/>
      <c r="BB90" s="12"/>
      <c r="BC90" s="9"/>
      <c r="BD90" s="12"/>
      <c r="BE90" s="54">
        <f t="shared" si="36"/>
        <v>1</v>
      </c>
      <c r="BF90" s="107">
        <f t="shared" si="37"/>
        <v>2950</v>
      </c>
      <c r="BG90" s="9"/>
      <c r="BH90" s="12"/>
      <c r="BI90" s="9"/>
      <c r="BJ90" s="12"/>
      <c r="BK90" s="54">
        <f t="shared" si="38"/>
        <v>1</v>
      </c>
      <c r="BL90" s="107">
        <f t="shared" si="39"/>
        <v>2950</v>
      </c>
      <c r="BM90" s="9"/>
      <c r="BN90" s="12"/>
      <c r="BO90" s="9"/>
      <c r="BP90" s="12"/>
      <c r="BQ90" s="54">
        <f t="shared" si="40"/>
        <v>1</v>
      </c>
      <c r="BR90" s="107">
        <f t="shared" si="41"/>
        <v>2950</v>
      </c>
      <c r="BS90" s="9"/>
      <c r="BT90" s="12"/>
      <c r="BU90" s="9"/>
      <c r="BV90" s="12"/>
      <c r="BW90" s="54">
        <f t="shared" si="42"/>
        <v>1</v>
      </c>
      <c r="BX90" s="107">
        <f t="shared" si="43"/>
        <v>2950</v>
      </c>
      <c r="BY90" s="9"/>
      <c r="BZ90" s="12"/>
      <c r="CA90" s="9"/>
      <c r="CB90" s="12"/>
      <c r="CC90" s="54">
        <f t="shared" si="44"/>
        <v>1</v>
      </c>
      <c r="CD90" s="55">
        <f t="shared" si="45"/>
        <v>2950</v>
      </c>
      <c r="CE90" s="20">
        <v>1475</v>
      </c>
      <c r="CF90" s="3"/>
    </row>
    <row r="91" spans="2:84" ht="15.75" x14ac:dyDescent="0.25">
      <c r="B91" s="76" t="s">
        <v>77</v>
      </c>
      <c r="C91" s="76" t="s">
        <v>60</v>
      </c>
      <c r="D91" s="61" t="s">
        <v>172</v>
      </c>
      <c r="E91" s="171"/>
      <c r="F91" s="118">
        <v>1113060053</v>
      </c>
      <c r="G91" s="22" t="s">
        <v>192</v>
      </c>
      <c r="H91" s="37" t="s">
        <v>9</v>
      </c>
      <c r="I91" s="35">
        <v>1</v>
      </c>
      <c r="J91" s="34">
        <v>2010</v>
      </c>
      <c r="K91" s="37"/>
      <c r="L91" s="39"/>
      <c r="M91" s="9"/>
      <c r="N91" s="12"/>
      <c r="O91" s="11">
        <f t="shared" si="46"/>
        <v>1</v>
      </c>
      <c r="P91" s="12">
        <f t="shared" si="46"/>
        <v>2010</v>
      </c>
      <c r="Q91" s="9"/>
      <c r="R91" s="12"/>
      <c r="S91" s="9"/>
      <c r="T91" s="12"/>
      <c r="U91" s="11">
        <f t="shared" si="24"/>
        <v>1</v>
      </c>
      <c r="V91" s="12">
        <f t="shared" si="25"/>
        <v>2010</v>
      </c>
      <c r="W91" s="9"/>
      <c r="X91" s="12"/>
      <c r="Y91" s="9"/>
      <c r="Z91" s="12"/>
      <c r="AA91" s="11">
        <f t="shared" si="26"/>
        <v>1</v>
      </c>
      <c r="AB91" s="12">
        <f t="shared" si="27"/>
        <v>2010</v>
      </c>
      <c r="AC91" s="9"/>
      <c r="AD91" s="12"/>
      <c r="AE91" s="9"/>
      <c r="AF91" s="12"/>
      <c r="AG91" s="11">
        <f t="shared" si="28"/>
        <v>1</v>
      </c>
      <c r="AH91" s="12">
        <f t="shared" si="29"/>
        <v>2010</v>
      </c>
      <c r="AI91" s="9"/>
      <c r="AJ91" s="12"/>
      <c r="AK91" s="9"/>
      <c r="AL91" s="12"/>
      <c r="AM91" s="11">
        <f t="shared" si="30"/>
        <v>1</v>
      </c>
      <c r="AN91" s="12">
        <f t="shared" si="31"/>
        <v>2010</v>
      </c>
      <c r="AO91" s="9"/>
      <c r="AP91" s="12"/>
      <c r="AQ91" s="9"/>
      <c r="AR91" s="12"/>
      <c r="AS91" s="54">
        <f t="shared" si="32"/>
        <v>1</v>
      </c>
      <c r="AT91" s="107">
        <f t="shared" si="33"/>
        <v>2010</v>
      </c>
      <c r="AU91" s="9"/>
      <c r="AV91" s="12"/>
      <c r="AW91" s="9"/>
      <c r="AX91" s="12"/>
      <c r="AY91" s="54">
        <f t="shared" si="47"/>
        <v>1</v>
      </c>
      <c r="AZ91" s="107">
        <f t="shared" si="47"/>
        <v>2010</v>
      </c>
      <c r="BA91" s="9"/>
      <c r="BB91" s="12"/>
      <c r="BC91" s="9"/>
      <c r="BD91" s="12"/>
      <c r="BE91" s="54">
        <f t="shared" si="36"/>
        <v>1</v>
      </c>
      <c r="BF91" s="107">
        <f t="shared" si="37"/>
        <v>2010</v>
      </c>
      <c r="BG91" s="9"/>
      <c r="BH91" s="12"/>
      <c r="BI91" s="9"/>
      <c r="BJ91" s="12"/>
      <c r="BK91" s="54">
        <f t="shared" si="38"/>
        <v>1</v>
      </c>
      <c r="BL91" s="107">
        <f t="shared" si="39"/>
        <v>2010</v>
      </c>
      <c r="BM91" s="9"/>
      <c r="BN91" s="12"/>
      <c r="BO91" s="9"/>
      <c r="BP91" s="12"/>
      <c r="BQ91" s="54">
        <f t="shared" si="40"/>
        <v>1</v>
      </c>
      <c r="BR91" s="107">
        <f t="shared" si="41"/>
        <v>2010</v>
      </c>
      <c r="BS91" s="9"/>
      <c r="BT91" s="12"/>
      <c r="BU91" s="9"/>
      <c r="BV91" s="12"/>
      <c r="BW91" s="54">
        <f t="shared" si="42"/>
        <v>1</v>
      </c>
      <c r="BX91" s="107">
        <f t="shared" si="43"/>
        <v>2010</v>
      </c>
      <c r="BY91" s="9"/>
      <c r="BZ91" s="12"/>
      <c r="CA91" s="9"/>
      <c r="CB91" s="12"/>
      <c r="CC91" s="54">
        <f t="shared" si="44"/>
        <v>1</v>
      </c>
      <c r="CD91" s="55">
        <f t="shared" si="45"/>
        <v>2010</v>
      </c>
      <c r="CE91" s="20">
        <v>1005</v>
      </c>
      <c r="CF91" s="3"/>
    </row>
    <row r="92" spans="2:84" ht="31.5" x14ac:dyDescent="0.25">
      <c r="B92" s="76" t="s">
        <v>77</v>
      </c>
      <c r="C92" s="76" t="s">
        <v>60</v>
      </c>
      <c r="D92" s="61" t="s">
        <v>172</v>
      </c>
      <c r="E92" s="171"/>
      <c r="F92" s="118" t="s">
        <v>248</v>
      </c>
      <c r="G92" s="22" t="s">
        <v>193</v>
      </c>
      <c r="H92" s="37" t="s">
        <v>9</v>
      </c>
      <c r="I92" s="35">
        <v>2</v>
      </c>
      <c r="J92" s="34">
        <v>8700</v>
      </c>
      <c r="K92" s="37"/>
      <c r="L92" s="39"/>
      <c r="M92" s="9"/>
      <c r="N92" s="12"/>
      <c r="O92" s="11">
        <f t="shared" si="46"/>
        <v>2</v>
      </c>
      <c r="P92" s="12">
        <f t="shared" si="46"/>
        <v>8700</v>
      </c>
      <c r="Q92" s="9"/>
      <c r="R92" s="12"/>
      <c r="S92" s="9"/>
      <c r="T92" s="12"/>
      <c r="U92" s="11">
        <f t="shared" si="24"/>
        <v>2</v>
      </c>
      <c r="V92" s="12">
        <f t="shared" si="25"/>
        <v>8700</v>
      </c>
      <c r="W92" s="9"/>
      <c r="X92" s="12"/>
      <c r="Y92" s="9"/>
      <c r="Z92" s="12"/>
      <c r="AA92" s="11">
        <f t="shared" si="26"/>
        <v>2</v>
      </c>
      <c r="AB92" s="12">
        <f t="shared" si="27"/>
        <v>8700</v>
      </c>
      <c r="AC92" s="9"/>
      <c r="AD92" s="12"/>
      <c r="AE92" s="9"/>
      <c r="AF92" s="12"/>
      <c r="AG92" s="11">
        <f t="shared" si="28"/>
        <v>2</v>
      </c>
      <c r="AH92" s="12">
        <f t="shared" si="29"/>
        <v>8700</v>
      </c>
      <c r="AI92" s="9"/>
      <c r="AJ92" s="12"/>
      <c r="AK92" s="9"/>
      <c r="AL92" s="12"/>
      <c r="AM92" s="11">
        <f t="shared" si="30"/>
        <v>2</v>
      </c>
      <c r="AN92" s="12">
        <f t="shared" si="31"/>
        <v>8700</v>
      </c>
      <c r="AO92" s="9"/>
      <c r="AP92" s="12"/>
      <c r="AQ92" s="9"/>
      <c r="AR92" s="12"/>
      <c r="AS92" s="54">
        <f t="shared" si="32"/>
        <v>2</v>
      </c>
      <c r="AT92" s="107">
        <f t="shared" si="33"/>
        <v>8700</v>
      </c>
      <c r="AU92" s="9"/>
      <c r="AV92" s="12"/>
      <c r="AW92" s="9"/>
      <c r="AX92" s="12"/>
      <c r="AY92" s="54">
        <f t="shared" si="47"/>
        <v>2</v>
      </c>
      <c r="AZ92" s="107">
        <f t="shared" si="47"/>
        <v>8700</v>
      </c>
      <c r="BA92" s="9"/>
      <c r="BB92" s="12"/>
      <c r="BC92" s="9"/>
      <c r="BD92" s="12"/>
      <c r="BE92" s="54">
        <f t="shared" si="36"/>
        <v>2</v>
      </c>
      <c r="BF92" s="107">
        <f t="shared" si="37"/>
        <v>8700</v>
      </c>
      <c r="BG92" s="9"/>
      <c r="BH92" s="12"/>
      <c r="BI92" s="9"/>
      <c r="BJ92" s="12"/>
      <c r="BK92" s="54">
        <f t="shared" si="38"/>
        <v>2</v>
      </c>
      <c r="BL92" s="107">
        <f t="shared" si="39"/>
        <v>8700</v>
      </c>
      <c r="BM92" s="9"/>
      <c r="BN92" s="12"/>
      <c r="BO92" s="9"/>
      <c r="BP92" s="12"/>
      <c r="BQ92" s="54">
        <f t="shared" si="40"/>
        <v>2</v>
      </c>
      <c r="BR92" s="107">
        <f t="shared" si="41"/>
        <v>8700</v>
      </c>
      <c r="BS92" s="9"/>
      <c r="BT92" s="12"/>
      <c r="BU92" s="9"/>
      <c r="BV92" s="12"/>
      <c r="BW92" s="54">
        <f t="shared" si="42"/>
        <v>2</v>
      </c>
      <c r="BX92" s="107">
        <f t="shared" si="43"/>
        <v>8700</v>
      </c>
      <c r="BY92" s="9"/>
      <c r="BZ92" s="12"/>
      <c r="CA92" s="9"/>
      <c r="CB92" s="12"/>
      <c r="CC92" s="54">
        <f t="shared" si="44"/>
        <v>2</v>
      </c>
      <c r="CD92" s="55">
        <f t="shared" si="45"/>
        <v>8700</v>
      </c>
      <c r="CE92" s="20">
        <v>4350</v>
      </c>
      <c r="CF92" s="3"/>
    </row>
    <row r="93" spans="2:84" ht="31.5" x14ac:dyDescent="0.25">
      <c r="B93" s="76" t="s">
        <v>77</v>
      </c>
      <c r="C93" s="76" t="s">
        <v>60</v>
      </c>
      <c r="D93" s="19" t="s">
        <v>172</v>
      </c>
      <c r="E93" s="171"/>
      <c r="F93" s="138" t="s">
        <v>249</v>
      </c>
      <c r="G93" s="108" t="s">
        <v>194</v>
      </c>
      <c r="H93" s="54" t="s">
        <v>9</v>
      </c>
      <c r="I93" s="35">
        <v>9</v>
      </c>
      <c r="J93" s="34">
        <v>270</v>
      </c>
      <c r="K93" s="54"/>
      <c r="L93" s="107"/>
      <c r="M93" s="9"/>
      <c r="N93" s="12"/>
      <c r="O93" s="11">
        <f t="shared" si="46"/>
        <v>9</v>
      </c>
      <c r="P93" s="12">
        <f t="shared" si="46"/>
        <v>270</v>
      </c>
      <c r="Q93" s="9"/>
      <c r="R93" s="12"/>
      <c r="S93" s="9"/>
      <c r="T93" s="12"/>
      <c r="U93" s="11">
        <f t="shared" si="24"/>
        <v>9</v>
      </c>
      <c r="V93" s="12">
        <f t="shared" si="25"/>
        <v>270</v>
      </c>
      <c r="W93" s="9"/>
      <c r="X93" s="12"/>
      <c r="Y93" s="9"/>
      <c r="Z93" s="12"/>
      <c r="AA93" s="11">
        <f t="shared" si="26"/>
        <v>9</v>
      </c>
      <c r="AB93" s="12">
        <f t="shared" si="27"/>
        <v>270</v>
      </c>
      <c r="AC93" s="9"/>
      <c r="AD93" s="12"/>
      <c r="AE93" s="9"/>
      <c r="AF93" s="12"/>
      <c r="AG93" s="11">
        <f t="shared" si="28"/>
        <v>9</v>
      </c>
      <c r="AH93" s="12">
        <f t="shared" si="29"/>
        <v>270</v>
      </c>
      <c r="AI93" s="9"/>
      <c r="AJ93" s="12"/>
      <c r="AK93" s="9"/>
      <c r="AL93" s="12"/>
      <c r="AM93" s="11">
        <f t="shared" si="30"/>
        <v>9</v>
      </c>
      <c r="AN93" s="12">
        <f t="shared" si="31"/>
        <v>270</v>
      </c>
      <c r="AO93" s="9"/>
      <c r="AP93" s="12"/>
      <c r="AQ93" s="9"/>
      <c r="AR93" s="12"/>
      <c r="AS93" s="54">
        <f t="shared" si="32"/>
        <v>9</v>
      </c>
      <c r="AT93" s="107">
        <f t="shared" si="33"/>
        <v>270</v>
      </c>
      <c r="AU93" s="9"/>
      <c r="AV93" s="12"/>
      <c r="AW93" s="9"/>
      <c r="AX93" s="12"/>
      <c r="AY93" s="54">
        <f t="shared" si="47"/>
        <v>9</v>
      </c>
      <c r="AZ93" s="107">
        <f t="shared" si="47"/>
        <v>270</v>
      </c>
      <c r="BA93" s="9"/>
      <c r="BB93" s="12"/>
      <c r="BC93" s="9"/>
      <c r="BD93" s="12"/>
      <c r="BE93" s="54">
        <f t="shared" si="36"/>
        <v>9</v>
      </c>
      <c r="BF93" s="107">
        <f t="shared" si="37"/>
        <v>270</v>
      </c>
      <c r="BG93" s="9"/>
      <c r="BH93" s="12"/>
      <c r="BI93" s="9"/>
      <c r="BJ93" s="12"/>
      <c r="BK93" s="54">
        <f t="shared" si="38"/>
        <v>9</v>
      </c>
      <c r="BL93" s="107">
        <f t="shared" si="39"/>
        <v>270</v>
      </c>
      <c r="BM93" s="9"/>
      <c r="BN93" s="12"/>
      <c r="BO93" s="9"/>
      <c r="BP93" s="12"/>
      <c r="BQ93" s="54">
        <f t="shared" si="40"/>
        <v>9</v>
      </c>
      <c r="BR93" s="107">
        <f t="shared" si="41"/>
        <v>270</v>
      </c>
      <c r="BS93" s="9"/>
      <c r="BT93" s="12"/>
      <c r="BU93" s="9"/>
      <c r="BV93" s="12"/>
      <c r="BW93" s="54">
        <f t="shared" si="42"/>
        <v>9</v>
      </c>
      <c r="BX93" s="107">
        <f t="shared" si="43"/>
        <v>270</v>
      </c>
      <c r="BY93" s="9"/>
      <c r="BZ93" s="12"/>
      <c r="CA93" s="9"/>
      <c r="CB93" s="12"/>
      <c r="CC93" s="54">
        <f t="shared" si="44"/>
        <v>9</v>
      </c>
      <c r="CD93" s="55">
        <f t="shared" si="45"/>
        <v>270</v>
      </c>
      <c r="CE93" s="20">
        <v>135</v>
      </c>
      <c r="CF93" s="3"/>
    </row>
    <row r="94" spans="2:84" ht="31.5" x14ac:dyDescent="0.25">
      <c r="B94" s="76" t="s">
        <v>77</v>
      </c>
      <c r="C94" s="76" t="s">
        <v>60</v>
      </c>
      <c r="D94" s="19" t="s">
        <v>172</v>
      </c>
      <c r="E94" s="171"/>
      <c r="F94" s="138">
        <v>1113060066</v>
      </c>
      <c r="G94" s="108" t="s">
        <v>195</v>
      </c>
      <c r="H94" s="54" t="s">
        <v>9</v>
      </c>
      <c r="I94" s="35">
        <v>1</v>
      </c>
      <c r="J94" s="34">
        <v>99</v>
      </c>
      <c r="K94" s="54"/>
      <c r="L94" s="107"/>
      <c r="M94" s="9"/>
      <c r="N94" s="12"/>
      <c r="O94" s="11">
        <f t="shared" ref="O94:P115" si="48">I94+K94-M94</f>
        <v>1</v>
      </c>
      <c r="P94" s="12">
        <f t="shared" si="48"/>
        <v>99</v>
      </c>
      <c r="Q94" s="9"/>
      <c r="R94" s="12"/>
      <c r="S94" s="9"/>
      <c r="T94" s="12"/>
      <c r="U94" s="11">
        <f t="shared" si="24"/>
        <v>1</v>
      </c>
      <c r="V94" s="12">
        <f t="shared" si="25"/>
        <v>99</v>
      </c>
      <c r="W94" s="9"/>
      <c r="X94" s="12"/>
      <c r="Y94" s="9"/>
      <c r="Z94" s="12"/>
      <c r="AA94" s="11">
        <f t="shared" si="26"/>
        <v>1</v>
      </c>
      <c r="AB94" s="12">
        <f t="shared" si="27"/>
        <v>99</v>
      </c>
      <c r="AC94" s="9"/>
      <c r="AD94" s="12"/>
      <c r="AE94" s="9"/>
      <c r="AF94" s="12"/>
      <c r="AG94" s="11">
        <f t="shared" si="28"/>
        <v>1</v>
      </c>
      <c r="AH94" s="12">
        <f t="shared" si="29"/>
        <v>99</v>
      </c>
      <c r="AI94" s="9"/>
      <c r="AJ94" s="12"/>
      <c r="AK94" s="9"/>
      <c r="AL94" s="12"/>
      <c r="AM94" s="11">
        <f t="shared" si="30"/>
        <v>1</v>
      </c>
      <c r="AN94" s="12">
        <f t="shared" si="31"/>
        <v>99</v>
      </c>
      <c r="AO94" s="9"/>
      <c r="AP94" s="12"/>
      <c r="AQ94" s="9"/>
      <c r="AR94" s="12"/>
      <c r="AS94" s="54">
        <f t="shared" si="32"/>
        <v>1</v>
      </c>
      <c r="AT94" s="107">
        <f t="shared" si="33"/>
        <v>99</v>
      </c>
      <c r="AU94" s="9"/>
      <c r="AV94" s="12"/>
      <c r="AW94" s="9"/>
      <c r="AX94" s="12"/>
      <c r="AY94" s="54">
        <f t="shared" si="47"/>
        <v>1</v>
      </c>
      <c r="AZ94" s="107">
        <f t="shared" si="47"/>
        <v>99</v>
      </c>
      <c r="BA94" s="9"/>
      <c r="BB94" s="12"/>
      <c r="BC94" s="9"/>
      <c r="BD94" s="12"/>
      <c r="BE94" s="54">
        <f t="shared" si="36"/>
        <v>1</v>
      </c>
      <c r="BF94" s="107">
        <f t="shared" si="37"/>
        <v>99</v>
      </c>
      <c r="BG94" s="9"/>
      <c r="BH94" s="12"/>
      <c r="BI94" s="9"/>
      <c r="BJ94" s="12"/>
      <c r="BK94" s="54">
        <f t="shared" si="38"/>
        <v>1</v>
      </c>
      <c r="BL94" s="107">
        <f t="shared" si="39"/>
        <v>99</v>
      </c>
      <c r="BM94" s="9"/>
      <c r="BN94" s="12"/>
      <c r="BO94" s="9"/>
      <c r="BP94" s="12"/>
      <c r="BQ94" s="54">
        <f t="shared" si="40"/>
        <v>1</v>
      </c>
      <c r="BR94" s="107">
        <f t="shared" si="41"/>
        <v>99</v>
      </c>
      <c r="BS94" s="9"/>
      <c r="BT94" s="12"/>
      <c r="BU94" s="9"/>
      <c r="BV94" s="12"/>
      <c r="BW94" s="54">
        <f t="shared" si="42"/>
        <v>1</v>
      </c>
      <c r="BX94" s="107">
        <f t="shared" si="43"/>
        <v>99</v>
      </c>
      <c r="BY94" s="9"/>
      <c r="BZ94" s="12"/>
      <c r="CA94" s="9"/>
      <c r="CB94" s="12"/>
      <c r="CC94" s="54">
        <f t="shared" si="44"/>
        <v>1</v>
      </c>
      <c r="CD94" s="55">
        <f t="shared" si="45"/>
        <v>99</v>
      </c>
      <c r="CE94" s="20">
        <v>50</v>
      </c>
      <c r="CF94" s="3"/>
    </row>
    <row r="95" spans="2:84" ht="31.5" x14ac:dyDescent="0.25">
      <c r="B95" s="76" t="s">
        <v>77</v>
      </c>
      <c r="C95" s="76" t="s">
        <v>60</v>
      </c>
      <c r="D95" s="19" t="s">
        <v>172</v>
      </c>
      <c r="E95" s="171"/>
      <c r="F95" s="138">
        <v>1113060067</v>
      </c>
      <c r="G95" s="108" t="s">
        <v>196</v>
      </c>
      <c r="H95" s="37" t="s">
        <v>9</v>
      </c>
      <c r="I95" s="35">
        <v>1</v>
      </c>
      <c r="J95" s="34">
        <v>249</v>
      </c>
      <c r="K95" s="54"/>
      <c r="L95" s="107"/>
      <c r="M95" s="9"/>
      <c r="N95" s="12"/>
      <c r="O95" s="11">
        <f t="shared" si="48"/>
        <v>1</v>
      </c>
      <c r="P95" s="12">
        <f t="shared" si="48"/>
        <v>249</v>
      </c>
      <c r="Q95" s="9"/>
      <c r="R95" s="12"/>
      <c r="S95" s="9"/>
      <c r="T95" s="12"/>
      <c r="U95" s="11">
        <f t="shared" si="24"/>
        <v>1</v>
      </c>
      <c r="V95" s="12">
        <f t="shared" si="25"/>
        <v>249</v>
      </c>
      <c r="W95" s="9"/>
      <c r="X95" s="12"/>
      <c r="Y95" s="9"/>
      <c r="Z95" s="12"/>
      <c r="AA95" s="11">
        <f t="shared" si="26"/>
        <v>1</v>
      </c>
      <c r="AB95" s="12">
        <f t="shared" si="27"/>
        <v>249</v>
      </c>
      <c r="AC95" s="9"/>
      <c r="AD95" s="12"/>
      <c r="AE95" s="9"/>
      <c r="AF95" s="12"/>
      <c r="AG95" s="11">
        <f t="shared" si="28"/>
        <v>1</v>
      </c>
      <c r="AH95" s="12">
        <f t="shared" si="29"/>
        <v>249</v>
      </c>
      <c r="AI95" s="9"/>
      <c r="AJ95" s="12"/>
      <c r="AK95" s="9"/>
      <c r="AL95" s="12"/>
      <c r="AM95" s="11">
        <f t="shared" si="30"/>
        <v>1</v>
      </c>
      <c r="AN95" s="12">
        <f t="shared" si="31"/>
        <v>249</v>
      </c>
      <c r="AO95" s="9"/>
      <c r="AP95" s="12"/>
      <c r="AQ95" s="9"/>
      <c r="AR95" s="12"/>
      <c r="AS95" s="54">
        <f t="shared" si="32"/>
        <v>1</v>
      </c>
      <c r="AT95" s="107">
        <f t="shared" si="33"/>
        <v>249</v>
      </c>
      <c r="AU95" s="9"/>
      <c r="AV95" s="12"/>
      <c r="AW95" s="9"/>
      <c r="AX95" s="12"/>
      <c r="AY95" s="54">
        <f t="shared" si="47"/>
        <v>1</v>
      </c>
      <c r="AZ95" s="107">
        <f t="shared" si="47"/>
        <v>249</v>
      </c>
      <c r="BA95" s="9"/>
      <c r="BB95" s="12"/>
      <c r="BC95" s="9"/>
      <c r="BD95" s="12"/>
      <c r="BE95" s="54">
        <f t="shared" si="36"/>
        <v>1</v>
      </c>
      <c r="BF95" s="107">
        <f t="shared" si="37"/>
        <v>249</v>
      </c>
      <c r="BG95" s="9"/>
      <c r="BH95" s="12"/>
      <c r="BI95" s="9"/>
      <c r="BJ95" s="12"/>
      <c r="BK95" s="54">
        <f t="shared" si="38"/>
        <v>1</v>
      </c>
      <c r="BL95" s="107">
        <f t="shared" si="39"/>
        <v>249</v>
      </c>
      <c r="BM95" s="9"/>
      <c r="BN95" s="12"/>
      <c r="BO95" s="9"/>
      <c r="BP95" s="12"/>
      <c r="BQ95" s="54">
        <f t="shared" si="40"/>
        <v>1</v>
      </c>
      <c r="BR95" s="107">
        <f t="shared" si="41"/>
        <v>249</v>
      </c>
      <c r="BS95" s="9"/>
      <c r="BT95" s="12"/>
      <c r="BU95" s="9"/>
      <c r="BV95" s="12"/>
      <c r="BW95" s="54">
        <f t="shared" si="42"/>
        <v>1</v>
      </c>
      <c r="BX95" s="107">
        <f t="shared" si="43"/>
        <v>249</v>
      </c>
      <c r="BY95" s="9"/>
      <c r="BZ95" s="12"/>
      <c r="CA95" s="9"/>
      <c r="CB95" s="12"/>
      <c r="CC95" s="54">
        <f t="shared" si="44"/>
        <v>1</v>
      </c>
      <c r="CD95" s="55">
        <f t="shared" si="45"/>
        <v>249</v>
      </c>
      <c r="CE95" s="20">
        <v>124</v>
      </c>
      <c r="CF95" s="3"/>
    </row>
    <row r="96" spans="2:84" ht="15.75" x14ac:dyDescent="0.25">
      <c r="B96" s="76" t="s">
        <v>77</v>
      </c>
      <c r="C96" s="76" t="s">
        <v>60</v>
      </c>
      <c r="D96" s="19" t="s">
        <v>172</v>
      </c>
      <c r="E96" s="171"/>
      <c r="F96" s="138">
        <v>1113060068</v>
      </c>
      <c r="G96" s="108" t="s">
        <v>197</v>
      </c>
      <c r="H96" s="37" t="s">
        <v>9</v>
      </c>
      <c r="I96" s="35">
        <v>1</v>
      </c>
      <c r="J96" s="34">
        <v>499</v>
      </c>
      <c r="K96" s="54"/>
      <c r="L96" s="107"/>
      <c r="M96" s="9"/>
      <c r="N96" s="12"/>
      <c r="O96" s="11">
        <f t="shared" si="48"/>
        <v>1</v>
      </c>
      <c r="P96" s="12">
        <f t="shared" si="48"/>
        <v>499</v>
      </c>
      <c r="Q96" s="9"/>
      <c r="R96" s="12"/>
      <c r="S96" s="9"/>
      <c r="T96" s="12"/>
      <c r="U96" s="11">
        <f t="shared" si="24"/>
        <v>1</v>
      </c>
      <c r="V96" s="12">
        <f t="shared" si="25"/>
        <v>499</v>
      </c>
      <c r="W96" s="9"/>
      <c r="X96" s="12"/>
      <c r="Y96" s="9"/>
      <c r="Z96" s="12"/>
      <c r="AA96" s="11">
        <f t="shared" si="26"/>
        <v>1</v>
      </c>
      <c r="AB96" s="12">
        <f t="shared" si="27"/>
        <v>499</v>
      </c>
      <c r="AC96" s="9"/>
      <c r="AD96" s="12"/>
      <c r="AE96" s="9"/>
      <c r="AF96" s="12"/>
      <c r="AG96" s="11">
        <f t="shared" si="28"/>
        <v>1</v>
      </c>
      <c r="AH96" s="12">
        <f t="shared" si="29"/>
        <v>499</v>
      </c>
      <c r="AI96" s="9"/>
      <c r="AJ96" s="12"/>
      <c r="AK96" s="9"/>
      <c r="AL96" s="12"/>
      <c r="AM96" s="11">
        <f t="shared" si="30"/>
        <v>1</v>
      </c>
      <c r="AN96" s="12">
        <f t="shared" si="31"/>
        <v>499</v>
      </c>
      <c r="AO96" s="9"/>
      <c r="AP96" s="12"/>
      <c r="AQ96" s="9"/>
      <c r="AR96" s="12"/>
      <c r="AS96" s="54">
        <f t="shared" si="32"/>
        <v>1</v>
      </c>
      <c r="AT96" s="107">
        <f t="shared" si="33"/>
        <v>499</v>
      </c>
      <c r="AU96" s="9"/>
      <c r="AV96" s="12"/>
      <c r="AW96" s="9"/>
      <c r="AX96" s="12"/>
      <c r="AY96" s="54">
        <f t="shared" si="47"/>
        <v>1</v>
      </c>
      <c r="AZ96" s="107">
        <f t="shared" si="47"/>
        <v>499</v>
      </c>
      <c r="BA96" s="9"/>
      <c r="BB96" s="12"/>
      <c r="BC96" s="9"/>
      <c r="BD96" s="12"/>
      <c r="BE96" s="54">
        <f t="shared" si="36"/>
        <v>1</v>
      </c>
      <c r="BF96" s="107">
        <f t="shared" si="37"/>
        <v>499</v>
      </c>
      <c r="BG96" s="9"/>
      <c r="BH96" s="12"/>
      <c r="BI96" s="9"/>
      <c r="BJ96" s="12"/>
      <c r="BK96" s="54">
        <f t="shared" si="38"/>
        <v>1</v>
      </c>
      <c r="BL96" s="107">
        <f t="shared" si="39"/>
        <v>499</v>
      </c>
      <c r="BM96" s="9"/>
      <c r="BN96" s="12"/>
      <c r="BO96" s="9"/>
      <c r="BP96" s="12"/>
      <c r="BQ96" s="54">
        <f t="shared" si="40"/>
        <v>1</v>
      </c>
      <c r="BR96" s="107">
        <f t="shared" si="41"/>
        <v>499</v>
      </c>
      <c r="BS96" s="9"/>
      <c r="BT96" s="12"/>
      <c r="BU96" s="9"/>
      <c r="BV96" s="12"/>
      <c r="BW96" s="54">
        <f t="shared" si="42"/>
        <v>1</v>
      </c>
      <c r="BX96" s="107">
        <f t="shared" si="43"/>
        <v>499</v>
      </c>
      <c r="BY96" s="9"/>
      <c r="BZ96" s="12"/>
      <c r="CA96" s="9"/>
      <c r="CB96" s="12"/>
      <c r="CC96" s="54">
        <f t="shared" si="44"/>
        <v>1</v>
      </c>
      <c r="CD96" s="55">
        <f t="shared" si="45"/>
        <v>499</v>
      </c>
      <c r="CE96" s="20">
        <v>250</v>
      </c>
      <c r="CF96" s="3"/>
    </row>
    <row r="97" spans="2:84" ht="31.5" x14ac:dyDescent="0.25">
      <c r="B97" s="76" t="s">
        <v>77</v>
      </c>
      <c r="C97" s="76" t="s">
        <v>60</v>
      </c>
      <c r="D97" s="19" t="s">
        <v>172</v>
      </c>
      <c r="E97" s="171"/>
      <c r="F97" s="138" t="s">
        <v>250</v>
      </c>
      <c r="G97" s="108" t="s">
        <v>198</v>
      </c>
      <c r="H97" s="37" t="s">
        <v>9</v>
      </c>
      <c r="I97" s="35">
        <v>9</v>
      </c>
      <c r="J97" s="34">
        <v>333</v>
      </c>
      <c r="K97" s="54"/>
      <c r="L97" s="107"/>
      <c r="M97" s="9"/>
      <c r="N97" s="12"/>
      <c r="O97" s="11">
        <f t="shared" si="48"/>
        <v>9</v>
      </c>
      <c r="P97" s="12">
        <f t="shared" si="48"/>
        <v>333</v>
      </c>
      <c r="Q97" s="9"/>
      <c r="R97" s="12"/>
      <c r="S97" s="9"/>
      <c r="T97" s="12"/>
      <c r="U97" s="11">
        <f t="shared" si="24"/>
        <v>9</v>
      </c>
      <c r="V97" s="12">
        <f t="shared" si="25"/>
        <v>333</v>
      </c>
      <c r="W97" s="9"/>
      <c r="X97" s="12"/>
      <c r="Y97" s="9"/>
      <c r="Z97" s="12"/>
      <c r="AA97" s="11">
        <f t="shared" si="26"/>
        <v>9</v>
      </c>
      <c r="AB97" s="12">
        <f t="shared" si="27"/>
        <v>333</v>
      </c>
      <c r="AC97" s="9"/>
      <c r="AD97" s="12"/>
      <c r="AE97" s="9"/>
      <c r="AF97" s="12"/>
      <c r="AG97" s="11">
        <f t="shared" si="28"/>
        <v>9</v>
      </c>
      <c r="AH97" s="12">
        <f t="shared" si="29"/>
        <v>333</v>
      </c>
      <c r="AI97" s="9"/>
      <c r="AJ97" s="12"/>
      <c r="AK97" s="9"/>
      <c r="AL97" s="12"/>
      <c r="AM97" s="11">
        <f t="shared" si="30"/>
        <v>9</v>
      </c>
      <c r="AN97" s="12">
        <f t="shared" si="31"/>
        <v>333</v>
      </c>
      <c r="AO97" s="9"/>
      <c r="AP97" s="12"/>
      <c r="AQ97" s="9"/>
      <c r="AR97" s="12"/>
      <c r="AS97" s="54">
        <f t="shared" si="32"/>
        <v>9</v>
      </c>
      <c r="AT97" s="107">
        <f t="shared" si="33"/>
        <v>333</v>
      </c>
      <c r="AU97" s="9"/>
      <c r="AV97" s="12"/>
      <c r="AW97" s="9"/>
      <c r="AX97" s="12"/>
      <c r="AY97" s="54">
        <f t="shared" si="47"/>
        <v>9</v>
      </c>
      <c r="AZ97" s="107">
        <f t="shared" si="47"/>
        <v>333</v>
      </c>
      <c r="BA97" s="9"/>
      <c r="BB97" s="12"/>
      <c r="BC97" s="9"/>
      <c r="BD97" s="12"/>
      <c r="BE97" s="54">
        <f t="shared" si="36"/>
        <v>9</v>
      </c>
      <c r="BF97" s="107">
        <f t="shared" si="37"/>
        <v>333</v>
      </c>
      <c r="BG97" s="9"/>
      <c r="BH97" s="12"/>
      <c r="BI97" s="9"/>
      <c r="BJ97" s="12"/>
      <c r="BK97" s="54">
        <f t="shared" si="38"/>
        <v>9</v>
      </c>
      <c r="BL97" s="107">
        <f t="shared" si="39"/>
        <v>333</v>
      </c>
      <c r="BM97" s="9"/>
      <c r="BN97" s="12"/>
      <c r="BO97" s="9"/>
      <c r="BP97" s="12"/>
      <c r="BQ97" s="54">
        <f t="shared" si="40"/>
        <v>9</v>
      </c>
      <c r="BR97" s="107">
        <f t="shared" si="41"/>
        <v>333</v>
      </c>
      <c r="BS97" s="9"/>
      <c r="BT97" s="12"/>
      <c r="BU97" s="9"/>
      <c r="BV97" s="12"/>
      <c r="BW97" s="54">
        <f t="shared" si="42"/>
        <v>9</v>
      </c>
      <c r="BX97" s="107">
        <f t="shared" si="43"/>
        <v>333</v>
      </c>
      <c r="BY97" s="9"/>
      <c r="BZ97" s="12"/>
      <c r="CA97" s="9"/>
      <c r="CB97" s="12"/>
      <c r="CC97" s="54">
        <f t="shared" si="44"/>
        <v>9</v>
      </c>
      <c r="CD97" s="55">
        <f t="shared" si="45"/>
        <v>333</v>
      </c>
      <c r="CE97" s="20">
        <v>166</v>
      </c>
      <c r="CF97" s="3"/>
    </row>
    <row r="98" spans="2:84" ht="15.75" x14ac:dyDescent="0.25">
      <c r="B98" s="76" t="s">
        <v>77</v>
      </c>
      <c r="C98" s="76" t="s">
        <v>60</v>
      </c>
      <c r="D98" s="19" t="s">
        <v>172</v>
      </c>
      <c r="E98" s="171"/>
      <c r="F98" s="138">
        <v>1113060078</v>
      </c>
      <c r="G98" s="108" t="s">
        <v>199</v>
      </c>
      <c r="H98" s="54" t="s">
        <v>9</v>
      </c>
      <c r="I98" s="35">
        <v>1</v>
      </c>
      <c r="J98" s="34">
        <v>180</v>
      </c>
      <c r="K98" s="54"/>
      <c r="L98" s="107"/>
      <c r="M98" s="9"/>
      <c r="N98" s="12"/>
      <c r="O98" s="11">
        <f t="shared" si="48"/>
        <v>1</v>
      </c>
      <c r="P98" s="12">
        <f t="shared" si="48"/>
        <v>180</v>
      </c>
      <c r="Q98" s="9"/>
      <c r="R98" s="12"/>
      <c r="S98" s="9"/>
      <c r="T98" s="12"/>
      <c r="U98" s="11">
        <f t="shared" si="24"/>
        <v>1</v>
      </c>
      <c r="V98" s="12">
        <f t="shared" si="25"/>
        <v>180</v>
      </c>
      <c r="W98" s="9"/>
      <c r="X98" s="12"/>
      <c r="Y98" s="9"/>
      <c r="Z98" s="12"/>
      <c r="AA98" s="11">
        <f t="shared" si="26"/>
        <v>1</v>
      </c>
      <c r="AB98" s="12">
        <f t="shared" si="27"/>
        <v>180</v>
      </c>
      <c r="AC98" s="9"/>
      <c r="AD98" s="12"/>
      <c r="AE98" s="9"/>
      <c r="AF98" s="12"/>
      <c r="AG98" s="11">
        <f t="shared" si="28"/>
        <v>1</v>
      </c>
      <c r="AH98" s="12">
        <f t="shared" si="29"/>
        <v>180</v>
      </c>
      <c r="AI98" s="9"/>
      <c r="AJ98" s="12"/>
      <c r="AK98" s="9"/>
      <c r="AL98" s="12"/>
      <c r="AM98" s="11">
        <f t="shared" si="30"/>
        <v>1</v>
      </c>
      <c r="AN98" s="12">
        <f t="shared" si="31"/>
        <v>180</v>
      </c>
      <c r="AO98" s="9"/>
      <c r="AP98" s="12"/>
      <c r="AQ98" s="9"/>
      <c r="AR98" s="12"/>
      <c r="AS98" s="54">
        <f t="shared" si="32"/>
        <v>1</v>
      </c>
      <c r="AT98" s="107">
        <f t="shared" si="33"/>
        <v>180</v>
      </c>
      <c r="AU98" s="9"/>
      <c r="AV98" s="12"/>
      <c r="AW98" s="9"/>
      <c r="AX98" s="12"/>
      <c r="AY98" s="54">
        <f t="shared" si="47"/>
        <v>1</v>
      </c>
      <c r="AZ98" s="107">
        <f t="shared" si="47"/>
        <v>180</v>
      </c>
      <c r="BA98" s="9"/>
      <c r="BB98" s="12"/>
      <c r="BC98" s="9"/>
      <c r="BD98" s="12"/>
      <c r="BE98" s="54">
        <f t="shared" si="36"/>
        <v>1</v>
      </c>
      <c r="BF98" s="107">
        <f t="shared" si="37"/>
        <v>180</v>
      </c>
      <c r="BG98" s="9"/>
      <c r="BH98" s="12"/>
      <c r="BI98" s="9"/>
      <c r="BJ98" s="12"/>
      <c r="BK98" s="54">
        <f t="shared" si="38"/>
        <v>1</v>
      </c>
      <c r="BL98" s="107">
        <f t="shared" si="39"/>
        <v>180</v>
      </c>
      <c r="BM98" s="9"/>
      <c r="BN98" s="12"/>
      <c r="BO98" s="9"/>
      <c r="BP98" s="12"/>
      <c r="BQ98" s="54">
        <f t="shared" si="40"/>
        <v>1</v>
      </c>
      <c r="BR98" s="107">
        <f t="shared" si="41"/>
        <v>180</v>
      </c>
      <c r="BS98" s="9"/>
      <c r="BT98" s="12"/>
      <c r="BU98" s="9"/>
      <c r="BV98" s="12"/>
      <c r="BW98" s="54">
        <f t="shared" si="42"/>
        <v>1</v>
      </c>
      <c r="BX98" s="107">
        <f t="shared" si="43"/>
        <v>180</v>
      </c>
      <c r="BY98" s="9"/>
      <c r="BZ98" s="12"/>
      <c r="CA98" s="9"/>
      <c r="CB98" s="12"/>
      <c r="CC98" s="54">
        <f t="shared" si="44"/>
        <v>1</v>
      </c>
      <c r="CD98" s="55">
        <f t="shared" si="45"/>
        <v>180</v>
      </c>
      <c r="CE98" s="20">
        <v>90</v>
      </c>
      <c r="CF98" s="3"/>
    </row>
    <row r="99" spans="2:84" ht="31.5" x14ac:dyDescent="0.25">
      <c r="B99" s="76" t="s">
        <v>77</v>
      </c>
      <c r="C99" s="76" t="s">
        <v>60</v>
      </c>
      <c r="D99" s="19" t="s">
        <v>172</v>
      </c>
      <c r="E99" s="171"/>
      <c r="F99" s="138" t="s">
        <v>251</v>
      </c>
      <c r="G99" s="108" t="s">
        <v>200</v>
      </c>
      <c r="H99" s="54" t="s">
        <v>9</v>
      </c>
      <c r="I99" s="35">
        <v>3</v>
      </c>
      <c r="J99" s="34">
        <v>780</v>
      </c>
      <c r="K99" s="54"/>
      <c r="L99" s="107"/>
      <c r="M99" s="9"/>
      <c r="N99" s="12"/>
      <c r="O99" s="11">
        <f t="shared" si="48"/>
        <v>3</v>
      </c>
      <c r="P99" s="12">
        <f t="shared" si="48"/>
        <v>780</v>
      </c>
      <c r="Q99" s="9"/>
      <c r="R99" s="12"/>
      <c r="S99" s="9"/>
      <c r="T99" s="12"/>
      <c r="U99" s="11">
        <f t="shared" si="24"/>
        <v>3</v>
      </c>
      <c r="V99" s="12">
        <f t="shared" si="25"/>
        <v>780</v>
      </c>
      <c r="W99" s="9"/>
      <c r="X99" s="12"/>
      <c r="Y99" s="9"/>
      <c r="Z99" s="12"/>
      <c r="AA99" s="11">
        <f t="shared" si="26"/>
        <v>3</v>
      </c>
      <c r="AB99" s="12">
        <f t="shared" si="27"/>
        <v>780</v>
      </c>
      <c r="AC99" s="9"/>
      <c r="AD99" s="12"/>
      <c r="AE99" s="9"/>
      <c r="AF99" s="12"/>
      <c r="AG99" s="11">
        <f t="shared" si="28"/>
        <v>3</v>
      </c>
      <c r="AH99" s="12">
        <f t="shared" si="29"/>
        <v>780</v>
      </c>
      <c r="AI99" s="9"/>
      <c r="AJ99" s="12"/>
      <c r="AK99" s="9"/>
      <c r="AL99" s="12"/>
      <c r="AM99" s="11">
        <f t="shared" si="30"/>
        <v>3</v>
      </c>
      <c r="AN99" s="12">
        <f t="shared" si="31"/>
        <v>780</v>
      </c>
      <c r="AO99" s="9"/>
      <c r="AP99" s="12"/>
      <c r="AQ99" s="9"/>
      <c r="AR99" s="12"/>
      <c r="AS99" s="54">
        <f t="shared" si="32"/>
        <v>3</v>
      </c>
      <c r="AT99" s="107">
        <f t="shared" si="33"/>
        <v>780</v>
      </c>
      <c r="AU99" s="9"/>
      <c r="AV99" s="12"/>
      <c r="AW99" s="9"/>
      <c r="AX99" s="12"/>
      <c r="AY99" s="54">
        <f t="shared" si="47"/>
        <v>3</v>
      </c>
      <c r="AZ99" s="107">
        <f t="shared" si="47"/>
        <v>780</v>
      </c>
      <c r="BA99" s="9"/>
      <c r="BB99" s="12"/>
      <c r="BC99" s="9"/>
      <c r="BD99" s="12"/>
      <c r="BE99" s="54">
        <f t="shared" si="36"/>
        <v>3</v>
      </c>
      <c r="BF99" s="107">
        <f t="shared" si="37"/>
        <v>780</v>
      </c>
      <c r="BG99" s="9"/>
      <c r="BH99" s="12"/>
      <c r="BI99" s="9"/>
      <c r="BJ99" s="12"/>
      <c r="BK99" s="54">
        <f t="shared" si="38"/>
        <v>3</v>
      </c>
      <c r="BL99" s="107">
        <f t="shared" si="39"/>
        <v>780</v>
      </c>
      <c r="BM99" s="9"/>
      <c r="BN99" s="12"/>
      <c r="BO99" s="9"/>
      <c r="BP99" s="12"/>
      <c r="BQ99" s="54">
        <f t="shared" si="40"/>
        <v>3</v>
      </c>
      <c r="BR99" s="107">
        <f t="shared" si="41"/>
        <v>780</v>
      </c>
      <c r="BS99" s="9"/>
      <c r="BT99" s="12"/>
      <c r="BU99" s="9"/>
      <c r="BV99" s="12"/>
      <c r="BW99" s="54">
        <f t="shared" si="42"/>
        <v>3</v>
      </c>
      <c r="BX99" s="107">
        <f t="shared" si="43"/>
        <v>780</v>
      </c>
      <c r="BY99" s="9"/>
      <c r="BZ99" s="12"/>
      <c r="CA99" s="9"/>
      <c r="CB99" s="12"/>
      <c r="CC99" s="54">
        <f t="shared" si="44"/>
        <v>3</v>
      </c>
      <c r="CD99" s="55">
        <f t="shared" si="45"/>
        <v>780</v>
      </c>
      <c r="CE99" s="20">
        <v>390</v>
      </c>
      <c r="CF99" s="3"/>
    </row>
    <row r="100" spans="2:84" ht="31.5" x14ac:dyDescent="0.25">
      <c r="B100" s="76" t="s">
        <v>77</v>
      </c>
      <c r="C100" s="76" t="s">
        <v>60</v>
      </c>
      <c r="D100" s="19" t="s">
        <v>172</v>
      </c>
      <c r="E100" s="171"/>
      <c r="F100" s="138" t="s">
        <v>252</v>
      </c>
      <c r="G100" s="108" t="s">
        <v>201</v>
      </c>
      <c r="H100" s="37" t="s">
        <v>9</v>
      </c>
      <c r="I100" s="35">
        <v>9</v>
      </c>
      <c r="J100" s="34">
        <v>360</v>
      </c>
      <c r="K100" s="54"/>
      <c r="L100" s="107"/>
      <c r="M100" s="9"/>
      <c r="N100" s="12"/>
      <c r="O100" s="11">
        <f t="shared" si="48"/>
        <v>9</v>
      </c>
      <c r="P100" s="12">
        <f t="shared" si="48"/>
        <v>360</v>
      </c>
      <c r="Q100" s="9"/>
      <c r="R100" s="12"/>
      <c r="S100" s="9"/>
      <c r="T100" s="12"/>
      <c r="U100" s="11">
        <f t="shared" si="24"/>
        <v>9</v>
      </c>
      <c r="V100" s="12">
        <f t="shared" si="25"/>
        <v>360</v>
      </c>
      <c r="W100" s="9"/>
      <c r="X100" s="12"/>
      <c r="Y100" s="9"/>
      <c r="Z100" s="12"/>
      <c r="AA100" s="11">
        <f t="shared" si="26"/>
        <v>9</v>
      </c>
      <c r="AB100" s="12">
        <f t="shared" si="27"/>
        <v>360</v>
      </c>
      <c r="AC100" s="9"/>
      <c r="AD100" s="12"/>
      <c r="AE100" s="9"/>
      <c r="AF100" s="12"/>
      <c r="AG100" s="11">
        <f t="shared" si="28"/>
        <v>9</v>
      </c>
      <c r="AH100" s="12">
        <f t="shared" si="29"/>
        <v>360</v>
      </c>
      <c r="AI100" s="9"/>
      <c r="AJ100" s="12"/>
      <c r="AK100" s="9"/>
      <c r="AL100" s="12"/>
      <c r="AM100" s="11">
        <f t="shared" si="30"/>
        <v>9</v>
      </c>
      <c r="AN100" s="12">
        <f t="shared" si="31"/>
        <v>360</v>
      </c>
      <c r="AO100" s="9"/>
      <c r="AP100" s="12"/>
      <c r="AQ100" s="9"/>
      <c r="AR100" s="12"/>
      <c r="AS100" s="54">
        <f t="shared" si="32"/>
        <v>9</v>
      </c>
      <c r="AT100" s="107">
        <f t="shared" si="33"/>
        <v>360</v>
      </c>
      <c r="AU100" s="9"/>
      <c r="AV100" s="12"/>
      <c r="AW100" s="9"/>
      <c r="AX100" s="12"/>
      <c r="AY100" s="54">
        <f t="shared" si="47"/>
        <v>9</v>
      </c>
      <c r="AZ100" s="107">
        <f t="shared" si="47"/>
        <v>360</v>
      </c>
      <c r="BA100" s="9"/>
      <c r="BB100" s="12"/>
      <c r="BC100" s="9"/>
      <c r="BD100" s="12"/>
      <c r="BE100" s="54">
        <f t="shared" si="36"/>
        <v>9</v>
      </c>
      <c r="BF100" s="107">
        <f t="shared" si="37"/>
        <v>360</v>
      </c>
      <c r="BG100" s="9"/>
      <c r="BH100" s="12"/>
      <c r="BI100" s="9"/>
      <c r="BJ100" s="12"/>
      <c r="BK100" s="54">
        <f t="shared" si="38"/>
        <v>9</v>
      </c>
      <c r="BL100" s="107">
        <f t="shared" si="39"/>
        <v>360</v>
      </c>
      <c r="BM100" s="9"/>
      <c r="BN100" s="12"/>
      <c r="BO100" s="9"/>
      <c r="BP100" s="12"/>
      <c r="BQ100" s="54">
        <f t="shared" si="40"/>
        <v>9</v>
      </c>
      <c r="BR100" s="107">
        <f t="shared" si="41"/>
        <v>360</v>
      </c>
      <c r="BS100" s="9"/>
      <c r="BT100" s="12"/>
      <c r="BU100" s="9"/>
      <c r="BV100" s="12"/>
      <c r="BW100" s="54">
        <f t="shared" si="42"/>
        <v>9</v>
      </c>
      <c r="BX100" s="107">
        <f t="shared" si="43"/>
        <v>360</v>
      </c>
      <c r="BY100" s="9"/>
      <c r="BZ100" s="12"/>
      <c r="CA100" s="9"/>
      <c r="CB100" s="12"/>
      <c r="CC100" s="54">
        <f t="shared" si="44"/>
        <v>9</v>
      </c>
      <c r="CD100" s="55">
        <f t="shared" si="45"/>
        <v>360</v>
      </c>
      <c r="CE100" s="20">
        <v>180</v>
      </c>
      <c r="CF100" s="3"/>
    </row>
    <row r="101" spans="2:84" ht="15.75" x14ac:dyDescent="0.25">
      <c r="B101" s="76" t="s">
        <v>77</v>
      </c>
      <c r="C101" s="76" t="s">
        <v>60</v>
      </c>
      <c r="D101" s="19" t="s">
        <v>172</v>
      </c>
      <c r="E101" s="171"/>
      <c r="F101" s="138">
        <v>1113060091</v>
      </c>
      <c r="G101" s="108" t="s">
        <v>202</v>
      </c>
      <c r="H101" s="37" t="s">
        <v>9</v>
      </c>
      <c r="I101" s="35">
        <v>1</v>
      </c>
      <c r="J101" s="34">
        <v>468</v>
      </c>
      <c r="K101" s="54"/>
      <c r="L101" s="107"/>
      <c r="M101" s="9"/>
      <c r="N101" s="12"/>
      <c r="O101" s="11">
        <f t="shared" si="48"/>
        <v>1</v>
      </c>
      <c r="P101" s="12">
        <f t="shared" si="48"/>
        <v>468</v>
      </c>
      <c r="Q101" s="9"/>
      <c r="R101" s="12"/>
      <c r="S101" s="9"/>
      <c r="T101" s="12"/>
      <c r="U101" s="11">
        <f t="shared" si="24"/>
        <v>1</v>
      </c>
      <c r="V101" s="12">
        <f t="shared" si="25"/>
        <v>468</v>
      </c>
      <c r="W101" s="9"/>
      <c r="X101" s="12"/>
      <c r="Y101" s="9"/>
      <c r="Z101" s="12"/>
      <c r="AA101" s="11">
        <f t="shared" si="26"/>
        <v>1</v>
      </c>
      <c r="AB101" s="12">
        <f t="shared" si="27"/>
        <v>468</v>
      </c>
      <c r="AC101" s="9"/>
      <c r="AD101" s="12"/>
      <c r="AE101" s="9"/>
      <c r="AF101" s="12"/>
      <c r="AG101" s="11">
        <f t="shared" si="28"/>
        <v>1</v>
      </c>
      <c r="AH101" s="12">
        <f t="shared" si="29"/>
        <v>468</v>
      </c>
      <c r="AI101" s="9"/>
      <c r="AJ101" s="12"/>
      <c r="AK101" s="9"/>
      <c r="AL101" s="12"/>
      <c r="AM101" s="11">
        <f t="shared" si="30"/>
        <v>1</v>
      </c>
      <c r="AN101" s="12">
        <f t="shared" si="31"/>
        <v>468</v>
      </c>
      <c r="AO101" s="9"/>
      <c r="AP101" s="12"/>
      <c r="AQ101" s="9"/>
      <c r="AR101" s="12"/>
      <c r="AS101" s="54">
        <f t="shared" si="32"/>
        <v>1</v>
      </c>
      <c r="AT101" s="107">
        <f t="shared" si="33"/>
        <v>468</v>
      </c>
      <c r="AU101" s="9"/>
      <c r="AV101" s="12"/>
      <c r="AW101" s="9"/>
      <c r="AX101" s="12"/>
      <c r="AY101" s="54">
        <f t="shared" si="47"/>
        <v>1</v>
      </c>
      <c r="AZ101" s="107">
        <f t="shared" si="47"/>
        <v>468</v>
      </c>
      <c r="BA101" s="9"/>
      <c r="BB101" s="12"/>
      <c r="BC101" s="9"/>
      <c r="BD101" s="12"/>
      <c r="BE101" s="54">
        <f t="shared" si="36"/>
        <v>1</v>
      </c>
      <c r="BF101" s="107">
        <f t="shared" si="37"/>
        <v>468</v>
      </c>
      <c r="BG101" s="9"/>
      <c r="BH101" s="12"/>
      <c r="BI101" s="9"/>
      <c r="BJ101" s="12"/>
      <c r="BK101" s="54">
        <f t="shared" si="38"/>
        <v>1</v>
      </c>
      <c r="BL101" s="107">
        <f t="shared" si="39"/>
        <v>468</v>
      </c>
      <c r="BM101" s="9"/>
      <c r="BN101" s="12"/>
      <c r="BO101" s="9"/>
      <c r="BP101" s="12"/>
      <c r="BQ101" s="54">
        <f t="shared" si="40"/>
        <v>1</v>
      </c>
      <c r="BR101" s="107">
        <f t="shared" si="41"/>
        <v>468</v>
      </c>
      <c r="BS101" s="9"/>
      <c r="BT101" s="12"/>
      <c r="BU101" s="9"/>
      <c r="BV101" s="12"/>
      <c r="BW101" s="54">
        <f t="shared" si="42"/>
        <v>1</v>
      </c>
      <c r="BX101" s="107">
        <f t="shared" si="43"/>
        <v>468</v>
      </c>
      <c r="BY101" s="9"/>
      <c r="BZ101" s="12"/>
      <c r="CA101" s="9"/>
      <c r="CB101" s="12"/>
      <c r="CC101" s="54">
        <f t="shared" si="44"/>
        <v>1</v>
      </c>
      <c r="CD101" s="55">
        <f t="shared" si="45"/>
        <v>468</v>
      </c>
      <c r="CE101" s="20">
        <v>234</v>
      </c>
      <c r="CF101" s="3"/>
    </row>
    <row r="102" spans="2:84" ht="15.75" x14ac:dyDescent="0.25">
      <c r="B102" s="76" t="s">
        <v>77</v>
      </c>
      <c r="C102" s="76" t="s">
        <v>60</v>
      </c>
      <c r="D102" s="19" t="s">
        <v>172</v>
      </c>
      <c r="E102" s="171"/>
      <c r="F102" s="138">
        <v>1113060092</v>
      </c>
      <c r="G102" s="108" t="s">
        <v>203</v>
      </c>
      <c r="H102" s="37" t="s">
        <v>9</v>
      </c>
      <c r="I102" s="35">
        <v>1</v>
      </c>
      <c r="J102" s="34">
        <v>2450</v>
      </c>
      <c r="K102" s="54"/>
      <c r="L102" s="107"/>
      <c r="M102" s="9"/>
      <c r="N102" s="12"/>
      <c r="O102" s="11">
        <f t="shared" si="48"/>
        <v>1</v>
      </c>
      <c r="P102" s="12">
        <f t="shared" si="48"/>
        <v>2450</v>
      </c>
      <c r="Q102" s="9"/>
      <c r="R102" s="12"/>
      <c r="S102" s="9"/>
      <c r="T102" s="12"/>
      <c r="U102" s="11">
        <f t="shared" si="24"/>
        <v>1</v>
      </c>
      <c r="V102" s="12">
        <f t="shared" si="25"/>
        <v>2450</v>
      </c>
      <c r="W102" s="9"/>
      <c r="X102" s="12"/>
      <c r="Y102" s="9"/>
      <c r="Z102" s="12"/>
      <c r="AA102" s="11">
        <f t="shared" si="26"/>
        <v>1</v>
      </c>
      <c r="AB102" s="12">
        <f t="shared" si="27"/>
        <v>2450</v>
      </c>
      <c r="AC102" s="9"/>
      <c r="AD102" s="12"/>
      <c r="AE102" s="9"/>
      <c r="AF102" s="12"/>
      <c r="AG102" s="11">
        <f t="shared" si="28"/>
        <v>1</v>
      </c>
      <c r="AH102" s="12">
        <f t="shared" si="29"/>
        <v>2450</v>
      </c>
      <c r="AI102" s="9"/>
      <c r="AJ102" s="12"/>
      <c r="AK102" s="9"/>
      <c r="AL102" s="12"/>
      <c r="AM102" s="11">
        <f t="shared" si="30"/>
        <v>1</v>
      </c>
      <c r="AN102" s="12">
        <f t="shared" si="31"/>
        <v>2450</v>
      </c>
      <c r="AO102" s="9"/>
      <c r="AP102" s="12"/>
      <c r="AQ102" s="9"/>
      <c r="AR102" s="12"/>
      <c r="AS102" s="54">
        <f t="shared" si="32"/>
        <v>1</v>
      </c>
      <c r="AT102" s="107">
        <f t="shared" si="33"/>
        <v>2450</v>
      </c>
      <c r="AU102" s="9"/>
      <c r="AV102" s="12"/>
      <c r="AW102" s="9"/>
      <c r="AX102" s="12"/>
      <c r="AY102" s="54">
        <f t="shared" si="47"/>
        <v>1</v>
      </c>
      <c r="AZ102" s="107">
        <f t="shared" si="47"/>
        <v>2450</v>
      </c>
      <c r="BA102" s="9"/>
      <c r="BB102" s="12"/>
      <c r="BC102" s="9"/>
      <c r="BD102" s="12"/>
      <c r="BE102" s="54">
        <f t="shared" si="36"/>
        <v>1</v>
      </c>
      <c r="BF102" s="107">
        <f t="shared" si="37"/>
        <v>2450</v>
      </c>
      <c r="BG102" s="9"/>
      <c r="BH102" s="12"/>
      <c r="BI102" s="9"/>
      <c r="BJ102" s="12"/>
      <c r="BK102" s="54">
        <f t="shared" si="38"/>
        <v>1</v>
      </c>
      <c r="BL102" s="107">
        <f t="shared" si="39"/>
        <v>2450</v>
      </c>
      <c r="BM102" s="9"/>
      <c r="BN102" s="12"/>
      <c r="BO102" s="9"/>
      <c r="BP102" s="12"/>
      <c r="BQ102" s="54">
        <f t="shared" si="40"/>
        <v>1</v>
      </c>
      <c r="BR102" s="107">
        <f t="shared" si="41"/>
        <v>2450</v>
      </c>
      <c r="BS102" s="9"/>
      <c r="BT102" s="12"/>
      <c r="BU102" s="9"/>
      <c r="BV102" s="12"/>
      <c r="BW102" s="54">
        <f t="shared" si="42"/>
        <v>1</v>
      </c>
      <c r="BX102" s="107">
        <f t="shared" si="43"/>
        <v>2450</v>
      </c>
      <c r="BY102" s="9"/>
      <c r="BZ102" s="12"/>
      <c r="CA102" s="9"/>
      <c r="CB102" s="12"/>
      <c r="CC102" s="54">
        <f t="shared" si="44"/>
        <v>1</v>
      </c>
      <c r="CD102" s="55">
        <f t="shared" si="45"/>
        <v>2450</v>
      </c>
      <c r="CE102" s="20">
        <v>1225</v>
      </c>
      <c r="CF102" s="3"/>
    </row>
    <row r="103" spans="2:84" ht="15.75" x14ac:dyDescent="0.25">
      <c r="B103" s="76" t="s">
        <v>77</v>
      </c>
      <c r="C103" s="76" t="s">
        <v>60</v>
      </c>
      <c r="D103" s="19" t="s">
        <v>172</v>
      </c>
      <c r="E103" s="171"/>
      <c r="F103" s="138">
        <v>1113060093</v>
      </c>
      <c r="G103" s="108" t="s">
        <v>204</v>
      </c>
      <c r="H103" s="54" t="s">
        <v>9</v>
      </c>
      <c r="I103" s="35">
        <v>1</v>
      </c>
      <c r="J103" s="34">
        <v>540</v>
      </c>
      <c r="K103" s="54"/>
      <c r="L103" s="107"/>
      <c r="M103" s="9"/>
      <c r="N103" s="12"/>
      <c r="O103" s="11">
        <f t="shared" si="48"/>
        <v>1</v>
      </c>
      <c r="P103" s="12">
        <f t="shared" si="48"/>
        <v>540</v>
      </c>
      <c r="Q103" s="9"/>
      <c r="R103" s="12"/>
      <c r="S103" s="9"/>
      <c r="T103" s="12"/>
      <c r="U103" s="11">
        <f t="shared" si="24"/>
        <v>1</v>
      </c>
      <c r="V103" s="12">
        <f t="shared" si="25"/>
        <v>540</v>
      </c>
      <c r="W103" s="9"/>
      <c r="X103" s="12"/>
      <c r="Y103" s="9"/>
      <c r="Z103" s="12"/>
      <c r="AA103" s="11">
        <f t="shared" si="26"/>
        <v>1</v>
      </c>
      <c r="AB103" s="12">
        <f t="shared" si="27"/>
        <v>540</v>
      </c>
      <c r="AC103" s="9"/>
      <c r="AD103" s="12"/>
      <c r="AE103" s="9"/>
      <c r="AF103" s="12"/>
      <c r="AG103" s="11">
        <f t="shared" si="28"/>
        <v>1</v>
      </c>
      <c r="AH103" s="12">
        <f t="shared" si="29"/>
        <v>540</v>
      </c>
      <c r="AI103" s="9"/>
      <c r="AJ103" s="12"/>
      <c r="AK103" s="9"/>
      <c r="AL103" s="12"/>
      <c r="AM103" s="11">
        <f t="shared" si="30"/>
        <v>1</v>
      </c>
      <c r="AN103" s="12">
        <f t="shared" si="31"/>
        <v>540</v>
      </c>
      <c r="AO103" s="9"/>
      <c r="AP103" s="12"/>
      <c r="AQ103" s="9"/>
      <c r="AR103" s="12"/>
      <c r="AS103" s="54">
        <f t="shared" si="32"/>
        <v>1</v>
      </c>
      <c r="AT103" s="107">
        <f t="shared" si="33"/>
        <v>540</v>
      </c>
      <c r="AU103" s="9"/>
      <c r="AV103" s="12"/>
      <c r="AW103" s="9"/>
      <c r="AX103" s="12"/>
      <c r="AY103" s="54">
        <f t="shared" si="47"/>
        <v>1</v>
      </c>
      <c r="AZ103" s="107">
        <f t="shared" si="47"/>
        <v>540</v>
      </c>
      <c r="BA103" s="9"/>
      <c r="BB103" s="12"/>
      <c r="BC103" s="9"/>
      <c r="BD103" s="12"/>
      <c r="BE103" s="54">
        <f t="shared" si="36"/>
        <v>1</v>
      </c>
      <c r="BF103" s="107">
        <f t="shared" si="37"/>
        <v>540</v>
      </c>
      <c r="BG103" s="9"/>
      <c r="BH103" s="12"/>
      <c r="BI103" s="9"/>
      <c r="BJ103" s="12"/>
      <c r="BK103" s="54">
        <f t="shared" si="38"/>
        <v>1</v>
      </c>
      <c r="BL103" s="107">
        <f t="shared" si="39"/>
        <v>540</v>
      </c>
      <c r="BM103" s="9"/>
      <c r="BN103" s="12"/>
      <c r="BO103" s="9"/>
      <c r="BP103" s="12"/>
      <c r="BQ103" s="54">
        <f t="shared" si="40"/>
        <v>1</v>
      </c>
      <c r="BR103" s="107">
        <f t="shared" si="41"/>
        <v>540</v>
      </c>
      <c r="BS103" s="9"/>
      <c r="BT103" s="12"/>
      <c r="BU103" s="9"/>
      <c r="BV103" s="12"/>
      <c r="BW103" s="54">
        <f t="shared" si="42"/>
        <v>1</v>
      </c>
      <c r="BX103" s="107">
        <f t="shared" si="43"/>
        <v>540</v>
      </c>
      <c r="BY103" s="9"/>
      <c r="BZ103" s="12"/>
      <c r="CA103" s="9"/>
      <c r="CB103" s="12"/>
      <c r="CC103" s="54">
        <f t="shared" si="44"/>
        <v>1</v>
      </c>
      <c r="CD103" s="55">
        <f t="shared" si="45"/>
        <v>540</v>
      </c>
      <c r="CE103" s="20">
        <v>270</v>
      </c>
      <c r="CF103" s="3"/>
    </row>
    <row r="104" spans="2:84" ht="15.75" x14ac:dyDescent="0.25">
      <c r="B104" s="76" t="s">
        <v>77</v>
      </c>
      <c r="C104" s="76" t="s">
        <v>60</v>
      </c>
      <c r="D104" s="19" t="s">
        <v>172</v>
      </c>
      <c r="E104" s="171"/>
      <c r="F104" s="138">
        <v>1113060094</v>
      </c>
      <c r="G104" s="108" t="s">
        <v>205</v>
      </c>
      <c r="H104" s="54" t="s">
        <v>9</v>
      </c>
      <c r="I104" s="35">
        <v>1</v>
      </c>
      <c r="J104" s="34">
        <v>685</v>
      </c>
      <c r="K104" s="54"/>
      <c r="L104" s="107"/>
      <c r="M104" s="9"/>
      <c r="N104" s="12"/>
      <c r="O104" s="11">
        <f t="shared" si="48"/>
        <v>1</v>
      </c>
      <c r="P104" s="12">
        <f t="shared" si="48"/>
        <v>685</v>
      </c>
      <c r="Q104" s="9"/>
      <c r="R104" s="12"/>
      <c r="S104" s="9"/>
      <c r="T104" s="12"/>
      <c r="U104" s="11">
        <f t="shared" si="24"/>
        <v>1</v>
      </c>
      <c r="V104" s="12">
        <f t="shared" si="25"/>
        <v>685</v>
      </c>
      <c r="W104" s="9"/>
      <c r="X104" s="12"/>
      <c r="Y104" s="9"/>
      <c r="Z104" s="12"/>
      <c r="AA104" s="11">
        <f t="shared" si="26"/>
        <v>1</v>
      </c>
      <c r="AB104" s="12">
        <f t="shared" si="27"/>
        <v>685</v>
      </c>
      <c r="AC104" s="9"/>
      <c r="AD104" s="12"/>
      <c r="AE104" s="9"/>
      <c r="AF104" s="12"/>
      <c r="AG104" s="11">
        <f t="shared" si="28"/>
        <v>1</v>
      </c>
      <c r="AH104" s="12">
        <f t="shared" si="29"/>
        <v>685</v>
      </c>
      <c r="AI104" s="9"/>
      <c r="AJ104" s="12"/>
      <c r="AK104" s="9"/>
      <c r="AL104" s="12"/>
      <c r="AM104" s="11">
        <f t="shared" si="30"/>
        <v>1</v>
      </c>
      <c r="AN104" s="12">
        <f t="shared" si="31"/>
        <v>685</v>
      </c>
      <c r="AO104" s="9"/>
      <c r="AP104" s="12"/>
      <c r="AQ104" s="9"/>
      <c r="AR104" s="12"/>
      <c r="AS104" s="54">
        <f t="shared" si="32"/>
        <v>1</v>
      </c>
      <c r="AT104" s="107">
        <f t="shared" si="33"/>
        <v>685</v>
      </c>
      <c r="AU104" s="9"/>
      <c r="AV104" s="12"/>
      <c r="AW104" s="9"/>
      <c r="AX104" s="12"/>
      <c r="AY104" s="54">
        <f t="shared" si="47"/>
        <v>1</v>
      </c>
      <c r="AZ104" s="107">
        <f t="shared" si="47"/>
        <v>685</v>
      </c>
      <c r="BA104" s="9"/>
      <c r="BB104" s="12"/>
      <c r="BC104" s="9"/>
      <c r="BD104" s="12"/>
      <c r="BE104" s="54">
        <f t="shared" si="36"/>
        <v>1</v>
      </c>
      <c r="BF104" s="107">
        <f t="shared" si="37"/>
        <v>685</v>
      </c>
      <c r="BG104" s="9"/>
      <c r="BH104" s="12"/>
      <c r="BI104" s="9"/>
      <c r="BJ104" s="12"/>
      <c r="BK104" s="54">
        <f t="shared" si="38"/>
        <v>1</v>
      </c>
      <c r="BL104" s="107">
        <f t="shared" si="39"/>
        <v>685</v>
      </c>
      <c r="BM104" s="9"/>
      <c r="BN104" s="12"/>
      <c r="BO104" s="9"/>
      <c r="BP104" s="12"/>
      <c r="BQ104" s="54">
        <f t="shared" si="40"/>
        <v>1</v>
      </c>
      <c r="BR104" s="107">
        <f t="shared" si="41"/>
        <v>685</v>
      </c>
      <c r="BS104" s="9"/>
      <c r="BT104" s="12"/>
      <c r="BU104" s="9"/>
      <c r="BV104" s="12"/>
      <c r="BW104" s="54">
        <f t="shared" si="42"/>
        <v>1</v>
      </c>
      <c r="BX104" s="107">
        <f t="shared" si="43"/>
        <v>685</v>
      </c>
      <c r="BY104" s="9"/>
      <c r="BZ104" s="12"/>
      <c r="CA104" s="9"/>
      <c r="CB104" s="12"/>
      <c r="CC104" s="54">
        <f t="shared" si="44"/>
        <v>1</v>
      </c>
      <c r="CD104" s="55">
        <f t="shared" si="45"/>
        <v>685</v>
      </c>
      <c r="CE104" s="20">
        <v>342</v>
      </c>
      <c r="CF104" s="3"/>
    </row>
    <row r="105" spans="2:84" ht="31.5" x14ac:dyDescent="0.25">
      <c r="B105" s="76" t="s">
        <v>77</v>
      </c>
      <c r="C105" s="76" t="s">
        <v>60</v>
      </c>
      <c r="D105" s="19" t="s">
        <v>172</v>
      </c>
      <c r="E105" s="171"/>
      <c r="F105" s="138" t="s">
        <v>253</v>
      </c>
      <c r="G105" s="108" t="s">
        <v>206</v>
      </c>
      <c r="H105" s="37" t="s">
        <v>9</v>
      </c>
      <c r="I105" s="35">
        <v>4</v>
      </c>
      <c r="J105" s="34">
        <v>660</v>
      </c>
      <c r="K105" s="54"/>
      <c r="L105" s="107"/>
      <c r="M105" s="9"/>
      <c r="N105" s="12"/>
      <c r="O105" s="11">
        <f t="shared" si="48"/>
        <v>4</v>
      </c>
      <c r="P105" s="12">
        <f t="shared" si="48"/>
        <v>660</v>
      </c>
      <c r="Q105" s="9"/>
      <c r="R105" s="12"/>
      <c r="S105" s="9"/>
      <c r="T105" s="12"/>
      <c r="U105" s="11">
        <f t="shared" si="24"/>
        <v>4</v>
      </c>
      <c r="V105" s="12">
        <f t="shared" si="25"/>
        <v>660</v>
      </c>
      <c r="W105" s="9"/>
      <c r="X105" s="12"/>
      <c r="Y105" s="9"/>
      <c r="Z105" s="12"/>
      <c r="AA105" s="11">
        <f t="shared" si="26"/>
        <v>4</v>
      </c>
      <c r="AB105" s="12">
        <f t="shared" si="27"/>
        <v>660</v>
      </c>
      <c r="AC105" s="9"/>
      <c r="AD105" s="12"/>
      <c r="AE105" s="9"/>
      <c r="AF105" s="12"/>
      <c r="AG105" s="11">
        <f t="shared" si="28"/>
        <v>4</v>
      </c>
      <c r="AH105" s="12">
        <f t="shared" si="29"/>
        <v>660</v>
      </c>
      <c r="AI105" s="9"/>
      <c r="AJ105" s="12"/>
      <c r="AK105" s="9"/>
      <c r="AL105" s="12"/>
      <c r="AM105" s="11">
        <f t="shared" si="30"/>
        <v>4</v>
      </c>
      <c r="AN105" s="12">
        <f t="shared" si="31"/>
        <v>660</v>
      </c>
      <c r="AO105" s="9"/>
      <c r="AP105" s="12"/>
      <c r="AQ105" s="9"/>
      <c r="AR105" s="12"/>
      <c r="AS105" s="54">
        <f t="shared" si="32"/>
        <v>4</v>
      </c>
      <c r="AT105" s="107">
        <f t="shared" si="33"/>
        <v>660</v>
      </c>
      <c r="AU105" s="9"/>
      <c r="AV105" s="12"/>
      <c r="AW105" s="9"/>
      <c r="AX105" s="12"/>
      <c r="AY105" s="54">
        <f t="shared" si="47"/>
        <v>4</v>
      </c>
      <c r="AZ105" s="107">
        <f t="shared" si="47"/>
        <v>660</v>
      </c>
      <c r="BA105" s="9"/>
      <c r="BB105" s="12"/>
      <c r="BC105" s="9"/>
      <c r="BD105" s="12"/>
      <c r="BE105" s="54">
        <f t="shared" si="36"/>
        <v>4</v>
      </c>
      <c r="BF105" s="107">
        <f t="shared" si="37"/>
        <v>660</v>
      </c>
      <c r="BG105" s="9"/>
      <c r="BH105" s="12"/>
      <c r="BI105" s="9"/>
      <c r="BJ105" s="12"/>
      <c r="BK105" s="54">
        <f t="shared" si="38"/>
        <v>4</v>
      </c>
      <c r="BL105" s="107">
        <f t="shared" si="39"/>
        <v>660</v>
      </c>
      <c r="BM105" s="9"/>
      <c r="BN105" s="12"/>
      <c r="BO105" s="9"/>
      <c r="BP105" s="12"/>
      <c r="BQ105" s="54">
        <f t="shared" si="40"/>
        <v>4</v>
      </c>
      <c r="BR105" s="107">
        <f t="shared" si="41"/>
        <v>660</v>
      </c>
      <c r="BS105" s="9"/>
      <c r="BT105" s="12"/>
      <c r="BU105" s="9"/>
      <c r="BV105" s="12"/>
      <c r="BW105" s="54">
        <f t="shared" si="42"/>
        <v>4</v>
      </c>
      <c r="BX105" s="107">
        <f t="shared" si="43"/>
        <v>660</v>
      </c>
      <c r="BY105" s="9"/>
      <c r="BZ105" s="12"/>
      <c r="CA105" s="9"/>
      <c r="CB105" s="12"/>
      <c r="CC105" s="54">
        <f t="shared" si="44"/>
        <v>4</v>
      </c>
      <c r="CD105" s="55">
        <f t="shared" si="45"/>
        <v>660</v>
      </c>
      <c r="CE105" s="20">
        <v>330</v>
      </c>
      <c r="CF105" s="3"/>
    </row>
    <row r="106" spans="2:84" ht="31.5" x14ac:dyDescent="0.25">
      <c r="B106" s="76" t="s">
        <v>77</v>
      </c>
      <c r="C106" s="76" t="s">
        <v>60</v>
      </c>
      <c r="D106" s="19" t="s">
        <v>172</v>
      </c>
      <c r="E106" s="171"/>
      <c r="F106" s="138" t="s">
        <v>254</v>
      </c>
      <c r="G106" s="108" t="s">
        <v>207</v>
      </c>
      <c r="H106" s="37" t="s">
        <v>9</v>
      </c>
      <c r="I106" s="35">
        <v>2</v>
      </c>
      <c r="J106" s="34">
        <v>460</v>
      </c>
      <c r="K106" s="54"/>
      <c r="L106" s="107"/>
      <c r="M106" s="9"/>
      <c r="N106" s="12"/>
      <c r="O106" s="11">
        <f t="shared" si="48"/>
        <v>2</v>
      </c>
      <c r="P106" s="12">
        <f t="shared" si="48"/>
        <v>460</v>
      </c>
      <c r="Q106" s="9"/>
      <c r="R106" s="12"/>
      <c r="S106" s="9"/>
      <c r="T106" s="12"/>
      <c r="U106" s="11">
        <f t="shared" si="24"/>
        <v>2</v>
      </c>
      <c r="V106" s="12">
        <f t="shared" si="25"/>
        <v>460</v>
      </c>
      <c r="W106" s="9"/>
      <c r="X106" s="12"/>
      <c r="Y106" s="9"/>
      <c r="Z106" s="12"/>
      <c r="AA106" s="11">
        <f t="shared" si="26"/>
        <v>2</v>
      </c>
      <c r="AB106" s="12">
        <f t="shared" si="27"/>
        <v>460</v>
      </c>
      <c r="AC106" s="9"/>
      <c r="AD106" s="12"/>
      <c r="AE106" s="9"/>
      <c r="AF106" s="12"/>
      <c r="AG106" s="11">
        <f t="shared" si="28"/>
        <v>2</v>
      </c>
      <c r="AH106" s="12">
        <f t="shared" si="29"/>
        <v>460</v>
      </c>
      <c r="AI106" s="9"/>
      <c r="AJ106" s="12"/>
      <c r="AK106" s="9"/>
      <c r="AL106" s="12"/>
      <c r="AM106" s="11">
        <f t="shared" si="30"/>
        <v>2</v>
      </c>
      <c r="AN106" s="12">
        <f t="shared" si="31"/>
        <v>460</v>
      </c>
      <c r="AO106" s="9"/>
      <c r="AP106" s="12"/>
      <c r="AQ106" s="9"/>
      <c r="AR106" s="12"/>
      <c r="AS106" s="54">
        <f t="shared" si="32"/>
        <v>2</v>
      </c>
      <c r="AT106" s="107">
        <f t="shared" si="33"/>
        <v>460</v>
      </c>
      <c r="AU106" s="9"/>
      <c r="AV106" s="12"/>
      <c r="AW106" s="9"/>
      <c r="AX106" s="12"/>
      <c r="AY106" s="54">
        <f t="shared" si="47"/>
        <v>2</v>
      </c>
      <c r="AZ106" s="107">
        <f t="shared" si="47"/>
        <v>460</v>
      </c>
      <c r="BA106" s="9"/>
      <c r="BB106" s="12"/>
      <c r="BC106" s="9"/>
      <c r="BD106" s="12"/>
      <c r="BE106" s="54">
        <f t="shared" si="36"/>
        <v>2</v>
      </c>
      <c r="BF106" s="107">
        <f t="shared" si="37"/>
        <v>460</v>
      </c>
      <c r="BG106" s="9"/>
      <c r="BH106" s="12"/>
      <c r="BI106" s="9"/>
      <c r="BJ106" s="12"/>
      <c r="BK106" s="54">
        <f t="shared" si="38"/>
        <v>2</v>
      </c>
      <c r="BL106" s="107">
        <f t="shared" si="39"/>
        <v>460</v>
      </c>
      <c r="BM106" s="9"/>
      <c r="BN106" s="12"/>
      <c r="BO106" s="9"/>
      <c r="BP106" s="12"/>
      <c r="BQ106" s="54">
        <f t="shared" si="40"/>
        <v>2</v>
      </c>
      <c r="BR106" s="107">
        <f t="shared" si="41"/>
        <v>460</v>
      </c>
      <c r="BS106" s="9"/>
      <c r="BT106" s="12"/>
      <c r="BU106" s="9"/>
      <c r="BV106" s="12"/>
      <c r="BW106" s="54">
        <f t="shared" si="42"/>
        <v>2</v>
      </c>
      <c r="BX106" s="107">
        <f t="shared" si="43"/>
        <v>460</v>
      </c>
      <c r="BY106" s="9"/>
      <c r="BZ106" s="12"/>
      <c r="CA106" s="9"/>
      <c r="CB106" s="12"/>
      <c r="CC106" s="54">
        <f t="shared" si="44"/>
        <v>2</v>
      </c>
      <c r="CD106" s="55">
        <f t="shared" si="45"/>
        <v>460</v>
      </c>
      <c r="CE106" s="20">
        <v>230</v>
      </c>
      <c r="CF106" s="3"/>
    </row>
    <row r="107" spans="2:84" ht="31.5" x14ac:dyDescent="0.25">
      <c r="B107" s="76" t="s">
        <v>77</v>
      </c>
      <c r="C107" s="76" t="s">
        <v>60</v>
      </c>
      <c r="D107" s="19" t="s">
        <v>172</v>
      </c>
      <c r="E107" s="171"/>
      <c r="F107" s="138" t="s">
        <v>255</v>
      </c>
      <c r="G107" s="108" t="s">
        <v>208</v>
      </c>
      <c r="H107" s="37" t="s">
        <v>9</v>
      </c>
      <c r="I107" s="35">
        <v>2</v>
      </c>
      <c r="J107" s="34">
        <v>142</v>
      </c>
      <c r="K107" s="54"/>
      <c r="L107" s="107"/>
      <c r="M107" s="9"/>
      <c r="N107" s="12"/>
      <c r="O107" s="11">
        <f t="shared" si="48"/>
        <v>2</v>
      </c>
      <c r="P107" s="12">
        <f t="shared" si="48"/>
        <v>142</v>
      </c>
      <c r="Q107" s="9"/>
      <c r="R107" s="12"/>
      <c r="S107" s="9"/>
      <c r="T107" s="12"/>
      <c r="U107" s="11">
        <f t="shared" si="24"/>
        <v>2</v>
      </c>
      <c r="V107" s="12">
        <f t="shared" si="25"/>
        <v>142</v>
      </c>
      <c r="W107" s="9"/>
      <c r="X107" s="12"/>
      <c r="Y107" s="9"/>
      <c r="Z107" s="12"/>
      <c r="AA107" s="11">
        <f t="shared" si="26"/>
        <v>2</v>
      </c>
      <c r="AB107" s="12">
        <f t="shared" si="27"/>
        <v>142</v>
      </c>
      <c r="AC107" s="9"/>
      <c r="AD107" s="12"/>
      <c r="AE107" s="9"/>
      <c r="AF107" s="12"/>
      <c r="AG107" s="11">
        <f t="shared" si="28"/>
        <v>2</v>
      </c>
      <c r="AH107" s="12">
        <f t="shared" si="29"/>
        <v>142</v>
      </c>
      <c r="AI107" s="9"/>
      <c r="AJ107" s="12"/>
      <c r="AK107" s="9"/>
      <c r="AL107" s="12"/>
      <c r="AM107" s="11">
        <f t="shared" si="30"/>
        <v>2</v>
      </c>
      <c r="AN107" s="12">
        <f t="shared" si="31"/>
        <v>142</v>
      </c>
      <c r="AO107" s="9"/>
      <c r="AP107" s="12"/>
      <c r="AQ107" s="9"/>
      <c r="AR107" s="12"/>
      <c r="AS107" s="54">
        <f t="shared" si="32"/>
        <v>2</v>
      </c>
      <c r="AT107" s="107">
        <f t="shared" si="33"/>
        <v>142</v>
      </c>
      <c r="AU107" s="9"/>
      <c r="AV107" s="12"/>
      <c r="AW107" s="9"/>
      <c r="AX107" s="12"/>
      <c r="AY107" s="54">
        <f t="shared" si="47"/>
        <v>2</v>
      </c>
      <c r="AZ107" s="107">
        <f t="shared" si="47"/>
        <v>142</v>
      </c>
      <c r="BA107" s="9"/>
      <c r="BB107" s="12"/>
      <c r="BC107" s="9"/>
      <c r="BD107" s="12"/>
      <c r="BE107" s="54">
        <f t="shared" si="36"/>
        <v>2</v>
      </c>
      <c r="BF107" s="107">
        <f t="shared" si="37"/>
        <v>142</v>
      </c>
      <c r="BG107" s="9"/>
      <c r="BH107" s="12"/>
      <c r="BI107" s="9"/>
      <c r="BJ107" s="12"/>
      <c r="BK107" s="54">
        <f t="shared" si="38"/>
        <v>2</v>
      </c>
      <c r="BL107" s="107">
        <f t="shared" si="39"/>
        <v>142</v>
      </c>
      <c r="BM107" s="9"/>
      <c r="BN107" s="12"/>
      <c r="BO107" s="9"/>
      <c r="BP107" s="12"/>
      <c r="BQ107" s="54">
        <f t="shared" si="40"/>
        <v>2</v>
      </c>
      <c r="BR107" s="107">
        <f t="shared" si="41"/>
        <v>142</v>
      </c>
      <c r="BS107" s="9"/>
      <c r="BT107" s="12"/>
      <c r="BU107" s="9"/>
      <c r="BV107" s="12"/>
      <c r="BW107" s="54">
        <f t="shared" si="42"/>
        <v>2</v>
      </c>
      <c r="BX107" s="107">
        <f t="shared" si="43"/>
        <v>142</v>
      </c>
      <c r="BY107" s="9"/>
      <c r="BZ107" s="12"/>
      <c r="CA107" s="9"/>
      <c r="CB107" s="12"/>
      <c r="CC107" s="54">
        <f t="shared" si="44"/>
        <v>2</v>
      </c>
      <c r="CD107" s="55">
        <f t="shared" si="45"/>
        <v>142</v>
      </c>
      <c r="CE107" s="20">
        <v>71</v>
      </c>
      <c r="CF107" s="3"/>
    </row>
    <row r="108" spans="2:84" ht="15.75" x14ac:dyDescent="0.25">
      <c r="B108" s="76" t="s">
        <v>77</v>
      </c>
      <c r="C108" s="76" t="s">
        <v>60</v>
      </c>
      <c r="D108" s="19" t="s">
        <v>172</v>
      </c>
      <c r="E108" s="171"/>
      <c r="F108" s="138">
        <v>1113060103</v>
      </c>
      <c r="G108" s="108" t="s">
        <v>209</v>
      </c>
      <c r="H108" s="54" t="s">
        <v>9</v>
      </c>
      <c r="I108" s="35">
        <v>1</v>
      </c>
      <c r="J108" s="34">
        <v>675</v>
      </c>
      <c r="K108" s="54"/>
      <c r="L108" s="107"/>
      <c r="M108" s="9"/>
      <c r="N108" s="12"/>
      <c r="O108" s="11">
        <f t="shared" si="48"/>
        <v>1</v>
      </c>
      <c r="P108" s="12">
        <f t="shared" si="48"/>
        <v>675</v>
      </c>
      <c r="Q108" s="9"/>
      <c r="R108" s="12"/>
      <c r="S108" s="9"/>
      <c r="T108" s="12"/>
      <c r="U108" s="11">
        <f t="shared" si="24"/>
        <v>1</v>
      </c>
      <c r="V108" s="12">
        <f t="shared" si="25"/>
        <v>675</v>
      </c>
      <c r="W108" s="9"/>
      <c r="X108" s="12"/>
      <c r="Y108" s="9"/>
      <c r="Z108" s="12"/>
      <c r="AA108" s="11">
        <f t="shared" si="26"/>
        <v>1</v>
      </c>
      <c r="AB108" s="12">
        <f t="shared" si="27"/>
        <v>675</v>
      </c>
      <c r="AC108" s="9"/>
      <c r="AD108" s="12"/>
      <c r="AE108" s="9"/>
      <c r="AF108" s="12"/>
      <c r="AG108" s="11">
        <f t="shared" si="28"/>
        <v>1</v>
      </c>
      <c r="AH108" s="12">
        <f t="shared" si="29"/>
        <v>675</v>
      </c>
      <c r="AI108" s="9"/>
      <c r="AJ108" s="12"/>
      <c r="AK108" s="9"/>
      <c r="AL108" s="12"/>
      <c r="AM108" s="11">
        <f t="shared" si="30"/>
        <v>1</v>
      </c>
      <c r="AN108" s="12">
        <f t="shared" si="31"/>
        <v>675</v>
      </c>
      <c r="AO108" s="9"/>
      <c r="AP108" s="12"/>
      <c r="AQ108" s="9"/>
      <c r="AR108" s="12"/>
      <c r="AS108" s="54">
        <f t="shared" si="32"/>
        <v>1</v>
      </c>
      <c r="AT108" s="107">
        <f t="shared" si="33"/>
        <v>675</v>
      </c>
      <c r="AU108" s="9"/>
      <c r="AV108" s="12"/>
      <c r="AW108" s="9"/>
      <c r="AX108" s="12"/>
      <c r="AY108" s="54">
        <f t="shared" si="47"/>
        <v>1</v>
      </c>
      <c r="AZ108" s="107">
        <f t="shared" si="47"/>
        <v>675</v>
      </c>
      <c r="BA108" s="9"/>
      <c r="BB108" s="12"/>
      <c r="BC108" s="9"/>
      <c r="BD108" s="12"/>
      <c r="BE108" s="54">
        <f t="shared" si="36"/>
        <v>1</v>
      </c>
      <c r="BF108" s="107">
        <f t="shared" si="37"/>
        <v>675</v>
      </c>
      <c r="BG108" s="9"/>
      <c r="BH108" s="12"/>
      <c r="BI108" s="9"/>
      <c r="BJ108" s="12"/>
      <c r="BK108" s="54">
        <f t="shared" si="38"/>
        <v>1</v>
      </c>
      <c r="BL108" s="107">
        <f t="shared" si="39"/>
        <v>675</v>
      </c>
      <c r="BM108" s="9"/>
      <c r="BN108" s="12"/>
      <c r="BO108" s="9"/>
      <c r="BP108" s="12"/>
      <c r="BQ108" s="54">
        <f t="shared" si="40"/>
        <v>1</v>
      </c>
      <c r="BR108" s="107">
        <f t="shared" si="41"/>
        <v>675</v>
      </c>
      <c r="BS108" s="9"/>
      <c r="BT108" s="12"/>
      <c r="BU108" s="9"/>
      <c r="BV108" s="12"/>
      <c r="BW108" s="54">
        <f t="shared" si="42"/>
        <v>1</v>
      </c>
      <c r="BX108" s="107">
        <f t="shared" si="43"/>
        <v>675</v>
      </c>
      <c r="BY108" s="9"/>
      <c r="BZ108" s="12"/>
      <c r="CA108" s="9"/>
      <c r="CB108" s="12"/>
      <c r="CC108" s="54">
        <f t="shared" si="44"/>
        <v>1</v>
      </c>
      <c r="CD108" s="55">
        <f t="shared" si="45"/>
        <v>675</v>
      </c>
      <c r="CE108" s="20">
        <v>338</v>
      </c>
      <c r="CF108" s="3"/>
    </row>
    <row r="109" spans="2:84" ht="31.5" x14ac:dyDescent="0.25">
      <c r="B109" s="76" t="s">
        <v>77</v>
      </c>
      <c r="C109" s="76" t="s">
        <v>60</v>
      </c>
      <c r="D109" s="19" t="s">
        <v>172</v>
      </c>
      <c r="E109" s="171"/>
      <c r="F109" s="138" t="s">
        <v>256</v>
      </c>
      <c r="G109" s="108" t="s">
        <v>210</v>
      </c>
      <c r="H109" s="54" t="s">
        <v>9</v>
      </c>
      <c r="I109" s="35">
        <v>3</v>
      </c>
      <c r="J109" s="34">
        <v>780</v>
      </c>
      <c r="K109" s="54"/>
      <c r="L109" s="107"/>
      <c r="M109" s="9"/>
      <c r="N109" s="12"/>
      <c r="O109" s="11">
        <f t="shared" si="48"/>
        <v>3</v>
      </c>
      <c r="P109" s="12">
        <f t="shared" si="48"/>
        <v>780</v>
      </c>
      <c r="Q109" s="9"/>
      <c r="R109" s="12"/>
      <c r="S109" s="9"/>
      <c r="T109" s="12"/>
      <c r="U109" s="11">
        <f t="shared" si="24"/>
        <v>3</v>
      </c>
      <c r="V109" s="12">
        <f t="shared" si="25"/>
        <v>780</v>
      </c>
      <c r="W109" s="9"/>
      <c r="X109" s="12"/>
      <c r="Y109" s="9"/>
      <c r="Z109" s="12"/>
      <c r="AA109" s="11">
        <f t="shared" si="26"/>
        <v>3</v>
      </c>
      <c r="AB109" s="12">
        <f t="shared" si="27"/>
        <v>780</v>
      </c>
      <c r="AC109" s="9"/>
      <c r="AD109" s="12"/>
      <c r="AE109" s="9"/>
      <c r="AF109" s="12"/>
      <c r="AG109" s="11">
        <f t="shared" si="28"/>
        <v>3</v>
      </c>
      <c r="AH109" s="12">
        <f t="shared" si="29"/>
        <v>780</v>
      </c>
      <c r="AI109" s="9"/>
      <c r="AJ109" s="12"/>
      <c r="AK109" s="9"/>
      <c r="AL109" s="12"/>
      <c r="AM109" s="11">
        <f t="shared" si="30"/>
        <v>3</v>
      </c>
      <c r="AN109" s="12">
        <f t="shared" si="31"/>
        <v>780</v>
      </c>
      <c r="AO109" s="9"/>
      <c r="AP109" s="12"/>
      <c r="AQ109" s="9"/>
      <c r="AR109" s="12"/>
      <c r="AS109" s="54">
        <f t="shared" si="32"/>
        <v>3</v>
      </c>
      <c r="AT109" s="107">
        <f t="shared" si="33"/>
        <v>780</v>
      </c>
      <c r="AU109" s="9"/>
      <c r="AV109" s="12"/>
      <c r="AW109" s="9"/>
      <c r="AX109" s="12"/>
      <c r="AY109" s="54">
        <f t="shared" si="47"/>
        <v>3</v>
      </c>
      <c r="AZ109" s="107">
        <f t="shared" si="47"/>
        <v>780</v>
      </c>
      <c r="BA109" s="9"/>
      <c r="BB109" s="12"/>
      <c r="BC109" s="9"/>
      <c r="BD109" s="12"/>
      <c r="BE109" s="54">
        <f t="shared" si="36"/>
        <v>3</v>
      </c>
      <c r="BF109" s="107">
        <f t="shared" si="37"/>
        <v>780</v>
      </c>
      <c r="BG109" s="9"/>
      <c r="BH109" s="12"/>
      <c r="BI109" s="9"/>
      <c r="BJ109" s="12"/>
      <c r="BK109" s="54">
        <f t="shared" si="38"/>
        <v>3</v>
      </c>
      <c r="BL109" s="107">
        <f t="shared" si="39"/>
        <v>780</v>
      </c>
      <c r="BM109" s="9"/>
      <c r="BN109" s="12"/>
      <c r="BO109" s="9"/>
      <c r="BP109" s="12"/>
      <c r="BQ109" s="54">
        <f t="shared" si="40"/>
        <v>3</v>
      </c>
      <c r="BR109" s="107">
        <f t="shared" si="41"/>
        <v>780</v>
      </c>
      <c r="BS109" s="9"/>
      <c r="BT109" s="12"/>
      <c r="BU109" s="9"/>
      <c r="BV109" s="12"/>
      <c r="BW109" s="54">
        <f t="shared" si="42"/>
        <v>3</v>
      </c>
      <c r="BX109" s="107">
        <f t="shared" si="43"/>
        <v>780</v>
      </c>
      <c r="BY109" s="9"/>
      <c r="BZ109" s="12"/>
      <c r="CA109" s="9"/>
      <c r="CB109" s="12"/>
      <c r="CC109" s="54">
        <f t="shared" si="44"/>
        <v>3</v>
      </c>
      <c r="CD109" s="55">
        <f t="shared" si="45"/>
        <v>780</v>
      </c>
      <c r="CE109" s="20">
        <v>390</v>
      </c>
      <c r="CF109" s="3"/>
    </row>
    <row r="110" spans="2:84" ht="15.75" x14ac:dyDescent="0.25">
      <c r="B110" s="76" t="s">
        <v>77</v>
      </c>
      <c r="C110" s="76" t="s">
        <v>60</v>
      </c>
      <c r="D110" s="19" t="s">
        <v>172</v>
      </c>
      <c r="E110" s="171"/>
      <c r="F110" s="138">
        <v>1113060107</v>
      </c>
      <c r="G110" s="108" t="s">
        <v>211</v>
      </c>
      <c r="H110" s="37" t="s">
        <v>9</v>
      </c>
      <c r="I110" s="35">
        <v>1</v>
      </c>
      <c r="J110" s="34">
        <v>420</v>
      </c>
      <c r="K110" s="54"/>
      <c r="L110" s="107"/>
      <c r="M110" s="9"/>
      <c r="N110" s="12"/>
      <c r="O110" s="11">
        <f t="shared" si="48"/>
        <v>1</v>
      </c>
      <c r="P110" s="12">
        <f t="shared" si="48"/>
        <v>420</v>
      </c>
      <c r="Q110" s="9"/>
      <c r="R110" s="12"/>
      <c r="S110" s="9"/>
      <c r="T110" s="12"/>
      <c r="U110" s="11">
        <f t="shared" si="24"/>
        <v>1</v>
      </c>
      <c r="V110" s="12">
        <f t="shared" si="25"/>
        <v>420</v>
      </c>
      <c r="W110" s="9"/>
      <c r="X110" s="12"/>
      <c r="Y110" s="9"/>
      <c r="Z110" s="12"/>
      <c r="AA110" s="11">
        <f t="shared" si="26"/>
        <v>1</v>
      </c>
      <c r="AB110" s="12">
        <f t="shared" si="27"/>
        <v>420</v>
      </c>
      <c r="AC110" s="9"/>
      <c r="AD110" s="12"/>
      <c r="AE110" s="9"/>
      <c r="AF110" s="12"/>
      <c r="AG110" s="11">
        <f t="shared" si="28"/>
        <v>1</v>
      </c>
      <c r="AH110" s="12">
        <f t="shared" si="29"/>
        <v>420</v>
      </c>
      <c r="AI110" s="9"/>
      <c r="AJ110" s="12"/>
      <c r="AK110" s="9"/>
      <c r="AL110" s="12"/>
      <c r="AM110" s="11">
        <f t="shared" si="30"/>
        <v>1</v>
      </c>
      <c r="AN110" s="12">
        <f t="shared" si="31"/>
        <v>420</v>
      </c>
      <c r="AO110" s="9"/>
      <c r="AP110" s="12"/>
      <c r="AQ110" s="9"/>
      <c r="AR110" s="12"/>
      <c r="AS110" s="54">
        <f t="shared" si="32"/>
        <v>1</v>
      </c>
      <c r="AT110" s="107">
        <f t="shared" si="33"/>
        <v>420</v>
      </c>
      <c r="AU110" s="9"/>
      <c r="AV110" s="12"/>
      <c r="AW110" s="9"/>
      <c r="AX110" s="12"/>
      <c r="AY110" s="54">
        <f t="shared" si="47"/>
        <v>1</v>
      </c>
      <c r="AZ110" s="107">
        <f t="shared" si="47"/>
        <v>420</v>
      </c>
      <c r="BA110" s="9"/>
      <c r="BB110" s="12"/>
      <c r="BC110" s="9"/>
      <c r="BD110" s="12"/>
      <c r="BE110" s="54">
        <f t="shared" si="36"/>
        <v>1</v>
      </c>
      <c r="BF110" s="107">
        <f t="shared" si="37"/>
        <v>420</v>
      </c>
      <c r="BG110" s="9"/>
      <c r="BH110" s="12"/>
      <c r="BI110" s="9"/>
      <c r="BJ110" s="12"/>
      <c r="BK110" s="54">
        <f t="shared" si="38"/>
        <v>1</v>
      </c>
      <c r="BL110" s="107">
        <f t="shared" si="39"/>
        <v>420</v>
      </c>
      <c r="BM110" s="9"/>
      <c r="BN110" s="12"/>
      <c r="BO110" s="9"/>
      <c r="BP110" s="12"/>
      <c r="BQ110" s="54">
        <f t="shared" si="40"/>
        <v>1</v>
      </c>
      <c r="BR110" s="107">
        <f t="shared" si="41"/>
        <v>420</v>
      </c>
      <c r="BS110" s="9"/>
      <c r="BT110" s="12"/>
      <c r="BU110" s="9"/>
      <c r="BV110" s="12"/>
      <c r="BW110" s="54">
        <f t="shared" si="42"/>
        <v>1</v>
      </c>
      <c r="BX110" s="107">
        <f t="shared" si="43"/>
        <v>420</v>
      </c>
      <c r="BY110" s="9"/>
      <c r="BZ110" s="12"/>
      <c r="CA110" s="9"/>
      <c r="CB110" s="12"/>
      <c r="CC110" s="54">
        <f t="shared" si="44"/>
        <v>1</v>
      </c>
      <c r="CD110" s="55">
        <f t="shared" si="45"/>
        <v>420</v>
      </c>
      <c r="CE110" s="20">
        <v>210</v>
      </c>
      <c r="CF110" s="3"/>
    </row>
    <row r="111" spans="2:84" ht="15.75" x14ac:dyDescent="0.25">
      <c r="B111" s="76" t="s">
        <v>77</v>
      </c>
      <c r="C111" s="76" t="s">
        <v>60</v>
      </c>
      <c r="D111" s="19" t="s">
        <v>172</v>
      </c>
      <c r="E111" s="171"/>
      <c r="F111" s="138">
        <v>1113060108</v>
      </c>
      <c r="G111" s="108" t="s">
        <v>212</v>
      </c>
      <c r="H111" s="37" t="s">
        <v>9</v>
      </c>
      <c r="I111" s="35">
        <v>1</v>
      </c>
      <c r="J111" s="34">
        <v>630</v>
      </c>
      <c r="K111" s="54"/>
      <c r="L111" s="107"/>
      <c r="M111" s="9"/>
      <c r="N111" s="12"/>
      <c r="O111" s="11">
        <f t="shared" si="48"/>
        <v>1</v>
      </c>
      <c r="P111" s="12">
        <f t="shared" si="48"/>
        <v>630</v>
      </c>
      <c r="Q111" s="9"/>
      <c r="R111" s="12"/>
      <c r="S111" s="9"/>
      <c r="T111" s="12"/>
      <c r="U111" s="11">
        <f t="shared" si="24"/>
        <v>1</v>
      </c>
      <c r="V111" s="12">
        <f t="shared" si="25"/>
        <v>630</v>
      </c>
      <c r="W111" s="9"/>
      <c r="X111" s="12"/>
      <c r="Y111" s="9"/>
      <c r="Z111" s="12"/>
      <c r="AA111" s="11">
        <f t="shared" si="26"/>
        <v>1</v>
      </c>
      <c r="AB111" s="12">
        <f t="shared" si="27"/>
        <v>630</v>
      </c>
      <c r="AC111" s="9"/>
      <c r="AD111" s="12"/>
      <c r="AE111" s="9"/>
      <c r="AF111" s="12"/>
      <c r="AG111" s="11">
        <f t="shared" si="28"/>
        <v>1</v>
      </c>
      <c r="AH111" s="12">
        <f t="shared" si="29"/>
        <v>630</v>
      </c>
      <c r="AI111" s="9"/>
      <c r="AJ111" s="12"/>
      <c r="AK111" s="9"/>
      <c r="AL111" s="12"/>
      <c r="AM111" s="11">
        <f t="shared" si="30"/>
        <v>1</v>
      </c>
      <c r="AN111" s="12">
        <f t="shared" si="31"/>
        <v>630</v>
      </c>
      <c r="AO111" s="9"/>
      <c r="AP111" s="12"/>
      <c r="AQ111" s="9"/>
      <c r="AR111" s="12"/>
      <c r="AS111" s="54">
        <f t="shared" si="32"/>
        <v>1</v>
      </c>
      <c r="AT111" s="107">
        <f t="shared" si="33"/>
        <v>630</v>
      </c>
      <c r="AU111" s="9"/>
      <c r="AV111" s="12"/>
      <c r="AW111" s="9"/>
      <c r="AX111" s="12"/>
      <c r="AY111" s="54">
        <f t="shared" si="47"/>
        <v>1</v>
      </c>
      <c r="AZ111" s="107">
        <f t="shared" si="47"/>
        <v>630</v>
      </c>
      <c r="BA111" s="9"/>
      <c r="BB111" s="12"/>
      <c r="BC111" s="9"/>
      <c r="BD111" s="12"/>
      <c r="BE111" s="54">
        <f t="shared" si="36"/>
        <v>1</v>
      </c>
      <c r="BF111" s="107">
        <f t="shared" si="37"/>
        <v>630</v>
      </c>
      <c r="BG111" s="9"/>
      <c r="BH111" s="12"/>
      <c r="BI111" s="9"/>
      <c r="BJ111" s="12"/>
      <c r="BK111" s="54">
        <f t="shared" si="38"/>
        <v>1</v>
      </c>
      <c r="BL111" s="107">
        <f t="shared" si="39"/>
        <v>630</v>
      </c>
      <c r="BM111" s="9"/>
      <c r="BN111" s="12"/>
      <c r="BO111" s="9"/>
      <c r="BP111" s="12"/>
      <c r="BQ111" s="54">
        <f t="shared" si="40"/>
        <v>1</v>
      </c>
      <c r="BR111" s="107">
        <f t="shared" si="41"/>
        <v>630</v>
      </c>
      <c r="BS111" s="9"/>
      <c r="BT111" s="12"/>
      <c r="BU111" s="9"/>
      <c r="BV111" s="12"/>
      <c r="BW111" s="54">
        <f t="shared" si="42"/>
        <v>1</v>
      </c>
      <c r="BX111" s="107">
        <f t="shared" si="43"/>
        <v>630</v>
      </c>
      <c r="BY111" s="9"/>
      <c r="BZ111" s="12"/>
      <c r="CA111" s="9"/>
      <c r="CB111" s="12"/>
      <c r="CC111" s="54">
        <f t="shared" si="44"/>
        <v>1</v>
      </c>
      <c r="CD111" s="55">
        <f t="shared" si="45"/>
        <v>630</v>
      </c>
      <c r="CE111" s="20">
        <v>315</v>
      </c>
      <c r="CF111" s="3"/>
    </row>
    <row r="112" spans="2:84" ht="15.75" x14ac:dyDescent="0.25">
      <c r="B112" s="76" t="s">
        <v>77</v>
      </c>
      <c r="C112" s="76" t="s">
        <v>60</v>
      </c>
      <c r="D112" s="19" t="s">
        <v>172</v>
      </c>
      <c r="E112" s="171"/>
      <c r="F112" s="138">
        <v>1113060109</v>
      </c>
      <c r="G112" s="108" t="s">
        <v>213</v>
      </c>
      <c r="H112" s="37" t="s">
        <v>9</v>
      </c>
      <c r="I112" s="35">
        <v>1</v>
      </c>
      <c r="J112" s="34">
        <v>730</v>
      </c>
      <c r="K112" s="54"/>
      <c r="L112" s="107"/>
      <c r="M112" s="9"/>
      <c r="N112" s="12"/>
      <c r="O112" s="11">
        <f t="shared" si="48"/>
        <v>1</v>
      </c>
      <c r="P112" s="12">
        <f t="shared" si="48"/>
        <v>730</v>
      </c>
      <c r="Q112" s="9"/>
      <c r="R112" s="12"/>
      <c r="S112" s="9"/>
      <c r="T112" s="12"/>
      <c r="U112" s="11">
        <f t="shared" si="24"/>
        <v>1</v>
      </c>
      <c r="V112" s="12">
        <f t="shared" si="25"/>
        <v>730</v>
      </c>
      <c r="W112" s="9"/>
      <c r="X112" s="12"/>
      <c r="Y112" s="9"/>
      <c r="Z112" s="12"/>
      <c r="AA112" s="11">
        <f t="shared" si="26"/>
        <v>1</v>
      </c>
      <c r="AB112" s="12">
        <f t="shared" si="27"/>
        <v>730</v>
      </c>
      <c r="AC112" s="9"/>
      <c r="AD112" s="12"/>
      <c r="AE112" s="9"/>
      <c r="AF112" s="12"/>
      <c r="AG112" s="11">
        <f t="shared" si="28"/>
        <v>1</v>
      </c>
      <c r="AH112" s="12">
        <f t="shared" si="29"/>
        <v>730</v>
      </c>
      <c r="AI112" s="9"/>
      <c r="AJ112" s="12"/>
      <c r="AK112" s="9"/>
      <c r="AL112" s="12"/>
      <c r="AM112" s="11">
        <f t="shared" si="30"/>
        <v>1</v>
      </c>
      <c r="AN112" s="12">
        <f t="shared" si="31"/>
        <v>730</v>
      </c>
      <c r="AO112" s="9"/>
      <c r="AP112" s="12"/>
      <c r="AQ112" s="9"/>
      <c r="AR112" s="12"/>
      <c r="AS112" s="54">
        <f t="shared" si="32"/>
        <v>1</v>
      </c>
      <c r="AT112" s="107">
        <f t="shared" si="33"/>
        <v>730</v>
      </c>
      <c r="AU112" s="9"/>
      <c r="AV112" s="12"/>
      <c r="AW112" s="9"/>
      <c r="AX112" s="12"/>
      <c r="AY112" s="54">
        <f t="shared" si="47"/>
        <v>1</v>
      </c>
      <c r="AZ112" s="107">
        <f t="shared" si="47"/>
        <v>730</v>
      </c>
      <c r="BA112" s="9"/>
      <c r="BB112" s="12"/>
      <c r="BC112" s="9"/>
      <c r="BD112" s="12"/>
      <c r="BE112" s="54">
        <f t="shared" si="36"/>
        <v>1</v>
      </c>
      <c r="BF112" s="107">
        <f t="shared" si="37"/>
        <v>730</v>
      </c>
      <c r="BG112" s="9"/>
      <c r="BH112" s="12"/>
      <c r="BI112" s="9"/>
      <c r="BJ112" s="12"/>
      <c r="BK112" s="54">
        <f t="shared" si="38"/>
        <v>1</v>
      </c>
      <c r="BL112" s="107">
        <f t="shared" si="39"/>
        <v>730</v>
      </c>
      <c r="BM112" s="9"/>
      <c r="BN112" s="12"/>
      <c r="BO112" s="9"/>
      <c r="BP112" s="12"/>
      <c r="BQ112" s="54">
        <f t="shared" si="40"/>
        <v>1</v>
      </c>
      <c r="BR112" s="107">
        <f t="shared" si="41"/>
        <v>730</v>
      </c>
      <c r="BS112" s="9"/>
      <c r="BT112" s="12"/>
      <c r="BU112" s="9"/>
      <c r="BV112" s="12"/>
      <c r="BW112" s="54">
        <f t="shared" si="42"/>
        <v>1</v>
      </c>
      <c r="BX112" s="107">
        <f t="shared" si="43"/>
        <v>730</v>
      </c>
      <c r="BY112" s="9"/>
      <c r="BZ112" s="12"/>
      <c r="CA112" s="9"/>
      <c r="CB112" s="12"/>
      <c r="CC112" s="54">
        <f t="shared" si="44"/>
        <v>1</v>
      </c>
      <c r="CD112" s="55">
        <f t="shared" si="45"/>
        <v>730</v>
      </c>
      <c r="CE112" s="20">
        <v>365</v>
      </c>
      <c r="CF112" s="3"/>
    </row>
    <row r="113" spans="2:84" ht="15.75" x14ac:dyDescent="0.25">
      <c r="B113" s="76" t="s">
        <v>77</v>
      </c>
      <c r="C113" s="76" t="s">
        <v>60</v>
      </c>
      <c r="D113" s="19" t="s">
        <v>172</v>
      </c>
      <c r="E113" s="171"/>
      <c r="F113" s="138">
        <v>1113060186</v>
      </c>
      <c r="G113" s="108" t="s">
        <v>214</v>
      </c>
      <c r="H113" s="54" t="s">
        <v>9</v>
      </c>
      <c r="I113" s="35">
        <v>1</v>
      </c>
      <c r="J113" s="34">
        <v>4600</v>
      </c>
      <c r="K113" s="54"/>
      <c r="L113" s="107"/>
      <c r="M113" s="9"/>
      <c r="N113" s="12"/>
      <c r="O113" s="11">
        <f t="shared" si="48"/>
        <v>1</v>
      </c>
      <c r="P113" s="12">
        <f t="shared" si="48"/>
        <v>4600</v>
      </c>
      <c r="Q113" s="9"/>
      <c r="R113" s="12"/>
      <c r="S113" s="9"/>
      <c r="T113" s="12"/>
      <c r="U113" s="11">
        <f t="shared" si="24"/>
        <v>1</v>
      </c>
      <c r="V113" s="12">
        <f t="shared" si="25"/>
        <v>4600</v>
      </c>
      <c r="W113" s="9"/>
      <c r="X113" s="12"/>
      <c r="Y113" s="9"/>
      <c r="Z113" s="12"/>
      <c r="AA113" s="11">
        <f t="shared" si="26"/>
        <v>1</v>
      </c>
      <c r="AB113" s="12">
        <f t="shared" si="27"/>
        <v>4600</v>
      </c>
      <c r="AC113" s="9"/>
      <c r="AD113" s="12"/>
      <c r="AE113" s="9"/>
      <c r="AF113" s="12"/>
      <c r="AG113" s="11">
        <f t="shared" si="28"/>
        <v>1</v>
      </c>
      <c r="AH113" s="12">
        <f t="shared" si="29"/>
        <v>4600</v>
      </c>
      <c r="AI113" s="9"/>
      <c r="AJ113" s="12"/>
      <c r="AK113" s="9"/>
      <c r="AL113" s="12"/>
      <c r="AM113" s="11">
        <f t="shared" si="30"/>
        <v>1</v>
      </c>
      <c r="AN113" s="12">
        <f t="shared" si="31"/>
        <v>4600</v>
      </c>
      <c r="AO113" s="9"/>
      <c r="AP113" s="12"/>
      <c r="AQ113" s="9"/>
      <c r="AR113" s="12"/>
      <c r="AS113" s="54">
        <f t="shared" si="32"/>
        <v>1</v>
      </c>
      <c r="AT113" s="107">
        <f t="shared" si="33"/>
        <v>4600</v>
      </c>
      <c r="AU113" s="9"/>
      <c r="AV113" s="12"/>
      <c r="AW113" s="9"/>
      <c r="AX113" s="12"/>
      <c r="AY113" s="54">
        <f t="shared" si="47"/>
        <v>1</v>
      </c>
      <c r="AZ113" s="107">
        <f t="shared" si="47"/>
        <v>4600</v>
      </c>
      <c r="BA113" s="9"/>
      <c r="BB113" s="12"/>
      <c r="BC113" s="9"/>
      <c r="BD113" s="12"/>
      <c r="BE113" s="54">
        <f t="shared" si="36"/>
        <v>1</v>
      </c>
      <c r="BF113" s="107">
        <f t="shared" si="37"/>
        <v>4600</v>
      </c>
      <c r="BG113" s="9"/>
      <c r="BH113" s="12"/>
      <c r="BI113" s="9"/>
      <c r="BJ113" s="12"/>
      <c r="BK113" s="54">
        <f t="shared" si="38"/>
        <v>1</v>
      </c>
      <c r="BL113" s="107">
        <f t="shared" si="39"/>
        <v>4600</v>
      </c>
      <c r="BM113" s="9"/>
      <c r="BN113" s="12"/>
      <c r="BO113" s="9"/>
      <c r="BP113" s="12"/>
      <c r="BQ113" s="54">
        <f t="shared" si="40"/>
        <v>1</v>
      </c>
      <c r="BR113" s="107">
        <f t="shared" si="41"/>
        <v>4600</v>
      </c>
      <c r="BS113" s="9"/>
      <c r="BT113" s="12"/>
      <c r="BU113" s="9"/>
      <c r="BV113" s="12"/>
      <c r="BW113" s="54">
        <f t="shared" si="42"/>
        <v>1</v>
      </c>
      <c r="BX113" s="107">
        <f t="shared" si="43"/>
        <v>4600</v>
      </c>
      <c r="BY113" s="9"/>
      <c r="BZ113" s="12"/>
      <c r="CA113" s="9"/>
      <c r="CB113" s="12"/>
      <c r="CC113" s="54">
        <f t="shared" si="44"/>
        <v>1</v>
      </c>
      <c r="CD113" s="55">
        <f t="shared" si="45"/>
        <v>4600</v>
      </c>
      <c r="CE113" s="20">
        <v>2300</v>
      </c>
      <c r="CF113" s="3"/>
    </row>
    <row r="114" spans="2:84" ht="15.75" x14ac:dyDescent="0.25">
      <c r="B114" s="79" t="s">
        <v>77</v>
      </c>
      <c r="C114" s="79" t="s">
        <v>60</v>
      </c>
      <c r="D114" s="19" t="s">
        <v>172</v>
      </c>
      <c r="E114" s="182"/>
      <c r="F114" s="138">
        <v>1113060188</v>
      </c>
      <c r="G114" s="108" t="s">
        <v>215</v>
      </c>
      <c r="H114" s="54" t="s">
        <v>9</v>
      </c>
      <c r="I114" s="101">
        <v>1</v>
      </c>
      <c r="J114" s="84">
        <v>800</v>
      </c>
      <c r="K114" s="54"/>
      <c r="L114" s="107"/>
      <c r="M114" s="38"/>
      <c r="N114" s="40"/>
      <c r="O114" s="11">
        <f t="shared" si="48"/>
        <v>1</v>
      </c>
      <c r="P114" s="12">
        <f t="shared" si="48"/>
        <v>800</v>
      </c>
      <c r="Q114" s="38"/>
      <c r="R114" s="40"/>
      <c r="S114" s="38"/>
      <c r="T114" s="40"/>
      <c r="U114" s="11">
        <f t="shared" si="24"/>
        <v>1</v>
      </c>
      <c r="V114" s="12">
        <f t="shared" si="25"/>
        <v>800</v>
      </c>
      <c r="W114" s="38"/>
      <c r="X114" s="40"/>
      <c r="Y114" s="38"/>
      <c r="Z114" s="40"/>
      <c r="AA114" s="11">
        <f t="shared" si="26"/>
        <v>1</v>
      </c>
      <c r="AB114" s="12">
        <f t="shared" si="27"/>
        <v>800</v>
      </c>
      <c r="AC114" s="38"/>
      <c r="AD114" s="40"/>
      <c r="AE114" s="38"/>
      <c r="AF114" s="40"/>
      <c r="AG114" s="11">
        <f t="shared" si="28"/>
        <v>1</v>
      </c>
      <c r="AH114" s="12">
        <f t="shared" si="29"/>
        <v>800</v>
      </c>
      <c r="AI114" s="38"/>
      <c r="AJ114" s="40"/>
      <c r="AK114" s="38"/>
      <c r="AL114" s="40"/>
      <c r="AM114" s="11">
        <f t="shared" si="30"/>
        <v>1</v>
      </c>
      <c r="AN114" s="12">
        <f t="shared" si="31"/>
        <v>800</v>
      </c>
      <c r="AO114" s="38"/>
      <c r="AP114" s="40"/>
      <c r="AQ114" s="38"/>
      <c r="AR114" s="40"/>
      <c r="AS114" s="54">
        <f t="shared" si="32"/>
        <v>1</v>
      </c>
      <c r="AT114" s="107">
        <f t="shared" si="33"/>
        <v>800</v>
      </c>
      <c r="AU114" s="38"/>
      <c r="AV114" s="40"/>
      <c r="AW114" s="38"/>
      <c r="AX114" s="40"/>
      <c r="AY114" s="54">
        <f t="shared" si="47"/>
        <v>1</v>
      </c>
      <c r="AZ114" s="107">
        <f t="shared" si="47"/>
        <v>800</v>
      </c>
      <c r="BA114" s="38"/>
      <c r="BB114" s="40"/>
      <c r="BC114" s="38"/>
      <c r="BD114" s="40"/>
      <c r="BE114" s="54">
        <f t="shared" si="36"/>
        <v>1</v>
      </c>
      <c r="BF114" s="107">
        <f t="shared" si="37"/>
        <v>800</v>
      </c>
      <c r="BG114" s="38"/>
      <c r="BH114" s="40"/>
      <c r="BI114" s="38"/>
      <c r="BJ114" s="40"/>
      <c r="BK114" s="54">
        <f t="shared" si="38"/>
        <v>1</v>
      </c>
      <c r="BL114" s="107">
        <f t="shared" si="39"/>
        <v>800</v>
      </c>
      <c r="BM114" s="38"/>
      <c r="BN114" s="40"/>
      <c r="BO114" s="38"/>
      <c r="BP114" s="40"/>
      <c r="BQ114" s="54">
        <f t="shared" si="40"/>
        <v>1</v>
      </c>
      <c r="BR114" s="107">
        <f t="shared" si="41"/>
        <v>800</v>
      </c>
      <c r="BS114" s="38"/>
      <c r="BT114" s="40"/>
      <c r="BU114" s="38"/>
      <c r="BV114" s="40"/>
      <c r="BW114" s="54">
        <f t="shared" si="42"/>
        <v>1</v>
      </c>
      <c r="BX114" s="107">
        <f t="shared" si="43"/>
        <v>800</v>
      </c>
      <c r="BY114" s="38"/>
      <c r="BZ114" s="40"/>
      <c r="CA114" s="38"/>
      <c r="CB114" s="40"/>
      <c r="CC114" s="54">
        <f t="shared" si="44"/>
        <v>1</v>
      </c>
      <c r="CD114" s="55">
        <f t="shared" si="45"/>
        <v>800</v>
      </c>
      <c r="CE114" s="20">
        <v>400</v>
      </c>
      <c r="CF114" s="3"/>
    </row>
    <row r="115" spans="2:84" ht="15.75" x14ac:dyDescent="0.25">
      <c r="B115" s="79" t="s">
        <v>77</v>
      </c>
      <c r="C115" s="19" t="s">
        <v>60</v>
      </c>
      <c r="D115" s="19" t="s">
        <v>172</v>
      </c>
      <c r="E115" s="54"/>
      <c r="F115" s="153">
        <v>1113060230</v>
      </c>
      <c r="G115" s="108" t="s">
        <v>79</v>
      </c>
      <c r="H115" s="54" t="s">
        <v>9</v>
      </c>
      <c r="I115" s="11">
        <v>1</v>
      </c>
      <c r="J115" s="12">
        <v>3100</v>
      </c>
      <c r="K115" s="37"/>
      <c r="L115" s="39"/>
      <c r="M115" s="38"/>
      <c r="N115" s="40"/>
      <c r="O115" s="11">
        <f t="shared" si="48"/>
        <v>1</v>
      </c>
      <c r="P115" s="12">
        <f t="shared" si="48"/>
        <v>3100</v>
      </c>
      <c r="Q115" s="38"/>
      <c r="R115" s="40"/>
      <c r="S115" s="38"/>
      <c r="T115" s="40"/>
      <c r="U115" s="11">
        <f t="shared" si="24"/>
        <v>1</v>
      </c>
      <c r="V115" s="12">
        <f t="shared" si="25"/>
        <v>3100</v>
      </c>
      <c r="W115" s="38"/>
      <c r="X115" s="40"/>
      <c r="Y115" s="38"/>
      <c r="Z115" s="40"/>
      <c r="AA115" s="11">
        <f t="shared" si="26"/>
        <v>1</v>
      </c>
      <c r="AB115" s="12">
        <f t="shared" si="27"/>
        <v>3100</v>
      </c>
      <c r="AC115" s="38"/>
      <c r="AD115" s="40"/>
      <c r="AE115" s="38"/>
      <c r="AF115" s="40"/>
      <c r="AG115" s="11">
        <f t="shared" si="28"/>
        <v>1</v>
      </c>
      <c r="AH115" s="12">
        <f t="shared" si="29"/>
        <v>3100</v>
      </c>
      <c r="AI115" s="38"/>
      <c r="AJ115" s="40"/>
      <c r="AK115" s="38"/>
      <c r="AL115" s="40"/>
      <c r="AM115" s="11">
        <f t="shared" si="30"/>
        <v>1</v>
      </c>
      <c r="AN115" s="12">
        <f t="shared" si="31"/>
        <v>3100</v>
      </c>
      <c r="AO115" s="38"/>
      <c r="AP115" s="40"/>
      <c r="AQ115" s="38"/>
      <c r="AR115" s="40"/>
      <c r="AS115" s="54">
        <f t="shared" si="32"/>
        <v>1</v>
      </c>
      <c r="AT115" s="107">
        <f t="shared" si="33"/>
        <v>3100</v>
      </c>
      <c r="AU115" s="38"/>
      <c r="AV115" s="40"/>
      <c r="AW115" s="38"/>
      <c r="AX115" s="40"/>
      <c r="AY115" s="54">
        <f t="shared" si="47"/>
        <v>1</v>
      </c>
      <c r="AZ115" s="107">
        <f t="shared" si="47"/>
        <v>3100</v>
      </c>
      <c r="BA115" s="38"/>
      <c r="BB115" s="40"/>
      <c r="BC115" s="38"/>
      <c r="BD115" s="40"/>
      <c r="BE115" s="54">
        <f t="shared" si="36"/>
        <v>1</v>
      </c>
      <c r="BF115" s="107">
        <f t="shared" si="37"/>
        <v>3100</v>
      </c>
      <c r="BG115" s="38"/>
      <c r="BH115" s="40"/>
      <c r="BI115" s="38"/>
      <c r="BJ115" s="40"/>
      <c r="BK115" s="54">
        <f t="shared" si="38"/>
        <v>1</v>
      </c>
      <c r="BL115" s="107">
        <f t="shared" si="39"/>
        <v>3100</v>
      </c>
      <c r="BM115" s="38"/>
      <c r="BN115" s="40"/>
      <c r="BO115" s="38"/>
      <c r="BP115" s="40"/>
      <c r="BQ115" s="54">
        <f t="shared" si="40"/>
        <v>1</v>
      </c>
      <c r="BR115" s="107">
        <f t="shared" si="41"/>
        <v>3100</v>
      </c>
      <c r="BS115" s="38"/>
      <c r="BT115" s="40"/>
      <c r="BU115" s="38"/>
      <c r="BV115" s="40"/>
      <c r="BW115" s="54">
        <f t="shared" si="42"/>
        <v>1</v>
      </c>
      <c r="BX115" s="107">
        <f t="shared" si="43"/>
        <v>3100</v>
      </c>
      <c r="BY115" s="38"/>
      <c r="BZ115" s="40"/>
      <c r="CA115" s="38"/>
      <c r="CB115" s="40"/>
      <c r="CC115" s="54">
        <f t="shared" si="44"/>
        <v>1</v>
      </c>
      <c r="CD115" s="55">
        <f t="shared" si="45"/>
        <v>3100</v>
      </c>
      <c r="CE115" s="20">
        <v>1550</v>
      </c>
      <c r="CF115" s="3"/>
    </row>
    <row r="116" spans="2:84" ht="31.5" x14ac:dyDescent="0.25">
      <c r="B116" s="79" t="s">
        <v>77</v>
      </c>
      <c r="C116" s="19" t="s">
        <v>60</v>
      </c>
      <c r="D116" s="19" t="s">
        <v>172</v>
      </c>
      <c r="E116" s="54"/>
      <c r="F116" s="153" t="s">
        <v>268</v>
      </c>
      <c r="G116" s="108" t="s">
        <v>275</v>
      </c>
      <c r="H116" s="54" t="s">
        <v>9</v>
      </c>
      <c r="I116" s="11">
        <v>9</v>
      </c>
      <c r="J116" s="12">
        <v>1350</v>
      </c>
      <c r="K116" s="37"/>
      <c r="L116" s="39"/>
      <c r="M116" s="38"/>
      <c r="N116" s="40"/>
      <c r="O116" s="11">
        <f t="shared" ref="O116:P120" si="49">I116+K116-M116</f>
        <v>9</v>
      </c>
      <c r="P116" s="12">
        <f t="shared" si="49"/>
        <v>1350</v>
      </c>
      <c r="Q116" s="38"/>
      <c r="R116" s="40"/>
      <c r="S116" s="38"/>
      <c r="T116" s="40"/>
      <c r="U116" s="11">
        <f t="shared" si="24"/>
        <v>9</v>
      </c>
      <c r="V116" s="12">
        <f t="shared" si="25"/>
        <v>1350</v>
      </c>
      <c r="W116" s="38"/>
      <c r="X116" s="40"/>
      <c r="Y116" s="38"/>
      <c r="Z116" s="40"/>
      <c r="AA116" s="11">
        <f t="shared" si="26"/>
        <v>9</v>
      </c>
      <c r="AB116" s="12">
        <f t="shared" si="27"/>
        <v>1350</v>
      </c>
      <c r="AC116" s="38"/>
      <c r="AD116" s="40"/>
      <c r="AE116" s="38"/>
      <c r="AF116" s="40"/>
      <c r="AG116" s="11">
        <f t="shared" si="28"/>
        <v>9</v>
      </c>
      <c r="AH116" s="12">
        <f t="shared" si="29"/>
        <v>1350</v>
      </c>
      <c r="AI116" s="38"/>
      <c r="AJ116" s="40"/>
      <c r="AK116" s="38"/>
      <c r="AL116" s="40"/>
      <c r="AM116" s="11">
        <f t="shared" si="30"/>
        <v>9</v>
      </c>
      <c r="AN116" s="12">
        <f t="shared" si="31"/>
        <v>1350</v>
      </c>
      <c r="AO116" s="38"/>
      <c r="AP116" s="40"/>
      <c r="AQ116" s="38"/>
      <c r="AR116" s="40"/>
      <c r="AS116" s="54">
        <f t="shared" si="32"/>
        <v>9</v>
      </c>
      <c r="AT116" s="107">
        <f t="shared" si="33"/>
        <v>1350</v>
      </c>
      <c r="AU116" s="38"/>
      <c r="AV116" s="40"/>
      <c r="AW116" s="38"/>
      <c r="AX116" s="40"/>
      <c r="AY116" s="54">
        <f t="shared" ref="AY116:AZ120" si="50">AS116+AU116-AW116</f>
        <v>9</v>
      </c>
      <c r="AZ116" s="107">
        <f t="shared" si="50"/>
        <v>1350</v>
      </c>
      <c r="BA116" s="38"/>
      <c r="BB116" s="40"/>
      <c r="BC116" s="38"/>
      <c r="BD116" s="40"/>
      <c r="BE116" s="54">
        <f t="shared" si="36"/>
        <v>9</v>
      </c>
      <c r="BF116" s="107">
        <f t="shared" si="37"/>
        <v>1350</v>
      </c>
      <c r="BG116" s="38"/>
      <c r="BH116" s="40"/>
      <c r="BI116" s="38"/>
      <c r="BJ116" s="40"/>
      <c r="BK116" s="54">
        <f t="shared" si="38"/>
        <v>9</v>
      </c>
      <c r="BL116" s="107">
        <f t="shared" si="39"/>
        <v>1350</v>
      </c>
      <c r="BM116" s="38"/>
      <c r="BN116" s="40"/>
      <c r="BO116" s="38"/>
      <c r="BP116" s="40"/>
      <c r="BQ116" s="54">
        <f t="shared" si="40"/>
        <v>9</v>
      </c>
      <c r="BR116" s="107">
        <f t="shared" si="41"/>
        <v>1350</v>
      </c>
      <c r="BS116" s="38"/>
      <c r="BT116" s="40"/>
      <c r="BU116" s="38"/>
      <c r="BV116" s="40"/>
      <c r="BW116" s="54">
        <f t="shared" si="42"/>
        <v>9</v>
      </c>
      <c r="BX116" s="107">
        <f t="shared" si="43"/>
        <v>1350</v>
      </c>
      <c r="BY116" s="38"/>
      <c r="BZ116" s="40"/>
      <c r="CA116" s="38"/>
      <c r="CB116" s="40"/>
      <c r="CC116" s="54">
        <f t="shared" si="44"/>
        <v>9</v>
      </c>
      <c r="CD116" s="55">
        <f t="shared" si="45"/>
        <v>1350</v>
      </c>
      <c r="CE116" s="20">
        <v>675</v>
      </c>
      <c r="CF116" s="3"/>
    </row>
    <row r="117" spans="2:84" ht="15.75" x14ac:dyDescent="0.25">
      <c r="B117" s="79" t="s">
        <v>77</v>
      </c>
      <c r="C117" s="19" t="s">
        <v>60</v>
      </c>
      <c r="D117" s="19" t="s">
        <v>172</v>
      </c>
      <c r="E117" s="102"/>
      <c r="F117" s="153">
        <v>1113060240</v>
      </c>
      <c r="G117" s="108" t="s">
        <v>192</v>
      </c>
      <c r="H117" s="54" t="s">
        <v>9</v>
      </c>
      <c r="I117" s="11">
        <v>1</v>
      </c>
      <c r="J117" s="12">
        <v>2500</v>
      </c>
      <c r="K117" s="37"/>
      <c r="L117" s="39"/>
      <c r="M117" s="38"/>
      <c r="N117" s="40"/>
      <c r="O117" s="11">
        <f t="shared" si="49"/>
        <v>1</v>
      </c>
      <c r="P117" s="12">
        <f t="shared" si="49"/>
        <v>2500</v>
      </c>
      <c r="Q117" s="38"/>
      <c r="R117" s="40"/>
      <c r="S117" s="38"/>
      <c r="T117" s="40"/>
      <c r="U117" s="11">
        <f t="shared" si="24"/>
        <v>1</v>
      </c>
      <c r="V117" s="12">
        <f t="shared" si="25"/>
        <v>2500</v>
      </c>
      <c r="W117" s="38"/>
      <c r="X117" s="40"/>
      <c r="Y117" s="38"/>
      <c r="Z117" s="40"/>
      <c r="AA117" s="11">
        <f t="shared" si="26"/>
        <v>1</v>
      </c>
      <c r="AB117" s="12">
        <f t="shared" si="27"/>
        <v>2500</v>
      </c>
      <c r="AC117" s="38"/>
      <c r="AD117" s="40"/>
      <c r="AE117" s="38"/>
      <c r="AF117" s="40"/>
      <c r="AG117" s="11">
        <f t="shared" si="28"/>
        <v>1</v>
      </c>
      <c r="AH117" s="12">
        <f t="shared" si="29"/>
        <v>2500</v>
      </c>
      <c r="AI117" s="38"/>
      <c r="AJ117" s="40"/>
      <c r="AK117" s="38"/>
      <c r="AL117" s="40"/>
      <c r="AM117" s="11">
        <f t="shared" si="30"/>
        <v>1</v>
      </c>
      <c r="AN117" s="12">
        <f t="shared" si="31"/>
        <v>2500</v>
      </c>
      <c r="AO117" s="38"/>
      <c r="AP117" s="40"/>
      <c r="AQ117" s="38"/>
      <c r="AR117" s="40"/>
      <c r="AS117" s="54">
        <f t="shared" si="32"/>
        <v>1</v>
      </c>
      <c r="AT117" s="107">
        <f t="shared" si="33"/>
        <v>2500</v>
      </c>
      <c r="AU117" s="38"/>
      <c r="AV117" s="40"/>
      <c r="AW117" s="38"/>
      <c r="AX117" s="40"/>
      <c r="AY117" s="54">
        <f t="shared" si="50"/>
        <v>1</v>
      </c>
      <c r="AZ117" s="107">
        <f t="shared" si="50"/>
        <v>2500</v>
      </c>
      <c r="BA117" s="38"/>
      <c r="BB117" s="40"/>
      <c r="BC117" s="38"/>
      <c r="BD117" s="40"/>
      <c r="BE117" s="54">
        <f t="shared" si="36"/>
        <v>1</v>
      </c>
      <c r="BF117" s="107">
        <f t="shared" si="37"/>
        <v>2500</v>
      </c>
      <c r="BG117" s="38"/>
      <c r="BH117" s="40"/>
      <c r="BI117" s="38"/>
      <c r="BJ117" s="40"/>
      <c r="BK117" s="54">
        <f t="shared" si="38"/>
        <v>1</v>
      </c>
      <c r="BL117" s="107">
        <f t="shared" si="39"/>
        <v>2500</v>
      </c>
      <c r="BM117" s="38"/>
      <c r="BN117" s="40"/>
      <c r="BO117" s="38"/>
      <c r="BP117" s="40"/>
      <c r="BQ117" s="54">
        <f t="shared" si="40"/>
        <v>1</v>
      </c>
      <c r="BR117" s="107">
        <f t="shared" si="41"/>
        <v>2500</v>
      </c>
      <c r="BS117" s="38"/>
      <c r="BT117" s="40"/>
      <c r="BU117" s="38"/>
      <c r="BV117" s="40"/>
      <c r="BW117" s="54">
        <f t="shared" si="42"/>
        <v>1</v>
      </c>
      <c r="BX117" s="107">
        <f t="shared" si="43"/>
        <v>2500</v>
      </c>
      <c r="BY117" s="38"/>
      <c r="BZ117" s="40"/>
      <c r="CA117" s="38"/>
      <c r="CB117" s="40"/>
      <c r="CC117" s="54">
        <f t="shared" si="44"/>
        <v>1</v>
      </c>
      <c r="CD117" s="55">
        <f t="shared" si="45"/>
        <v>2500</v>
      </c>
      <c r="CE117" s="20">
        <v>1250</v>
      </c>
      <c r="CF117" s="3"/>
    </row>
    <row r="118" spans="2:84" ht="31.5" x14ac:dyDescent="0.25">
      <c r="B118" s="79" t="s">
        <v>77</v>
      </c>
      <c r="C118" s="19" t="s">
        <v>60</v>
      </c>
      <c r="D118" s="19" t="s">
        <v>172</v>
      </c>
      <c r="E118" s="54"/>
      <c r="F118" s="153" t="s">
        <v>269</v>
      </c>
      <c r="G118" s="108" t="s">
        <v>270</v>
      </c>
      <c r="H118" s="54" t="s">
        <v>9</v>
      </c>
      <c r="I118" s="11">
        <v>2</v>
      </c>
      <c r="J118" s="12">
        <v>4552</v>
      </c>
      <c r="K118" s="37"/>
      <c r="L118" s="39"/>
      <c r="M118" s="38"/>
      <c r="N118" s="40"/>
      <c r="O118" s="11">
        <f t="shared" si="49"/>
        <v>2</v>
      </c>
      <c r="P118" s="12">
        <f t="shared" si="49"/>
        <v>4552</v>
      </c>
      <c r="Q118" s="38"/>
      <c r="R118" s="40"/>
      <c r="S118" s="38"/>
      <c r="T118" s="40"/>
      <c r="U118" s="11">
        <f t="shared" si="24"/>
        <v>2</v>
      </c>
      <c r="V118" s="12">
        <f t="shared" si="25"/>
        <v>4552</v>
      </c>
      <c r="W118" s="38"/>
      <c r="X118" s="40"/>
      <c r="Y118" s="38"/>
      <c r="Z118" s="40"/>
      <c r="AA118" s="11">
        <f t="shared" si="26"/>
        <v>2</v>
      </c>
      <c r="AB118" s="12">
        <f t="shared" si="27"/>
        <v>4552</v>
      </c>
      <c r="AC118" s="38"/>
      <c r="AD118" s="40"/>
      <c r="AE118" s="38"/>
      <c r="AF118" s="40"/>
      <c r="AG118" s="11">
        <f t="shared" si="28"/>
        <v>2</v>
      </c>
      <c r="AH118" s="12">
        <f t="shared" si="29"/>
        <v>4552</v>
      </c>
      <c r="AI118" s="38"/>
      <c r="AJ118" s="40"/>
      <c r="AK118" s="38"/>
      <c r="AL118" s="40"/>
      <c r="AM118" s="11">
        <f t="shared" si="30"/>
        <v>2</v>
      </c>
      <c r="AN118" s="12">
        <f t="shared" si="31"/>
        <v>4552</v>
      </c>
      <c r="AO118" s="38"/>
      <c r="AP118" s="40"/>
      <c r="AQ118" s="38"/>
      <c r="AR118" s="40"/>
      <c r="AS118" s="54">
        <f t="shared" si="32"/>
        <v>2</v>
      </c>
      <c r="AT118" s="107">
        <f t="shared" si="33"/>
        <v>4552</v>
      </c>
      <c r="AU118" s="38"/>
      <c r="AV118" s="40"/>
      <c r="AW118" s="38"/>
      <c r="AX118" s="40"/>
      <c r="AY118" s="54">
        <f t="shared" si="50"/>
        <v>2</v>
      </c>
      <c r="AZ118" s="107">
        <f t="shared" si="50"/>
        <v>4552</v>
      </c>
      <c r="BA118" s="38"/>
      <c r="BB118" s="40"/>
      <c r="BC118" s="38"/>
      <c r="BD118" s="40"/>
      <c r="BE118" s="54">
        <f t="shared" si="36"/>
        <v>2</v>
      </c>
      <c r="BF118" s="107">
        <f t="shared" si="37"/>
        <v>4552</v>
      </c>
      <c r="BG118" s="38"/>
      <c r="BH118" s="40"/>
      <c r="BI118" s="38"/>
      <c r="BJ118" s="40"/>
      <c r="BK118" s="54">
        <f t="shared" si="38"/>
        <v>2</v>
      </c>
      <c r="BL118" s="107">
        <f t="shared" si="39"/>
        <v>4552</v>
      </c>
      <c r="BM118" s="38"/>
      <c r="BN118" s="40"/>
      <c r="BO118" s="38"/>
      <c r="BP118" s="40"/>
      <c r="BQ118" s="54">
        <f t="shared" si="40"/>
        <v>2</v>
      </c>
      <c r="BR118" s="107">
        <f t="shared" si="41"/>
        <v>4552</v>
      </c>
      <c r="BS118" s="38"/>
      <c r="BT118" s="40"/>
      <c r="BU118" s="38"/>
      <c r="BV118" s="40"/>
      <c r="BW118" s="54">
        <f t="shared" si="42"/>
        <v>2</v>
      </c>
      <c r="BX118" s="107">
        <f t="shared" si="43"/>
        <v>4552</v>
      </c>
      <c r="BY118" s="38"/>
      <c r="BZ118" s="40"/>
      <c r="CA118" s="38"/>
      <c r="CB118" s="40"/>
      <c r="CC118" s="54">
        <f t="shared" si="44"/>
        <v>2</v>
      </c>
      <c r="CD118" s="55">
        <f t="shared" si="45"/>
        <v>4552</v>
      </c>
      <c r="CE118" s="20">
        <v>2276</v>
      </c>
      <c r="CF118" s="3"/>
    </row>
    <row r="119" spans="2:84" ht="31.5" x14ac:dyDescent="0.25">
      <c r="B119" s="79" t="s">
        <v>77</v>
      </c>
      <c r="C119" s="19" t="s">
        <v>60</v>
      </c>
      <c r="D119" s="19" t="s">
        <v>172</v>
      </c>
      <c r="E119" s="54"/>
      <c r="F119" s="153" t="s">
        <v>271</v>
      </c>
      <c r="G119" s="108" t="s">
        <v>267</v>
      </c>
      <c r="H119" s="37" t="s">
        <v>9</v>
      </c>
      <c r="I119" s="11">
        <v>4</v>
      </c>
      <c r="J119" s="12">
        <v>16400</v>
      </c>
      <c r="K119" s="37"/>
      <c r="L119" s="39"/>
      <c r="M119" s="38"/>
      <c r="N119" s="40"/>
      <c r="O119" s="11">
        <f t="shared" si="49"/>
        <v>4</v>
      </c>
      <c r="P119" s="12">
        <f t="shared" si="49"/>
        <v>16400</v>
      </c>
      <c r="Q119" s="38"/>
      <c r="R119" s="40"/>
      <c r="S119" s="38"/>
      <c r="T119" s="40"/>
      <c r="U119" s="11">
        <f t="shared" si="24"/>
        <v>4</v>
      </c>
      <c r="V119" s="12">
        <f t="shared" si="25"/>
        <v>16400</v>
      </c>
      <c r="W119" s="38"/>
      <c r="X119" s="40"/>
      <c r="Y119" s="38"/>
      <c r="Z119" s="40"/>
      <c r="AA119" s="11">
        <f t="shared" si="26"/>
        <v>4</v>
      </c>
      <c r="AB119" s="12">
        <f t="shared" si="27"/>
        <v>16400</v>
      </c>
      <c r="AC119" s="38"/>
      <c r="AD119" s="40"/>
      <c r="AE119" s="38"/>
      <c r="AF119" s="40"/>
      <c r="AG119" s="11">
        <f t="shared" si="28"/>
        <v>4</v>
      </c>
      <c r="AH119" s="12">
        <f t="shared" si="29"/>
        <v>16400</v>
      </c>
      <c r="AI119" s="38"/>
      <c r="AJ119" s="40"/>
      <c r="AK119" s="38"/>
      <c r="AL119" s="40"/>
      <c r="AM119" s="11">
        <f t="shared" si="30"/>
        <v>4</v>
      </c>
      <c r="AN119" s="12">
        <f t="shared" si="31"/>
        <v>16400</v>
      </c>
      <c r="AO119" s="38"/>
      <c r="AP119" s="40"/>
      <c r="AQ119" s="38"/>
      <c r="AR119" s="40"/>
      <c r="AS119" s="54">
        <f t="shared" si="32"/>
        <v>4</v>
      </c>
      <c r="AT119" s="107">
        <f t="shared" si="33"/>
        <v>16400</v>
      </c>
      <c r="AU119" s="38"/>
      <c r="AV119" s="40"/>
      <c r="AW119" s="38"/>
      <c r="AX119" s="40"/>
      <c r="AY119" s="54">
        <f t="shared" si="50"/>
        <v>4</v>
      </c>
      <c r="AZ119" s="107">
        <f t="shared" si="50"/>
        <v>16400</v>
      </c>
      <c r="BA119" s="38"/>
      <c r="BB119" s="40"/>
      <c r="BC119" s="38"/>
      <c r="BD119" s="40"/>
      <c r="BE119" s="54">
        <f t="shared" si="36"/>
        <v>4</v>
      </c>
      <c r="BF119" s="107">
        <f t="shared" si="37"/>
        <v>16400</v>
      </c>
      <c r="BG119" s="38"/>
      <c r="BH119" s="40"/>
      <c r="BI119" s="38"/>
      <c r="BJ119" s="40"/>
      <c r="BK119" s="54">
        <f t="shared" si="38"/>
        <v>4</v>
      </c>
      <c r="BL119" s="107">
        <f t="shared" si="39"/>
        <v>16400</v>
      </c>
      <c r="BM119" s="38"/>
      <c r="BN119" s="40"/>
      <c r="BO119" s="38"/>
      <c r="BP119" s="40"/>
      <c r="BQ119" s="54">
        <f t="shared" si="40"/>
        <v>4</v>
      </c>
      <c r="BR119" s="107">
        <f t="shared" si="41"/>
        <v>16400</v>
      </c>
      <c r="BS119" s="38"/>
      <c r="BT119" s="40"/>
      <c r="BU119" s="38"/>
      <c r="BV119" s="40"/>
      <c r="BW119" s="54">
        <f t="shared" si="42"/>
        <v>4</v>
      </c>
      <c r="BX119" s="107">
        <f t="shared" si="43"/>
        <v>16400</v>
      </c>
      <c r="BY119" s="38"/>
      <c r="BZ119" s="40"/>
      <c r="CA119" s="38"/>
      <c r="CB119" s="40"/>
      <c r="CC119" s="54">
        <f t="shared" si="44"/>
        <v>4</v>
      </c>
      <c r="CD119" s="55">
        <f t="shared" si="45"/>
        <v>16400</v>
      </c>
      <c r="CE119" s="20">
        <v>8200</v>
      </c>
      <c r="CF119" s="3"/>
    </row>
    <row r="120" spans="2:84" ht="31.5" x14ac:dyDescent="0.25">
      <c r="B120" s="79" t="s">
        <v>77</v>
      </c>
      <c r="C120" s="19" t="s">
        <v>60</v>
      </c>
      <c r="D120" s="19" t="s">
        <v>172</v>
      </c>
      <c r="E120" s="54"/>
      <c r="F120" s="153" t="s">
        <v>272</v>
      </c>
      <c r="G120" s="108" t="s">
        <v>26</v>
      </c>
      <c r="H120" s="37" t="s">
        <v>9</v>
      </c>
      <c r="I120" s="11">
        <v>2</v>
      </c>
      <c r="J120" s="12">
        <v>4552</v>
      </c>
      <c r="K120" s="37"/>
      <c r="L120" s="39"/>
      <c r="M120" s="38"/>
      <c r="N120" s="40"/>
      <c r="O120" s="11">
        <f t="shared" si="49"/>
        <v>2</v>
      </c>
      <c r="P120" s="12">
        <f t="shared" si="49"/>
        <v>4552</v>
      </c>
      <c r="Q120" s="38"/>
      <c r="R120" s="40"/>
      <c r="S120" s="38"/>
      <c r="T120" s="40"/>
      <c r="U120" s="11">
        <f t="shared" si="24"/>
        <v>2</v>
      </c>
      <c r="V120" s="12">
        <f t="shared" si="25"/>
        <v>4552</v>
      </c>
      <c r="W120" s="38"/>
      <c r="X120" s="40"/>
      <c r="Y120" s="38"/>
      <c r="Z120" s="40"/>
      <c r="AA120" s="11">
        <f t="shared" si="26"/>
        <v>2</v>
      </c>
      <c r="AB120" s="12">
        <f t="shared" si="27"/>
        <v>4552</v>
      </c>
      <c r="AC120" s="38"/>
      <c r="AD120" s="40"/>
      <c r="AE120" s="38"/>
      <c r="AF120" s="40"/>
      <c r="AG120" s="11">
        <f t="shared" si="28"/>
        <v>2</v>
      </c>
      <c r="AH120" s="12">
        <f t="shared" si="29"/>
        <v>4552</v>
      </c>
      <c r="AI120" s="38"/>
      <c r="AJ120" s="40"/>
      <c r="AK120" s="38"/>
      <c r="AL120" s="40"/>
      <c r="AM120" s="11">
        <f t="shared" si="30"/>
        <v>2</v>
      </c>
      <c r="AN120" s="12">
        <f t="shared" si="31"/>
        <v>4552</v>
      </c>
      <c r="AO120" s="38"/>
      <c r="AP120" s="40"/>
      <c r="AQ120" s="38"/>
      <c r="AR120" s="40"/>
      <c r="AS120" s="54">
        <f t="shared" si="32"/>
        <v>2</v>
      </c>
      <c r="AT120" s="107">
        <f t="shared" si="33"/>
        <v>4552</v>
      </c>
      <c r="AU120" s="38"/>
      <c r="AV120" s="40"/>
      <c r="AW120" s="38"/>
      <c r="AX120" s="40"/>
      <c r="AY120" s="54">
        <f t="shared" si="50"/>
        <v>2</v>
      </c>
      <c r="AZ120" s="107">
        <f t="shared" si="50"/>
        <v>4552</v>
      </c>
      <c r="BA120" s="38"/>
      <c r="BB120" s="40"/>
      <c r="BC120" s="38"/>
      <c r="BD120" s="40"/>
      <c r="BE120" s="54">
        <f t="shared" si="36"/>
        <v>2</v>
      </c>
      <c r="BF120" s="107">
        <f t="shared" si="37"/>
        <v>4552</v>
      </c>
      <c r="BG120" s="38"/>
      <c r="BH120" s="40"/>
      <c r="BI120" s="38"/>
      <c r="BJ120" s="40"/>
      <c r="BK120" s="54">
        <f t="shared" si="38"/>
        <v>2</v>
      </c>
      <c r="BL120" s="107">
        <f t="shared" si="39"/>
        <v>4552</v>
      </c>
      <c r="BM120" s="38"/>
      <c r="BN120" s="40"/>
      <c r="BO120" s="38"/>
      <c r="BP120" s="40"/>
      <c r="BQ120" s="54">
        <f t="shared" si="40"/>
        <v>2</v>
      </c>
      <c r="BR120" s="107">
        <f t="shared" si="41"/>
        <v>4552</v>
      </c>
      <c r="BS120" s="38"/>
      <c r="BT120" s="40"/>
      <c r="BU120" s="38"/>
      <c r="BV120" s="40"/>
      <c r="BW120" s="54">
        <f t="shared" si="42"/>
        <v>2</v>
      </c>
      <c r="BX120" s="107">
        <f t="shared" si="43"/>
        <v>4552</v>
      </c>
      <c r="BY120" s="38"/>
      <c r="BZ120" s="40"/>
      <c r="CA120" s="38"/>
      <c r="CB120" s="40"/>
      <c r="CC120" s="54">
        <f t="shared" si="44"/>
        <v>2</v>
      </c>
      <c r="CD120" s="55">
        <f t="shared" si="45"/>
        <v>4552</v>
      </c>
      <c r="CE120" s="20">
        <v>2276</v>
      </c>
      <c r="CF120" s="3"/>
    </row>
    <row r="121" spans="2:84" ht="15.75" x14ac:dyDescent="0.25">
      <c r="B121" s="19" t="s">
        <v>178</v>
      </c>
      <c r="C121" s="19" t="s">
        <v>60</v>
      </c>
      <c r="D121" s="19" t="s">
        <v>172</v>
      </c>
      <c r="E121" s="54"/>
      <c r="F121" s="151">
        <v>1113060257</v>
      </c>
      <c r="G121" s="108" t="s">
        <v>303</v>
      </c>
      <c r="H121" s="54" t="s">
        <v>9</v>
      </c>
      <c r="I121" s="11"/>
      <c r="J121" s="12"/>
      <c r="K121" s="9"/>
      <c r="L121" s="12"/>
      <c r="M121" s="9"/>
      <c r="N121" s="12"/>
      <c r="O121" s="54"/>
      <c r="P121" s="107"/>
      <c r="Q121" s="9"/>
      <c r="R121" s="12"/>
      <c r="S121" s="9"/>
      <c r="T121" s="12"/>
      <c r="U121" s="54"/>
      <c r="V121" s="107"/>
      <c r="W121" s="9"/>
      <c r="X121" s="12"/>
      <c r="Y121" s="9"/>
      <c r="Z121" s="12"/>
      <c r="AA121" s="54"/>
      <c r="AB121" s="107"/>
      <c r="AC121" s="9"/>
      <c r="AD121" s="12"/>
      <c r="AE121" s="9"/>
      <c r="AF121" s="12"/>
      <c r="AG121" s="54"/>
      <c r="AH121" s="107"/>
      <c r="AI121" s="9"/>
      <c r="AJ121" s="12"/>
      <c r="AK121" s="9"/>
      <c r="AL121" s="12"/>
      <c r="AM121" s="54"/>
      <c r="AN121" s="107"/>
      <c r="AO121" s="9"/>
      <c r="AP121" s="12"/>
      <c r="AQ121" s="9"/>
      <c r="AR121" s="12"/>
      <c r="AS121" s="54"/>
      <c r="AT121" s="107"/>
      <c r="AU121" s="54">
        <v>1</v>
      </c>
      <c r="AV121" s="155">
        <v>1850</v>
      </c>
      <c r="AW121" s="9"/>
      <c r="AX121" s="12"/>
      <c r="AY121" s="54">
        <f t="shared" ref="AY121:AZ121" si="51">AS121+AU121-AW121</f>
        <v>1</v>
      </c>
      <c r="AZ121" s="107">
        <f t="shared" si="51"/>
        <v>1850</v>
      </c>
      <c r="BA121" s="54"/>
      <c r="BB121" s="107"/>
      <c r="BC121" s="9"/>
      <c r="BD121" s="12"/>
      <c r="BE121" s="54">
        <f t="shared" ref="BE121:BF134" si="52">AY121+BA121-BC121</f>
        <v>1</v>
      </c>
      <c r="BF121" s="107">
        <f t="shared" si="52"/>
        <v>1850</v>
      </c>
      <c r="BG121" s="54"/>
      <c r="BH121" s="12"/>
      <c r="BI121" s="9"/>
      <c r="BJ121" s="12"/>
      <c r="BK121" s="54">
        <f t="shared" ref="BK121:BK134" si="53">BE121+BG121-BI121</f>
        <v>1</v>
      </c>
      <c r="BL121" s="107">
        <f t="shared" ref="BL121:BL134" si="54">BF121+BH121-BJ121</f>
        <v>1850</v>
      </c>
      <c r="BM121" s="54"/>
      <c r="BN121" s="12"/>
      <c r="BO121" s="115"/>
      <c r="BP121" s="116"/>
      <c r="BQ121" s="53">
        <f t="shared" ref="BQ121:BQ129" si="55">BK121+BM121-BO121</f>
        <v>1</v>
      </c>
      <c r="BR121" s="111">
        <f t="shared" ref="BR121:BR129" si="56">BL121+BN121-BP121</f>
        <v>1850</v>
      </c>
      <c r="BS121" s="4"/>
      <c r="BT121" s="5"/>
      <c r="BU121" s="115"/>
      <c r="BV121" s="116"/>
      <c r="BW121" s="58">
        <f t="shared" ref="BW121:BW129" si="57">BQ121+BS121-BU121</f>
        <v>1</v>
      </c>
      <c r="BX121" s="56">
        <f t="shared" ref="BX121:BX129" si="58">BR121+BT121-BV121</f>
        <v>1850</v>
      </c>
      <c r="BY121" s="54"/>
      <c r="BZ121" s="55"/>
      <c r="CA121" s="54"/>
      <c r="CB121" s="55"/>
      <c r="CC121" s="53">
        <f t="shared" ref="CC121:CC129" si="59">BW121+BY121-CA121</f>
        <v>1</v>
      </c>
      <c r="CD121" s="252">
        <f t="shared" ref="CD121:CD129" si="60">BX121+BZ121-CB121</f>
        <v>1850</v>
      </c>
      <c r="CE121" s="20">
        <v>925</v>
      </c>
      <c r="CF121" s="3"/>
    </row>
    <row r="122" spans="2:84" ht="15.75" x14ac:dyDescent="0.25">
      <c r="B122" s="19" t="s">
        <v>178</v>
      </c>
      <c r="C122" s="19" t="s">
        <v>60</v>
      </c>
      <c r="D122" s="19" t="s">
        <v>172</v>
      </c>
      <c r="E122" s="54"/>
      <c r="F122" s="157">
        <v>1113060283</v>
      </c>
      <c r="G122" s="108" t="s">
        <v>93</v>
      </c>
      <c r="H122" s="54" t="s">
        <v>9</v>
      </c>
      <c r="I122" s="11"/>
      <c r="J122" s="12"/>
      <c r="K122" s="9"/>
      <c r="L122" s="12"/>
      <c r="M122" s="9"/>
      <c r="N122" s="12"/>
      <c r="O122" s="54"/>
      <c r="P122" s="107"/>
      <c r="Q122" s="9"/>
      <c r="R122" s="12"/>
      <c r="S122" s="9"/>
      <c r="T122" s="12"/>
      <c r="U122" s="54"/>
      <c r="V122" s="107"/>
      <c r="W122" s="9"/>
      <c r="X122" s="12"/>
      <c r="Y122" s="9"/>
      <c r="Z122" s="12"/>
      <c r="AA122" s="54"/>
      <c r="AB122" s="107"/>
      <c r="AC122" s="9"/>
      <c r="AD122" s="12"/>
      <c r="AE122" s="9"/>
      <c r="AF122" s="12"/>
      <c r="AG122" s="54"/>
      <c r="AH122" s="107"/>
      <c r="AI122" s="9"/>
      <c r="AJ122" s="12"/>
      <c r="AK122" s="9"/>
      <c r="AL122" s="12"/>
      <c r="AM122" s="54"/>
      <c r="AN122" s="107"/>
      <c r="AO122" s="9"/>
      <c r="AP122" s="12"/>
      <c r="AQ122" s="9"/>
      <c r="AR122" s="12"/>
      <c r="AS122" s="54"/>
      <c r="AT122" s="107"/>
      <c r="AU122" s="54"/>
      <c r="AV122" s="12"/>
      <c r="AW122" s="9"/>
      <c r="AX122" s="12"/>
      <c r="AY122" s="54"/>
      <c r="AZ122" s="107"/>
      <c r="BA122" s="54">
        <v>1</v>
      </c>
      <c r="BB122" s="55">
        <v>2100</v>
      </c>
      <c r="BC122" s="9"/>
      <c r="BD122" s="12"/>
      <c r="BE122" s="54">
        <f t="shared" si="52"/>
        <v>1</v>
      </c>
      <c r="BF122" s="107">
        <f t="shared" si="52"/>
        <v>2100</v>
      </c>
      <c r="BG122" s="54"/>
      <c r="BH122" s="12"/>
      <c r="BI122" s="9"/>
      <c r="BJ122" s="12"/>
      <c r="BK122" s="54">
        <f t="shared" si="53"/>
        <v>1</v>
      </c>
      <c r="BL122" s="107">
        <f t="shared" si="54"/>
        <v>2100</v>
      </c>
      <c r="BM122" s="54"/>
      <c r="BN122" s="12"/>
      <c r="BO122" s="115"/>
      <c r="BP122" s="116"/>
      <c r="BQ122" s="53">
        <f t="shared" si="55"/>
        <v>1</v>
      </c>
      <c r="BR122" s="111">
        <f t="shared" si="56"/>
        <v>2100</v>
      </c>
      <c r="BS122" s="4"/>
      <c r="BT122" s="5"/>
      <c r="BU122" s="115"/>
      <c r="BV122" s="116"/>
      <c r="BW122" s="58">
        <f t="shared" si="57"/>
        <v>1</v>
      </c>
      <c r="BX122" s="56">
        <f t="shared" si="58"/>
        <v>2100</v>
      </c>
      <c r="BY122" s="54"/>
      <c r="BZ122" s="55"/>
      <c r="CA122" s="54"/>
      <c r="CB122" s="55"/>
      <c r="CC122" s="53">
        <f t="shared" si="59"/>
        <v>1</v>
      </c>
      <c r="CD122" s="252">
        <f t="shared" si="60"/>
        <v>2100</v>
      </c>
      <c r="CE122" s="20">
        <v>1050</v>
      </c>
      <c r="CF122" s="3"/>
    </row>
    <row r="123" spans="2:84" ht="15.75" x14ac:dyDescent="0.25">
      <c r="B123" s="19" t="s">
        <v>178</v>
      </c>
      <c r="C123" s="19" t="s">
        <v>60</v>
      </c>
      <c r="D123" s="19" t="s">
        <v>172</v>
      </c>
      <c r="E123" s="54"/>
      <c r="F123" s="157">
        <v>1113060284</v>
      </c>
      <c r="G123" s="108" t="s">
        <v>305</v>
      </c>
      <c r="H123" s="54" t="s">
        <v>9</v>
      </c>
      <c r="I123" s="11"/>
      <c r="J123" s="12"/>
      <c r="K123" s="9"/>
      <c r="L123" s="12"/>
      <c r="M123" s="9"/>
      <c r="N123" s="12"/>
      <c r="O123" s="54"/>
      <c r="P123" s="107"/>
      <c r="Q123" s="9"/>
      <c r="R123" s="12"/>
      <c r="S123" s="9"/>
      <c r="T123" s="12"/>
      <c r="U123" s="54"/>
      <c r="V123" s="107"/>
      <c r="W123" s="9"/>
      <c r="X123" s="12"/>
      <c r="Y123" s="9"/>
      <c r="Z123" s="12"/>
      <c r="AA123" s="54"/>
      <c r="AB123" s="107"/>
      <c r="AC123" s="9"/>
      <c r="AD123" s="12"/>
      <c r="AE123" s="9"/>
      <c r="AF123" s="12"/>
      <c r="AG123" s="54"/>
      <c r="AH123" s="107"/>
      <c r="AI123" s="9"/>
      <c r="AJ123" s="12"/>
      <c r="AK123" s="9"/>
      <c r="AL123" s="12"/>
      <c r="AM123" s="54"/>
      <c r="AN123" s="107"/>
      <c r="AO123" s="9"/>
      <c r="AP123" s="12"/>
      <c r="AQ123" s="9"/>
      <c r="AR123" s="12"/>
      <c r="AS123" s="54"/>
      <c r="AT123" s="107"/>
      <c r="AU123" s="54"/>
      <c r="AV123" s="12"/>
      <c r="AW123" s="9"/>
      <c r="AX123" s="12"/>
      <c r="AY123" s="54"/>
      <c r="AZ123" s="107"/>
      <c r="BA123" s="54">
        <v>1</v>
      </c>
      <c r="BB123" s="55">
        <v>2050</v>
      </c>
      <c r="BC123" s="9"/>
      <c r="BD123" s="12"/>
      <c r="BE123" s="54">
        <f t="shared" si="52"/>
        <v>1</v>
      </c>
      <c r="BF123" s="107">
        <f t="shared" si="52"/>
        <v>2050</v>
      </c>
      <c r="BG123" s="54"/>
      <c r="BH123" s="12"/>
      <c r="BI123" s="9"/>
      <c r="BJ123" s="12"/>
      <c r="BK123" s="54">
        <f t="shared" si="53"/>
        <v>1</v>
      </c>
      <c r="BL123" s="107">
        <f t="shared" si="54"/>
        <v>2050</v>
      </c>
      <c r="BM123" s="54"/>
      <c r="BN123" s="12"/>
      <c r="BO123" s="115"/>
      <c r="BP123" s="116"/>
      <c r="BQ123" s="53">
        <f t="shared" si="55"/>
        <v>1</v>
      </c>
      <c r="BR123" s="111">
        <f t="shared" si="56"/>
        <v>2050</v>
      </c>
      <c r="BS123" s="4"/>
      <c r="BT123" s="5"/>
      <c r="BU123" s="115"/>
      <c r="BV123" s="116"/>
      <c r="BW123" s="58">
        <f t="shared" si="57"/>
        <v>1</v>
      </c>
      <c r="BX123" s="56">
        <f t="shared" si="58"/>
        <v>2050</v>
      </c>
      <c r="BY123" s="54"/>
      <c r="BZ123" s="55"/>
      <c r="CA123" s="54"/>
      <c r="CB123" s="55"/>
      <c r="CC123" s="53">
        <f t="shared" si="59"/>
        <v>1</v>
      </c>
      <c r="CD123" s="252">
        <f t="shared" si="60"/>
        <v>2050</v>
      </c>
      <c r="CE123" s="20">
        <v>1025</v>
      </c>
      <c r="CF123" s="3"/>
    </row>
    <row r="124" spans="2:84" ht="15.75" x14ac:dyDescent="0.25">
      <c r="B124" s="19" t="s">
        <v>178</v>
      </c>
      <c r="C124" s="19" t="s">
        <v>60</v>
      </c>
      <c r="D124" s="19" t="s">
        <v>172</v>
      </c>
      <c r="E124" s="54"/>
      <c r="F124" s="157">
        <v>1113060285</v>
      </c>
      <c r="G124" s="108" t="s">
        <v>306</v>
      </c>
      <c r="H124" s="54" t="s">
        <v>9</v>
      </c>
      <c r="I124" s="11"/>
      <c r="J124" s="12"/>
      <c r="K124" s="9"/>
      <c r="L124" s="12"/>
      <c r="M124" s="9"/>
      <c r="N124" s="12"/>
      <c r="O124" s="54"/>
      <c r="P124" s="107"/>
      <c r="Q124" s="9"/>
      <c r="R124" s="12"/>
      <c r="S124" s="9"/>
      <c r="T124" s="12"/>
      <c r="U124" s="54"/>
      <c r="V124" s="107"/>
      <c r="W124" s="9"/>
      <c r="X124" s="12"/>
      <c r="Y124" s="9"/>
      <c r="Z124" s="12"/>
      <c r="AA124" s="54"/>
      <c r="AB124" s="107"/>
      <c r="AC124" s="9"/>
      <c r="AD124" s="12"/>
      <c r="AE124" s="9"/>
      <c r="AF124" s="12"/>
      <c r="AG124" s="54"/>
      <c r="AH124" s="107"/>
      <c r="AI124" s="9"/>
      <c r="AJ124" s="12"/>
      <c r="AK124" s="9"/>
      <c r="AL124" s="12"/>
      <c r="AM124" s="54"/>
      <c r="AN124" s="107"/>
      <c r="AO124" s="9"/>
      <c r="AP124" s="12"/>
      <c r="AQ124" s="9"/>
      <c r="AR124" s="12"/>
      <c r="AS124" s="54"/>
      <c r="AT124" s="107"/>
      <c r="AU124" s="54"/>
      <c r="AV124" s="12"/>
      <c r="AW124" s="9"/>
      <c r="AX124" s="12"/>
      <c r="AY124" s="54"/>
      <c r="AZ124" s="107"/>
      <c r="BA124" s="54">
        <v>1</v>
      </c>
      <c r="BB124" s="55">
        <v>2100</v>
      </c>
      <c r="BC124" s="9"/>
      <c r="BD124" s="12"/>
      <c r="BE124" s="54">
        <f t="shared" si="52"/>
        <v>1</v>
      </c>
      <c r="BF124" s="107">
        <f t="shared" si="52"/>
        <v>2100</v>
      </c>
      <c r="BG124" s="54"/>
      <c r="BH124" s="12"/>
      <c r="BI124" s="9"/>
      <c r="BJ124" s="12"/>
      <c r="BK124" s="54">
        <f t="shared" si="53"/>
        <v>1</v>
      </c>
      <c r="BL124" s="107">
        <f t="shared" si="54"/>
        <v>2100</v>
      </c>
      <c r="BM124" s="54"/>
      <c r="BN124" s="12"/>
      <c r="BO124" s="115"/>
      <c r="BP124" s="116"/>
      <c r="BQ124" s="53">
        <f t="shared" si="55"/>
        <v>1</v>
      </c>
      <c r="BR124" s="111">
        <f t="shared" si="56"/>
        <v>2100</v>
      </c>
      <c r="BS124" s="4"/>
      <c r="BT124" s="5"/>
      <c r="BU124" s="115"/>
      <c r="BV124" s="116"/>
      <c r="BW124" s="58">
        <f t="shared" si="57"/>
        <v>1</v>
      </c>
      <c r="BX124" s="56">
        <f t="shared" si="58"/>
        <v>2100</v>
      </c>
      <c r="BY124" s="54"/>
      <c r="BZ124" s="55"/>
      <c r="CA124" s="54"/>
      <c r="CB124" s="55"/>
      <c r="CC124" s="53">
        <f t="shared" si="59"/>
        <v>1</v>
      </c>
      <c r="CD124" s="252">
        <f t="shared" si="60"/>
        <v>2100</v>
      </c>
      <c r="CE124" s="20">
        <v>1050</v>
      </c>
      <c r="CF124" s="3"/>
    </row>
    <row r="125" spans="2:84" ht="15.75" x14ac:dyDescent="0.25">
      <c r="B125" s="19" t="s">
        <v>178</v>
      </c>
      <c r="C125" s="19" t="s">
        <v>60</v>
      </c>
      <c r="D125" s="19" t="s">
        <v>172</v>
      </c>
      <c r="E125" s="54"/>
      <c r="F125" s="157">
        <v>1113060286</v>
      </c>
      <c r="G125" s="108" t="s">
        <v>307</v>
      </c>
      <c r="H125" s="54" t="s">
        <v>9</v>
      </c>
      <c r="I125" s="11"/>
      <c r="J125" s="12"/>
      <c r="K125" s="9"/>
      <c r="L125" s="12"/>
      <c r="M125" s="9"/>
      <c r="N125" s="12"/>
      <c r="O125" s="54"/>
      <c r="P125" s="107"/>
      <c r="Q125" s="9"/>
      <c r="R125" s="12"/>
      <c r="S125" s="9"/>
      <c r="T125" s="12"/>
      <c r="U125" s="54"/>
      <c r="V125" s="107"/>
      <c r="W125" s="9"/>
      <c r="X125" s="12"/>
      <c r="Y125" s="9"/>
      <c r="Z125" s="12"/>
      <c r="AA125" s="54"/>
      <c r="AB125" s="107"/>
      <c r="AC125" s="9"/>
      <c r="AD125" s="12"/>
      <c r="AE125" s="9"/>
      <c r="AF125" s="12"/>
      <c r="AG125" s="54"/>
      <c r="AH125" s="107"/>
      <c r="AI125" s="9"/>
      <c r="AJ125" s="12"/>
      <c r="AK125" s="9"/>
      <c r="AL125" s="12"/>
      <c r="AM125" s="54"/>
      <c r="AN125" s="107"/>
      <c r="AO125" s="9"/>
      <c r="AP125" s="12"/>
      <c r="AQ125" s="9"/>
      <c r="AR125" s="12"/>
      <c r="AS125" s="54"/>
      <c r="AT125" s="107"/>
      <c r="AU125" s="54"/>
      <c r="AV125" s="12"/>
      <c r="AW125" s="9"/>
      <c r="AX125" s="12"/>
      <c r="AY125" s="54"/>
      <c r="AZ125" s="107"/>
      <c r="BA125" s="54">
        <v>1</v>
      </c>
      <c r="BB125" s="55">
        <v>3200</v>
      </c>
      <c r="BC125" s="9"/>
      <c r="BD125" s="12"/>
      <c r="BE125" s="54">
        <f t="shared" si="52"/>
        <v>1</v>
      </c>
      <c r="BF125" s="107">
        <f t="shared" si="52"/>
        <v>3200</v>
      </c>
      <c r="BG125" s="54"/>
      <c r="BH125" s="12"/>
      <c r="BI125" s="9"/>
      <c r="BJ125" s="12"/>
      <c r="BK125" s="54">
        <f t="shared" si="53"/>
        <v>1</v>
      </c>
      <c r="BL125" s="107">
        <f t="shared" si="54"/>
        <v>3200</v>
      </c>
      <c r="BM125" s="54"/>
      <c r="BN125" s="12"/>
      <c r="BO125" s="115"/>
      <c r="BP125" s="116"/>
      <c r="BQ125" s="53">
        <f t="shared" si="55"/>
        <v>1</v>
      </c>
      <c r="BR125" s="111">
        <f t="shared" si="56"/>
        <v>3200</v>
      </c>
      <c r="BS125" s="4"/>
      <c r="BT125" s="5"/>
      <c r="BU125" s="115"/>
      <c r="BV125" s="116"/>
      <c r="BW125" s="58">
        <f t="shared" si="57"/>
        <v>1</v>
      </c>
      <c r="BX125" s="56">
        <f t="shared" si="58"/>
        <v>3200</v>
      </c>
      <c r="BY125" s="54"/>
      <c r="BZ125" s="55"/>
      <c r="CA125" s="54"/>
      <c r="CB125" s="55"/>
      <c r="CC125" s="53">
        <f t="shared" si="59"/>
        <v>1</v>
      </c>
      <c r="CD125" s="252">
        <f t="shared" si="60"/>
        <v>3200</v>
      </c>
      <c r="CE125" s="20">
        <v>1600</v>
      </c>
      <c r="CF125" s="3"/>
    </row>
    <row r="126" spans="2:84" ht="15.75" x14ac:dyDescent="0.25">
      <c r="B126" s="19" t="s">
        <v>178</v>
      </c>
      <c r="C126" s="19" t="s">
        <v>60</v>
      </c>
      <c r="D126" s="19" t="s">
        <v>172</v>
      </c>
      <c r="E126" s="54"/>
      <c r="F126" s="157">
        <v>1113060287</v>
      </c>
      <c r="G126" s="108" t="s">
        <v>308</v>
      </c>
      <c r="H126" s="54" t="s">
        <v>9</v>
      </c>
      <c r="I126" s="11"/>
      <c r="J126" s="12"/>
      <c r="K126" s="9"/>
      <c r="L126" s="12"/>
      <c r="M126" s="9"/>
      <c r="N126" s="12"/>
      <c r="O126" s="54"/>
      <c r="P126" s="107"/>
      <c r="Q126" s="9"/>
      <c r="R126" s="12"/>
      <c r="S126" s="9"/>
      <c r="T126" s="12"/>
      <c r="U126" s="54"/>
      <c r="V126" s="107"/>
      <c r="W126" s="9"/>
      <c r="X126" s="12"/>
      <c r="Y126" s="9"/>
      <c r="Z126" s="12"/>
      <c r="AA126" s="54"/>
      <c r="AB126" s="107"/>
      <c r="AC126" s="9"/>
      <c r="AD126" s="12"/>
      <c r="AE126" s="9"/>
      <c r="AF126" s="12"/>
      <c r="AG126" s="54"/>
      <c r="AH126" s="107"/>
      <c r="AI126" s="9"/>
      <c r="AJ126" s="12"/>
      <c r="AK126" s="9"/>
      <c r="AL126" s="12"/>
      <c r="AM126" s="54"/>
      <c r="AN126" s="107"/>
      <c r="AO126" s="9"/>
      <c r="AP126" s="12"/>
      <c r="AQ126" s="9"/>
      <c r="AR126" s="12"/>
      <c r="AS126" s="54"/>
      <c r="AT126" s="107"/>
      <c r="AU126" s="54"/>
      <c r="AV126" s="12"/>
      <c r="AW126" s="9"/>
      <c r="AX126" s="12"/>
      <c r="AY126" s="54"/>
      <c r="AZ126" s="107"/>
      <c r="BA126" s="54">
        <v>1</v>
      </c>
      <c r="BB126" s="55">
        <v>4200</v>
      </c>
      <c r="BC126" s="9"/>
      <c r="BD126" s="12"/>
      <c r="BE126" s="54">
        <f t="shared" si="52"/>
        <v>1</v>
      </c>
      <c r="BF126" s="107">
        <f t="shared" si="52"/>
        <v>4200</v>
      </c>
      <c r="BG126" s="54"/>
      <c r="BH126" s="12"/>
      <c r="BI126" s="9"/>
      <c r="BJ126" s="12"/>
      <c r="BK126" s="54">
        <f t="shared" si="53"/>
        <v>1</v>
      </c>
      <c r="BL126" s="107">
        <f t="shared" si="54"/>
        <v>4200</v>
      </c>
      <c r="BM126" s="54"/>
      <c r="BN126" s="12"/>
      <c r="BO126" s="115"/>
      <c r="BP126" s="116"/>
      <c r="BQ126" s="53">
        <f t="shared" si="55"/>
        <v>1</v>
      </c>
      <c r="BR126" s="111">
        <f t="shared" si="56"/>
        <v>4200</v>
      </c>
      <c r="BS126" s="4"/>
      <c r="BT126" s="5"/>
      <c r="BU126" s="115"/>
      <c r="BV126" s="116"/>
      <c r="BW126" s="58">
        <f t="shared" si="57"/>
        <v>1</v>
      </c>
      <c r="BX126" s="56">
        <f t="shared" si="58"/>
        <v>4200</v>
      </c>
      <c r="BY126" s="54"/>
      <c r="BZ126" s="55"/>
      <c r="CA126" s="54"/>
      <c r="CB126" s="55"/>
      <c r="CC126" s="53">
        <f t="shared" si="59"/>
        <v>1</v>
      </c>
      <c r="CD126" s="252">
        <f t="shared" si="60"/>
        <v>4200</v>
      </c>
      <c r="CE126" s="20">
        <v>2100</v>
      </c>
      <c r="CF126" s="3"/>
    </row>
    <row r="127" spans="2:84" ht="31.5" x14ac:dyDescent="0.25">
      <c r="B127" s="19" t="s">
        <v>178</v>
      </c>
      <c r="C127" s="19" t="s">
        <v>60</v>
      </c>
      <c r="D127" s="19" t="s">
        <v>172</v>
      </c>
      <c r="E127" s="54"/>
      <c r="F127" s="156" t="s">
        <v>311</v>
      </c>
      <c r="G127" s="108" t="s">
        <v>309</v>
      </c>
      <c r="H127" s="54" t="s">
        <v>9</v>
      </c>
      <c r="I127" s="11"/>
      <c r="J127" s="12"/>
      <c r="K127" s="9"/>
      <c r="L127" s="12"/>
      <c r="M127" s="9"/>
      <c r="N127" s="12"/>
      <c r="O127" s="54"/>
      <c r="P127" s="107"/>
      <c r="Q127" s="9"/>
      <c r="R127" s="12"/>
      <c r="S127" s="9"/>
      <c r="T127" s="12"/>
      <c r="U127" s="54"/>
      <c r="V127" s="107"/>
      <c r="W127" s="9"/>
      <c r="X127" s="12"/>
      <c r="Y127" s="9"/>
      <c r="Z127" s="12"/>
      <c r="AA127" s="54"/>
      <c r="AB127" s="107"/>
      <c r="AC127" s="9"/>
      <c r="AD127" s="12"/>
      <c r="AE127" s="9"/>
      <c r="AF127" s="12"/>
      <c r="AG127" s="54"/>
      <c r="AH127" s="107"/>
      <c r="AI127" s="9"/>
      <c r="AJ127" s="12"/>
      <c r="AK127" s="9"/>
      <c r="AL127" s="12"/>
      <c r="AM127" s="54"/>
      <c r="AN127" s="107"/>
      <c r="AO127" s="9"/>
      <c r="AP127" s="12"/>
      <c r="AQ127" s="9"/>
      <c r="AR127" s="12"/>
      <c r="AS127" s="54"/>
      <c r="AT127" s="107"/>
      <c r="AU127" s="54"/>
      <c r="AV127" s="12"/>
      <c r="AW127" s="9"/>
      <c r="AX127" s="12"/>
      <c r="AY127" s="54"/>
      <c r="AZ127" s="107"/>
      <c r="BA127" s="54">
        <v>2</v>
      </c>
      <c r="BB127" s="55">
        <v>8200</v>
      </c>
      <c r="BC127" s="9"/>
      <c r="BD127" s="12"/>
      <c r="BE127" s="54">
        <f t="shared" si="52"/>
        <v>2</v>
      </c>
      <c r="BF127" s="107">
        <f t="shared" si="52"/>
        <v>8200</v>
      </c>
      <c r="BG127" s="54"/>
      <c r="BH127" s="12"/>
      <c r="BI127" s="9"/>
      <c r="BJ127" s="12"/>
      <c r="BK127" s="54">
        <f t="shared" si="53"/>
        <v>2</v>
      </c>
      <c r="BL127" s="107">
        <f t="shared" si="54"/>
        <v>8200</v>
      </c>
      <c r="BM127" s="54"/>
      <c r="BN127" s="12"/>
      <c r="BO127" s="115"/>
      <c r="BP127" s="116"/>
      <c r="BQ127" s="53">
        <f t="shared" si="55"/>
        <v>2</v>
      </c>
      <c r="BR127" s="111">
        <f t="shared" si="56"/>
        <v>8200</v>
      </c>
      <c r="BS127" s="4"/>
      <c r="BT127" s="5"/>
      <c r="BU127" s="115"/>
      <c r="BV127" s="116"/>
      <c r="BW127" s="58">
        <f t="shared" si="57"/>
        <v>2</v>
      </c>
      <c r="BX127" s="56">
        <f t="shared" si="58"/>
        <v>8200</v>
      </c>
      <c r="BY127" s="54"/>
      <c r="BZ127" s="55"/>
      <c r="CA127" s="54"/>
      <c r="CB127" s="55"/>
      <c r="CC127" s="53">
        <f t="shared" si="59"/>
        <v>2</v>
      </c>
      <c r="CD127" s="252">
        <f t="shared" si="60"/>
        <v>8200</v>
      </c>
      <c r="CE127" s="20">
        <v>4100</v>
      </c>
      <c r="CF127" s="3"/>
    </row>
    <row r="128" spans="2:84" ht="15.75" x14ac:dyDescent="0.25">
      <c r="B128" s="19" t="s">
        <v>178</v>
      </c>
      <c r="C128" s="19" t="s">
        <v>60</v>
      </c>
      <c r="D128" s="19" t="s">
        <v>172</v>
      </c>
      <c r="E128" s="54"/>
      <c r="F128" s="156">
        <v>1113060297</v>
      </c>
      <c r="G128" s="108" t="s">
        <v>266</v>
      </c>
      <c r="H128" s="54" t="s">
        <v>9</v>
      </c>
      <c r="I128" s="11"/>
      <c r="J128" s="12"/>
      <c r="K128" s="9"/>
      <c r="L128" s="12"/>
      <c r="M128" s="9"/>
      <c r="N128" s="12"/>
      <c r="O128" s="54"/>
      <c r="P128" s="107"/>
      <c r="Q128" s="9"/>
      <c r="R128" s="12"/>
      <c r="S128" s="9"/>
      <c r="T128" s="12"/>
      <c r="U128" s="54"/>
      <c r="V128" s="107"/>
      <c r="W128" s="9"/>
      <c r="X128" s="12"/>
      <c r="Y128" s="9"/>
      <c r="Z128" s="12"/>
      <c r="AA128" s="54"/>
      <c r="AB128" s="107"/>
      <c r="AC128" s="9"/>
      <c r="AD128" s="12"/>
      <c r="AE128" s="9"/>
      <c r="AF128" s="12"/>
      <c r="AG128" s="54"/>
      <c r="AH128" s="107"/>
      <c r="AI128" s="9"/>
      <c r="AJ128" s="12"/>
      <c r="AK128" s="9"/>
      <c r="AL128" s="12"/>
      <c r="AM128" s="54"/>
      <c r="AN128" s="107"/>
      <c r="AO128" s="9"/>
      <c r="AP128" s="12"/>
      <c r="AQ128" s="9"/>
      <c r="AR128" s="12"/>
      <c r="AS128" s="54"/>
      <c r="AT128" s="107"/>
      <c r="AU128" s="54"/>
      <c r="AV128" s="12"/>
      <c r="AW128" s="9"/>
      <c r="AX128" s="12"/>
      <c r="AY128" s="54"/>
      <c r="AZ128" s="107"/>
      <c r="BA128" s="54">
        <v>1</v>
      </c>
      <c r="BB128" s="55">
        <v>600</v>
      </c>
      <c r="BC128" s="9"/>
      <c r="BD128" s="12"/>
      <c r="BE128" s="54">
        <f t="shared" si="52"/>
        <v>1</v>
      </c>
      <c r="BF128" s="107">
        <f t="shared" si="52"/>
        <v>600</v>
      </c>
      <c r="BG128" s="54"/>
      <c r="BH128" s="12"/>
      <c r="BI128" s="9"/>
      <c r="BJ128" s="12"/>
      <c r="BK128" s="54">
        <f t="shared" si="53"/>
        <v>1</v>
      </c>
      <c r="BL128" s="107">
        <f t="shared" si="54"/>
        <v>600</v>
      </c>
      <c r="BM128" s="54"/>
      <c r="BN128" s="12"/>
      <c r="BO128" s="115"/>
      <c r="BP128" s="116"/>
      <c r="BQ128" s="53">
        <f t="shared" si="55"/>
        <v>1</v>
      </c>
      <c r="BR128" s="111">
        <f t="shared" si="56"/>
        <v>600</v>
      </c>
      <c r="BS128" s="4"/>
      <c r="BT128" s="5"/>
      <c r="BU128" s="115"/>
      <c r="BV128" s="116"/>
      <c r="BW128" s="58">
        <f t="shared" si="57"/>
        <v>1</v>
      </c>
      <c r="BX128" s="56">
        <f t="shared" si="58"/>
        <v>600</v>
      </c>
      <c r="BY128" s="54"/>
      <c r="BZ128" s="55"/>
      <c r="CA128" s="54"/>
      <c r="CB128" s="55"/>
      <c r="CC128" s="53">
        <f t="shared" si="59"/>
        <v>1</v>
      </c>
      <c r="CD128" s="252">
        <f t="shared" si="60"/>
        <v>600</v>
      </c>
      <c r="CE128" s="20">
        <v>300</v>
      </c>
      <c r="CF128" s="3"/>
    </row>
    <row r="129" spans="2:84" ht="15.75" x14ac:dyDescent="0.25">
      <c r="B129" s="19" t="s">
        <v>178</v>
      </c>
      <c r="C129" s="19" t="s">
        <v>60</v>
      </c>
      <c r="D129" s="19" t="s">
        <v>172</v>
      </c>
      <c r="E129" s="54"/>
      <c r="F129" s="156">
        <v>1113060299</v>
      </c>
      <c r="G129" s="108" t="s">
        <v>310</v>
      </c>
      <c r="H129" s="54" t="s">
        <v>9</v>
      </c>
      <c r="I129" s="11"/>
      <c r="J129" s="12"/>
      <c r="K129" s="9"/>
      <c r="L129" s="12"/>
      <c r="M129" s="9"/>
      <c r="N129" s="12"/>
      <c r="O129" s="54"/>
      <c r="P129" s="107"/>
      <c r="Q129" s="9"/>
      <c r="R129" s="12"/>
      <c r="S129" s="9"/>
      <c r="T129" s="12"/>
      <c r="U129" s="54"/>
      <c r="V129" s="107"/>
      <c r="W129" s="9"/>
      <c r="X129" s="12"/>
      <c r="Y129" s="9"/>
      <c r="Z129" s="12"/>
      <c r="AA129" s="54"/>
      <c r="AB129" s="107"/>
      <c r="AC129" s="9"/>
      <c r="AD129" s="12"/>
      <c r="AE129" s="9"/>
      <c r="AF129" s="12"/>
      <c r="AG129" s="54"/>
      <c r="AH129" s="107"/>
      <c r="AI129" s="9"/>
      <c r="AJ129" s="12"/>
      <c r="AK129" s="9"/>
      <c r="AL129" s="12"/>
      <c r="AM129" s="54"/>
      <c r="AN129" s="107"/>
      <c r="AO129" s="9"/>
      <c r="AP129" s="12"/>
      <c r="AQ129" s="9"/>
      <c r="AR129" s="12"/>
      <c r="AS129" s="54"/>
      <c r="AT129" s="107"/>
      <c r="AU129" s="54"/>
      <c r="AV129" s="12"/>
      <c r="AW129" s="9"/>
      <c r="AX129" s="12"/>
      <c r="AY129" s="54"/>
      <c r="AZ129" s="107"/>
      <c r="BA129" s="54">
        <v>1</v>
      </c>
      <c r="BB129" s="55">
        <v>1650</v>
      </c>
      <c r="BC129" s="9"/>
      <c r="BD129" s="12"/>
      <c r="BE129" s="54">
        <f t="shared" si="52"/>
        <v>1</v>
      </c>
      <c r="BF129" s="107">
        <f t="shared" si="52"/>
        <v>1650</v>
      </c>
      <c r="BG129" s="54"/>
      <c r="BH129" s="12"/>
      <c r="BI129" s="9"/>
      <c r="BJ129" s="12"/>
      <c r="BK129" s="54">
        <f t="shared" si="53"/>
        <v>1</v>
      </c>
      <c r="BL129" s="107">
        <f t="shared" si="54"/>
        <v>1650</v>
      </c>
      <c r="BM129" s="54"/>
      <c r="BN129" s="12"/>
      <c r="BO129" s="115"/>
      <c r="BP129" s="116"/>
      <c r="BQ129" s="53">
        <f t="shared" si="55"/>
        <v>1</v>
      </c>
      <c r="BR129" s="111">
        <f t="shared" si="56"/>
        <v>1650</v>
      </c>
      <c r="BS129" s="4"/>
      <c r="BT129" s="5"/>
      <c r="BU129" s="115"/>
      <c r="BV129" s="116"/>
      <c r="BW129" s="58">
        <f t="shared" si="57"/>
        <v>1</v>
      </c>
      <c r="BX129" s="56">
        <f t="shared" si="58"/>
        <v>1650</v>
      </c>
      <c r="BY129" s="54"/>
      <c r="BZ129" s="55"/>
      <c r="CA129" s="54"/>
      <c r="CB129" s="55"/>
      <c r="CC129" s="53">
        <f t="shared" si="59"/>
        <v>1</v>
      </c>
      <c r="CD129" s="252">
        <f t="shared" si="60"/>
        <v>1650</v>
      </c>
      <c r="CE129" s="20">
        <v>825</v>
      </c>
      <c r="CF129" s="3"/>
    </row>
    <row r="130" spans="2:84" ht="31.5" x14ac:dyDescent="0.25">
      <c r="B130" s="19" t="s">
        <v>178</v>
      </c>
      <c r="C130" s="19" t="s">
        <v>60</v>
      </c>
      <c r="D130" s="19" t="s">
        <v>172</v>
      </c>
      <c r="E130" s="54"/>
      <c r="F130" s="158" t="s">
        <v>321</v>
      </c>
      <c r="G130" s="108" t="s">
        <v>312</v>
      </c>
      <c r="H130" s="54" t="s">
        <v>9</v>
      </c>
      <c r="I130" s="11"/>
      <c r="J130" s="12"/>
      <c r="K130" s="9"/>
      <c r="L130" s="12"/>
      <c r="M130" s="9"/>
      <c r="N130" s="12"/>
      <c r="O130" s="54"/>
      <c r="P130" s="107"/>
      <c r="Q130" s="9"/>
      <c r="R130" s="12"/>
      <c r="S130" s="9"/>
      <c r="T130" s="12"/>
      <c r="U130" s="54"/>
      <c r="V130" s="107"/>
      <c r="W130" s="9"/>
      <c r="X130" s="12"/>
      <c r="Y130" s="9"/>
      <c r="Z130" s="12"/>
      <c r="AA130" s="54"/>
      <c r="AB130" s="107"/>
      <c r="AC130" s="9"/>
      <c r="AD130" s="12"/>
      <c r="AE130" s="9"/>
      <c r="AF130" s="12"/>
      <c r="AG130" s="54"/>
      <c r="AH130" s="107"/>
      <c r="AI130" s="9"/>
      <c r="AJ130" s="12"/>
      <c r="AK130" s="9"/>
      <c r="AL130" s="12"/>
      <c r="AM130" s="54"/>
      <c r="AN130" s="107"/>
      <c r="AO130" s="9"/>
      <c r="AP130" s="12"/>
      <c r="AQ130" s="9"/>
      <c r="AR130" s="12"/>
      <c r="AS130" s="54"/>
      <c r="AT130" s="107"/>
      <c r="AU130" s="54"/>
      <c r="AV130" s="12"/>
      <c r="AW130" s="9"/>
      <c r="AX130" s="12"/>
      <c r="AY130" s="54"/>
      <c r="AZ130" s="107"/>
      <c r="BA130" s="54"/>
      <c r="BB130" s="55"/>
      <c r="BC130" s="9"/>
      <c r="BD130" s="12"/>
      <c r="BE130" s="54">
        <f t="shared" si="52"/>
        <v>0</v>
      </c>
      <c r="BF130" s="107">
        <f t="shared" si="52"/>
        <v>0</v>
      </c>
      <c r="BG130" s="54">
        <v>2</v>
      </c>
      <c r="BH130" s="160">
        <v>5096</v>
      </c>
      <c r="BI130" s="9"/>
      <c r="BJ130" s="12"/>
      <c r="BK130" s="54">
        <f t="shared" si="53"/>
        <v>2</v>
      </c>
      <c r="BL130" s="107">
        <f t="shared" si="54"/>
        <v>5096</v>
      </c>
      <c r="BM130" s="54"/>
      <c r="BN130" s="12"/>
      <c r="BO130" s="115"/>
      <c r="BP130" s="116"/>
      <c r="BQ130" s="53">
        <f t="shared" ref="BQ130:BR134" si="61">BK130+BM130-BO130</f>
        <v>2</v>
      </c>
      <c r="BR130" s="111">
        <f t="shared" si="61"/>
        <v>5096</v>
      </c>
      <c r="BS130" s="4"/>
      <c r="BT130" s="5"/>
      <c r="BU130" s="115"/>
      <c r="BV130" s="116"/>
      <c r="BW130" s="58">
        <f t="shared" ref="BW130:BX134" si="62">BQ130+BS130-BU130</f>
        <v>2</v>
      </c>
      <c r="BX130" s="56">
        <f t="shared" si="62"/>
        <v>5096</v>
      </c>
      <c r="BY130" s="54"/>
      <c r="BZ130" s="55"/>
      <c r="CA130" s="54"/>
      <c r="CB130" s="55"/>
      <c r="CC130" s="53">
        <f t="shared" ref="CC130:CD134" si="63">BW130+BY130-CA130</f>
        <v>2</v>
      </c>
      <c r="CD130" s="252">
        <f t="shared" si="63"/>
        <v>5096</v>
      </c>
      <c r="CE130" s="20">
        <v>2548</v>
      </c>
      <c r="CF130" s="3"/>
    </row>
    <row r="131" spans="2:84" ht="15.75" x14ac:dyDescent="0.25">
      <c r="B131" s="19" t="s">
        <v>178</v>
      </c>
      <c r="C131" s="19" t="s">
        <v>60</v>
      </c>
      <c r="D131" s="19" t="s">
        <v>172</v>
      </c>
      <c r="E131" s="54"/>
      <c r="F131" s="158">
        <v>1113060305</v>
      </c>
      <c r="G131" s="108" t="s">
        <v>313</v>
      </c>
      <c r="H131" s="54" t="s">
        <v>9</v>
      </c>
      <c r="I131" s="11"/>
      <c r="J131" s="12"/>
      <c r="K131" s="9"/>
      <c r="L131" s="12"/>
      <c r="M131" s="9"/>
      <c r="N131" s="12"/>
      <c r="O131" s="54"/>
      <c r="P131" s="107"/>
      <c r="Q131" s="9"/>
      <c r="R131" s="12"/>
      <c r="S131" s="9"/>
      <c r="T131" s="12"/>
      <c r="U131" s="54"/>
      <c r="V131" s="107"/>
      <c r="W131" s="9"/>
      <c r="X131" s="12"/>
      <c r="Y131" s="9"/>
      <c r="Z131" s="12"/>
      <c r="AA131" s="54"/>
      <c r="AB131" s="107"/>
      <c r="AC131" s="9"/>
      <c r="AD131" s="12"/>
      <c r="AE131" s="9"/>
      <c r="AF131" s="12"/>
      <c r="AG131" s="54"/>
      <c r="AH131" s="107"/>
      <c r="AI131" s="9"/>
      <c r="AJ131" s="12"/>
      <c r="AK131" s="9"/>
      <c r="AL131" s="12"/>
      <c r="AM131" s="54"/>
      <c r="AN131" s="107"/>
      <c r="AO131" s="9"/>
      <c r="AP131" s="12"/>
      <c r="AQ131" s="9"/>
      <c r="AR131" s="12"/>
      <c r="AS131" s="54"/>
      <c r="AT131" s="107"/>
      <c r="AU131" s="54"/>
      <c r="AV131" s="12"/>
      <c r="AW131" s="9"/>
      <c r="AX131" s="12"/>
      <c r="AY131" s="54"/>
      <c r="AZ131" s="107"/>
      <c r="BA131" s="54"/>
      <c r="BB131" s="55"/>
      <c r="BC131" s="9"/>
      <c r="BD131" s="12"/>
      <c r="BE131" s="54">
        <f t="shared" si="52"/>
        <v>0</v>
      </c>
      <c r="BF131" s="107">
        <f t="shared" si="52"/>
        <v>0</v>
      </c>
      <c r="BG131" s="54">
        <v>1</v>
      </c>
      <c r="BH131" s="155">
        <v>1280</v>
      </c>
      <c r="BI131" s="9"/>
      <c r="BJ131" s="12"/>
      <c r="BK131" s="54">
        <f t="shared" si="53"/>
        <v>1</v>
      </c>
      <c r="BL131" s="107">
        <f t="shared" si="54"/>
        <v>1280</v>
      </c>
      <c r="BM131" s="54"/>
      <c r="BN131" s="12"/>
      <c r="BO131" s="115"/>
      <c r="BP131" s="116"/>
      <c r="BQ131" s="53">
        <f t="shared" si="61"/>
        <v>1</v>
      </c>
      <c r="BR131" s="111">
        <f t="shared" si="61"/>
        <v>1280</v>
      </c>
      <c r="BS131" s="4"/>
      <c r="BT131" s="5"/>
      <c r="BU131" s="115"/>
      <c r="BV131" s="116"/>
      <c r="BW131" s="58">
        <f t="shared" si="62"/>
        <v>1</v>
      </c>
      <c r="BX131" s="56">
        <f t="shared" si="62"/>
        <v>1280</v>
      </c>
      <c r="BY131" s="54"/>
      <c r="BZ131" s="55"/>
      <c r="CA131" s="54"/>
      <c r="CB131" s="55"/>
      <c r="CC131" s="53">
        <f t="shared" si="63"/>
        <v>1</v>
      </c>
      <c r="CD131" s="252">
        <f t="shared" si="63"/>
        <v>1280</v>
      </c>
      <c r="CE131" s="20">
        <v>640</v>
      </c>
      <c r="CF131" s="3"/>
    </row>
    <row r="132" spans="2:84" ht="15.75" x14ac:dyDescent="0.25">
      <c r="B132" s="19" t="s">
        <v>178</v>
      </c>
      <c r="C132" s="19" t="s">
        <v>60</v>
      </c>
      <c r="D132" s="19" t="s">
        <v>172</v>
      </c>
      <c r="E132" s="54"/>
      <c r="F132" s="158">
        <v>1113060307</v>
      </c>
      <c r="G132" s="108" t="s">
        <v>314</v>
      </c>
      <c r="H132" s="54" t="s">
        <v>9</v>
      </c>
      <c r="I132" s="11"/>
      <c r="J132" s="12"/>
      <c r="K132" s="9"/>
      <c r="L132" s="12"/>
      <c r="M132" s="9"/>
      <c r="N132" s="12"/>
      <c r="O132" s="54"/>
      <c r="P132" s="107"/>
      <c r="Q132" s="9"/>
      <c r="R132" s="12"/>
      <c r="S132" s="9"/>
      <c r="T132" s="12"/>
      <c r="U132" s="54"/>
      <c r="V132" s="107"/>
      <c r="W132" s="9"/>
      <c r="X132" s="12"/>
      <c r="Y132" s="9"/>
      <c r="Z132" s="12"/>
      <c r="AA132" s="54"/>
      <c r="AB132" s="107"/>
      <c r="AC132" s="9"/>
      <c r="AD132" s="12"/>
      <c r="AE132" s="9"/>
      <c r="AF132" s="12"/>
      <c r="AG132" s="54"/>
      <c r="AH132" s="107"/>
      <c r="AI132" s="9"/>
      <c r="AJ132" s="12"/>
      <c r="AK132" s="9"/>
      <c r="AL132" s="12"/>
      <c r="AM132" s="54"/>
      <c r="AN132" s="107"/>
      <c r="AO132" s="9"/>
      <c r="AP132" s="12"/>
      <c r="AQ132" s="9"/>
      <c r="AR132" s="12"/>
      <c r="AS132" s="54"/>
      <c r="AT132" s="107"/>
      <c r="AU132" s="54"/>
      <c r="AV132" s="12"/>
      <c r="AW132" s="9"/>
      <c r="AX132" s="12"/>
      <c r="AY132" s="54"/>
      <c r="AZ132" s="107"/>
      <c r="BA132" s="54"/>
      <c r="BB132" s="55"/>
      <c r="BC132" s="9"/>
      <c r="BD132" s="12"/>
      <c r="BE132" s="54">
        <f t="shared" si="52"/>
        <v>0</v>
      </c>
      <c r="BF132" s="107">
        <f t="shared" si="52"/>
        <v>0</v>
      </c>
      <c r="BG132" s="54">
        <v>1</v>
      </c>
      <c r="BH132" s="155">
        <v>2600</v>
      </c>
      <c r="BI132" s="9"/>
      <c r="BJ132" s="12"/>
      <c r="BK132" s="54">
        <f t="shared" si="53"/>
        <v>1</v>
      </c>
      <c r="BL132" s="107">
        <f t="shared" si="54"/>
        <v>2600</v>
      </c>
      <c r="BM132" s="54"/>
      <c r="BN132" s="12"/>
      <c r="BO132" s="115"/>
      <c r="BP132" s="116"/>
      <c r="BQ132" s="53">
        <f t="shared" si="61"/>
        <v>1</v>
      </c>
      <c r="BR132" s="111">
        <f t="shared" si="61"/>
        <v>2600</v>
      </c>
      <c r="BS132" s="4"/>
      <c r="BT132" s="5"/>
      <c r="BU132" s="115"/>
      <c r="BV132" s="116"/>
      <c r="BW132" s="58">
        <f t="shared" si="62"/>
        <v>1</v>
      </c>
      <c r="BX132" s="56">
        <f t="shared" si="62"/>
        <v>2600</v>
      </c>
      <c r="BY132" s="54"/>
      <c r="BZ132" s="55"/>
      <c r="CA132" s="54"/>
      <c r="CB132" s="55"/>
      <c r="CC132" s="53">
        <f t="shared" si="63"/>
        <v>1</v>
      </c>
      <c r="CD132" s="252">
        <f t="shared" si="63"/>
        <v>2600</v>
      </c>
      <c r="CE132" s="20">
        <v>1300</v>
      </c>
      <c r="CF132" s="3"/>
    </row>
    <row r="133" spans="2:84" ht="31.5" x14ac:dyDescent="0.25">
      <c r="B133" s="19" t="s">
        <v>178</v>
      </c>
      <c r="C133" s="19" t="s">
        <v>60</v>
      </c>
      <c r="D133" s="19" t="s">
        <v>172</v>
      </c>
      <c r="E133" s="54"/>
      <c r="F133" s="158" t="s">
        <v>322</v>
      </c>
      <c r="G133" s="108" t="s">
        <v>315</v>
      </c>
      <c r="H133" s="54" t="s">
        <v>9</v>
      </c>
      <c r="I133" s="11"/>
      <c r="J133" s="12"/>
      <c r="K133" s="9"/>
      <c r="L133" s="12"/>
      <c r="M133" s="9"/>
      <c r="N133" s="12"/>
      <c r="O133" s="54"/>
      <c r="P133" s="107"/>
      <c r="Q133" s="9"/>
      <c r="R133" s="12"/>
      <c r="S133" s="9"/>
      <c r="T133" s="12"/>
      <c r="U133" s="54"/>
      <c r="V133" s="107"/>
      <c r="W133" s="9"/>
      <c r="X133" s="12"/>
      <c r="Y133" s="9"/>
      <c r="Z133" s="12"/>
      <c r="AA133" s="54"/>
      <c r="AB133" s="107"/>
      <c r="AC133" s="9"/>
      <c r="AD133" s="12"/>
      <c r="AE133" s="9"/>
      <c r="AF133" s="12"/>
      <c r="AG133" s="54"/>
      <c r="AH133" s="107"/>
      <c r="AI133" s="9"/>
      <c r="AJ133" s="12"/>
      <c r="AK133" s="9"/>
      <c r="AL133" s="12"/>
      <c r="AM133" s="54"/>
      <c r="AN133" s="107"/>
      <c r="AO133" s="9"/>
      <c r="AP133" s="12"/>
      <c r="AQ133" s="9"/>
      <c r="AR133" s="12"/>
      <c r="AS133" s="54"/>
      <c r="AT133" s="107"/>
      <c r="AU133" s="54"/>
      <c r="AV133" s="12"/>
      <c r="AW133" s="9"/>
      <c r="AX133" s="12"/>
      <c r="AY133" s="54"/>
      <c r="AZ133" s="107"/>
      <c r="BA133" s="54"/>
      <c r="BB133" s="55"/>
      <c r="BC133" s="9"/>
      <c r="BD133" s="12"/>
      <c r="BE133" s="54">
        <f t="shared" si="52"/>
        <v>0</v>
      </c>
      <c r="BF133" s="107">
        <f t="shared" si="52"/>
        <v>0</v>
      </c>
      <c r="BG133" s="54"/>
      <c r="BH133" s="107"/>
      <c r="BI133" s="9"/>
      <c r="BJ133" s="12"/>
      <c r="BK133" s="54">
        <f t="shared" si="53"/>
        <v>0</v>
      </c>
      <c r="BL133" s="107">
        <f t="shared" si="54"/>
        <v>0</v>
      </c>
      <c r="BM133" s="54">
        <v>2</v>
      </c>
      <c r="BN133" s="163">
        <v>10888</v>
      </c>
      <c r="BO133" s="115"/>
      <c r="BP133" s="116"/>
      <c r="BQ133" s="53">
        <f t="shared" si="61"/>
        <v>2</v>
      </c>
      <c r="BR133" s="111">
        <f t="shared" si="61"/>
        <v>10888</v>
      </c>
      <c r="BS133" s="4"/>
      <c r="BT133" s="5"/>
      <c r="BU133" s="115"/>
      <c r="BV133" s="116"/>
      <c r="BW133" s="58">
        <f t="shared" si="62"/>
        <v>2</v>
      </c>
      <c r="BX133" s="56">
        <f t="shared" si="62"/>
        <v>10888</v>
      </c>
      <c r="BY133" s="54"/>
      <c r="BZ133" s="55"/>
      <c r="CA133" s="54"/>
      <c r="CB133" s="55"/>
      <c r="CC133" s="53">
        <f t="shared" si="63"/>
        <v>2</v>
      </c>
      <c r="CD133" s="252">
        <f t="shared" si="63"/>
        <v>10888</v>
      </c>
      <c r="CE133" s="20">
        <v>5444</v>
      </c>
      <c r="CF133" s="3"/>
    </row>
    <row r="134" spans="2:84" ht="31.5" x14ac:dyDescent="0.25">
      <c r="B134" s="19" t="s">
        <v>178</v>
      </c>
      <c r="C134" s="19" t="s">
        <v>60</v>
      </c>
      <c r="D134" s="19" t="s">
        <v>172</v>
      </c>
      <c r="E134" s="54"/>
      <c r="F134" s="158" t="s">
        <v>323</v>
      </c>
      <c r="G134" s="108" t="s">
        <v>316</v>
      </c>
      <c r="H134" s="54" t="s">
        <v>9</v>
      </c>
      <c r="I134" s="11"/>
      <c r="J134" s="12"/>
      <c r="K134" s="9"/>
      <c r="L134" s="12"/>
      <c r="M134" s="9"/>
      <c r="N134" s="12"/>
      <c r="O134" s="54"/>
      <c r="P134" s="107"/>
      <c r="Q134" s="9"/>
      <c r="R134" s="12"/>
      <c r="S134" s="9"/>
      <c r="T134" s="12"/>
      <c r="U134" s="54"/>
      <c r="V134" s="107"/>
      <c r="W134" s="9"/>
      <c r="X134" s="12"/>
      <c r="Y134" s="9"/>
      <c r="Z134" s="12"/>
      <c r="AA134" s="54"/>
      <c r="AB134" s="107"/>
      <c r="AC134" s="9"/>
      <c r="AD134" s="12"/>
      <c r="AE134" s="9"/>
      <c r="AF134" s="12"/>
      <c r="AG134" s="54"/>
      <c r="AH134" s="107"/>
      <c r="AI134" s="9"/>
      <c r="AJ134" s="12"/>
      <c r="AK134" s="9"/>
      <c r="AL134" s="12"/>
      <c r="AM134" s="54"/>
      <c r="AN134" s="107"/>
      <c r="AO134" s="9"/>
      <c r="AP134" s="12"/>
      <c r="AQ134" s="9"/>
      <c r="AR134" s="12"/>
      <c r="AS134" s="54"/>
      <c r="AT134" s="107"/>
      <c r="AU134" s="54"/>
      <c r="AV134" s="12"/>
      <c r="AW134" s="9"/>
      <c r="AX134" s="12"/>
      <c r="AY134" s="54"/>
      <c r="AZ134" s="107"/>
      <c r="BA134" s="54"/>
      <c r="BB134" s="55"/>
      <c r="BC134" s="9"/>
      <c r="BD134" s="12"/>
      <c r="BE134" s="54">
        <f t="shared" si="52"/>
        <v>0</v>
      </c>
      <c r="BF134" s="107">
        <f t="shared" si="52"/>
        <v>0</v>
      </c>
      <c r="BG134" s="54"/>
      <c r="BH134" s="107"/>
      <c r="BI134" s="9"/>
      <c r="BJ134" s="12"/>
      <c r="BK134" s="54">
        <f t="shared" si="53"/>
        <v>0</v>
      </c>
      <c r="BL134" s="107">
        <f t="shared" si="54"/>
        <v>0</v>
      </c>
      <c r="BM134" s="54">
        <v>2</v>
      </c>
      <c r="BN134" s="163">
        <v>7946</v>
      </c>
      <c r="BO134" s="115"/>
      <c r="BP134" s="116"/>
      <c r="BQ134" s="53">
        <f t="shared" si="61"/>
        <v>2</v>
      </c>
      <c r="BR134" s="111">
        <f t="shared" si="61"/>
        <v>7946</v>
      </c>
      <c r="BS134" s="4"/>
      <c r="BT134" s="5"/>
      <c r="BU134" s="115"/>
      <c r="BV134" s="116"/>
      <c r="BW134" s="58">
        <f t="shared" si="62"/>
        <v>2</v>
      </c>
      <c r="BX134" s="56">
        <f t="shared" si="62"/>
        <v>7946</v>
      </c>
      <c r="BY134" s="54"/>
      <c r="BZ134" s="55"/>
      <c r="CA134" s="54"/>
      <c r="CB134" s="55"/>
      <c r="CC134" s="53">
        <f t="shared" si="63"/>
        <v>2</v>
      </c>
      <c r="CD134" s="252">
        <f t="shared" si="63"/>
        <v>7946</v>
      </c>
      <c r="CE134" s="20">
        <v>3973</v>
      </c>
      <c r="CF134" s="3"/>
    </row>
    <row r="135" spans="2:84" ht="31.5" x14ac:dyDescent="0.25">
      <c r="B135" s="19" t="s">
        <v>178</v>
      </c>
      <c r="C135" s="19" t="s">
        <v>60</v>
      </c>
      <c r="D135" s="19" t="s">
        <v>172</v>
      </c>
      <c r="E135" s="54"/>
      <c r="F135" s="164" t="s">
        <v>332</v>
      </c>
      <c r="G135" s="108" t="s">
        <v>326</v>
      </c>
      <c r="H135" s="54" t="s">
        <v>9</v>
      </c>
      <c r="I135" s="11"/>
      <c r="J135" s="12"/>
      <c r="K135" s="9"/>
      <c r="L135" s="12"/>
      <c r="M135" s="9"/>
      <c r="N135" s="12"/>
      <c r="O135" s="54"/>
      <c r="P135" s="107"/>
      <c r="Q135" s="9"/>
      <c r="R135" s="12"/>
      <c r="S135" s="9"/>
      <c r="T135" s="12"/>
      <c r="U135" s="54"/>
      <c r="V135" s="107"/>
      <c r="W135" s="9"/>
      <c r="X135" s="12"/>
      <c r="Y135" s="9"/>
      <c r="Z135" s="12"/>
      <c r="AA135" s="54"/>
      <c r="AB135" s="107"/>
      <c r="AC135" s="9"/>
      <c r="AD135" s="12"/>
      <c r="AE135" s="9"/>
      <c r="AF135" s="12"/>
      <c r="AG135" s="54"/>
      <c r="AH135" s="107"/>
      <c r="AI135" s="9"/>
      <c r="AJ135" s="12"/>
      <c r="AK135" s="9"/>
      <c r="AL135" s="12"/>
      <c r="AM135" s="54"/>
      <c r="AN135" s="107"/>
      <c r="AO135" s="9"/>
      <c r="AP135" s="12"/>
      <c r="AQ135" s="9"/>
      <c r="AR135" s="12"/>
      <c r="AS135" s="54"/>
      <c r="AT135" s="107"/>
      <c r="AU135" s="54"/>
      <c r="AV135" s="12"/>
      <c r="AW135" s="9"/>
      <c r="AX135" s="12"/>
      <c r="AY135" s="54"/>
      <c r="AZ135" s="107"/>
      <c r="BA135" s="54"/>
      <c r="BB135" s="55"/>
      <c r="BC135" s="9"/>
      <c r="BD135" s="12"/>
      <c r="BE135" s="54"/>
      <c r="BF135" s="107"/>
      <c r="BG135" s="54"/>
      <c r="BH135" s="107"/>
      <c r="BI135" s="9"/>
      <c r="BJ135" s="12"/>
      <c r="BK135" s="54"/>
      <c r="BL135" s="107"/>
      <c r="BM135" s="54"/>
      <c r="BN135" s="107"/>
      <c r="BO135" s="115"/>
      <c r="BP135" s="116"/>
      <c r="BQ135" s="53"/>
      <c r="BR135" s="111"/>
      <c r="BS135" s="4">
        <v>10</v>
      </c>
      <c r="BT135" s="5">
        <v>13900</v>
      </c>
      <c r="BU135" s="115"/>
      <c r="BV135" s="116"/>
      <c r="BW135" s="58">
        <f t="shared" ref="BW135:BX135" si="64">BQ135+BS135-BU135</f>
        <v>10</v>
      </c>
      <c r="BX135" s="56">
        <f t="shared" si="64"/>
        <v>13900</v>
      </c>
      <c r="BY135" s="54"/>
      <c r="BZ135" s="55"/>
      <c r="CA135" s="54"/>
      <c r="CB135" s="55"/>
      <c r="CC135" s="53">
        <f t="shared" ref="CC135:CD135" si="65">BW135+BY135-CA135</f>
        <v>10</v>
      </c>
      <c r="CD135" s="252">
        <f t="shared" si="65"/>
        <v>13900</v>
      </c>
      <c r="CE135" s="20">
        <v>6950</v>
      </c>
      <c r="CF135" s="3"/>
    </row>
    <row r="136" spans="2:84" ht="31.5" x14ac:dyDescent="0.25">
      <c r="B136" s="19" t="s">
        <v>178</v>
      </c>
      <c r="C136" s="19" t="s">
        <v>60</v>
      </c>
      <c r="D136" s="19" t="s">
        <v>172</v>
      </c>
      <c r="E136" s="54"/>
      <c r="F136" s="161" t="s">
        <v>331</v>
      </c>
      <c r="G136" s="108" t="s">
        <v>327</v>
      </c>
      <c r="H136" s="54" t="s">
        <v>9</v>
      </c>
      <c r="I136" s="11"/>
      <c r="J136" s="12"/>
      <c r="K136" s="9"/>
      <c r="L136" s="12"/>
      <c r="M136" s="9"/>
      <c r="N136" s="12"/>
      <c r="O136" s="54"/>
      <c r="P136" s="107"/>
      <c r="Q136" s="9"/>
      <c r="R136" s="12"/>
      <c r="S136" s="9"/>
      <c r="T136" s="12"/>
      <c r="U136" s="54"/>
      <c r="V136" s="107"/>
      <c r="W136" s="9"/>
      <c r="X136" s="12"/>
      <c r="Y136" s="9"/>
      <c r="Z136" s="12"/>
      <c r="AA136" s="54"/>
      <c r="AB136" s="107"/>
      <c r="AC136" s="9"/>
      <c r="AD136" s="12"/>
      <c r="AE136" s="9"/>
      <c r="AF136" s="12"/>
      <c r="AG136" s="54"/>
      <c r="AH136" s="107"/>
      <c r="AI136" s="9"/>
      <c r="AJ136" s="12"/>
      <c r="AK136" s="9"/>
      <c r="AL136" s="12"/>
      <c r="AM136" s="54"/>
      <c r="AN136" s="107"/>
      <c r="AO136" s="9"/>
      <c r="AP136" s="12"/>
      <c r="AQ136" s="9"/>
      <c r="AR136" s="12"/>
      <c r="AS136" s="54"/>
      <c r="AT136" s="107"/>
      <c r="AU136" s="54"/>
      <c r="AV136" s="12"/>
      <c r="AW136" s="9"/>
      <c r="AX136" s="12"/>
      <c r="AY136" s="54"/>
      <c r="AZ136" s="107"/>
      <c r="BA136" s="54"/>
      <c r="BB136" s="55"/>
      <c r="BC136" s="9"/>
      <c r="BD136" s="12"/>
      <c r="BE136" s="54"/>
      <c r="BF136" s="107"/>
      <c r="BG136" s="54"/>
      <c r="BH136" s="107"/>
      <c r="BI136" s="9"/>
      <c r="BJ136" s="12"/>
      <c r="BK136" s="54"/>
      <c r="BL136" s="107"/>
      <c r="BM136" s="54"/>
      <c r="BN136" s="107"/>
      <c r="BO136" s="115"/>
      <c r="BP136" s="116"/>
      <c r="BQ136" s="53">
        <f t="shared" ref="BQ136:BR136" si="66">BK136+BM136-BO136</f>
        <v>0</v>
      </c>
      <c r="BR136" s="111">
        <f t="shared" si="66"/>
        <v>0</v>
      </c>
      <c r="BS136" s="4">
        <v>2</v>
      </c>
      <c r="BT136" s="5">
        <v>6200</v>
      </c>
      <c r="BU136" s="115"/>
      <c r="BV136" s="116"/>
      <c r="BW136" s="58">
        <f t="shared" ref="BW136:BX137" si="67">BQ136+BS136-BU136</f>
        <v>2</v>
      </c>
      <c r="BX136" s="56">
        <f t="shared" si="67"/>
        <v>6200</v>
      </c>
      <c r="BY136" s="54"/>
      <c r="BZ136" s="55"/>
      <c r="CA136" s="54"/>
      <c r="CB136" s="55"/>
      <c r="CC136" s="53">
        <f t="shared" ref="CC136:CD137" si="68">BW136+BY136-CA136</f>
        <v>2</v>
      </c>
      <c r="CD136" s="252">
        <f t="shared" si="68"/>
        <v>6200</v>
      </c>
      <c r="CE136" s="20">
        <v>3100</v>
      </c>
      <c r="CF136" s="3"/>
    </row>
    <row r="137" spans="2:84" ht="32.25" thickBot="1" x14ac:dyDescent="0.3">
      <c r="B137" s="19" t="s">
        <v>178</v>
      </c>
      <c r="C137" s="19" t="s">
        <v>60</v>
      </c>
      <c r="D137" s="19" t="s">
        <v>172</v>
      </c>
      <c r="E137" s="54"/>
      <c r="F137" s="165" t="s">
        <v>333</v>
      </c>
      <c r="G137" s="108" t="s">
        <v>105</v>
      </c>
      <c r="H137" s="54" t="s">
        <v>9</v>
      </c>
      <c r="I137" s="11"/>
      <c r="J137" s="12"/>
      <c r="K137" s="9"/>
      <c r="L137" s="12"/>
      <c r="M137" s="9"/>
      <c r="N137" s="12"/>
      <c r="O137" s="54"/>
      <c r="P137" s="107"/>
      <c r="Q137" s="9"/>
      <c r="R137" s="12"/>
      <c r="S137" s="9"/>
      <c r="T137" s="12"/>
      <c r="U137" s="54"/>
      <c r="V137" s="107"/>
      <c r="W137" s="9"/>
      <c r="X137" s="12"/>
      <c r="Y137" s="9"/>
      <c r="Z137" s="12"/>
      <c r="AA137" s="54"/>
      <c r="AB137" s="107"/>
      <c r="AC137" s="9"/>
      <c r="AD137" s="12"/>
      <c r="AE137" s="9"/>
      <c r="AF137" s="12"/>
      <c r="AG137" s="54"/>
      <c r="AH137" s="107"/>
      <c r="AI137" s="9"/>
      <c r="AJ137" s="12"/>
      <c r="AK137" s="9"/>
      <c r="AL137" s="12"/>
      <c r="AM137" s="54"/>
      <c r="AN137" s="107"/>
      <c r="AO137" s="9"/>
      <c r="AP137" s="12"/>
      <c r="AQ137" s="9"/>
      <c r="AR137" s="12"/>
      <c r="AS137" s="54"/>
      <c r="AT137" s="107"/>
      <c r="AU137" s="54"/>
      <c r="AV137" s="12"/>
      <c r="AW137" s="9"/>
      <c r="AX137" s="12"/>
      <c r="AY137" s="54"/>
      <c r="AZ137" s="107"/>
      <c r="BA137" s="54"/>
      <c r="BB137" s="55"/>
      <c r="BC137" s="9"/>
      <c r="BD137" s="12"/>
      <c r="BE137" s="54"/>
      <c r="BF137" s="107"/>
      <c r="BG137" s="54"/>
      <c r="BH137" s="107"/>
      <c r="BI137" s="9"/>
      <c r="BJ137" s="12"/>
      <c r="BK137" s="54"/>
      <c r="BL137" s="107"/>
      <c r="BM137" s="54"/>
      <c r="BN137" s="107"/>
      <c r="BO137" s="115"/>
      <c r="BP137" s="116"/>
      <c r="BQ137" s="53"/>
      <c r="BR137" s="111"/>
      <c r="BS137" s="4">
        <v>4</v>
      </c>
      <c r="BT137" s="5">
        <v>9188</v>
      </c>
      <c r="BU137" s="115"/>
      <c r="BV137" s="116"/>
      <c r="BW137" s="58">
        <f t="shared" si="67"/>
        <v>4</v>
      </c>
      <c r="BX137" s="56">
        <f t="shared" si="67"/>
        <v>9188</v>
      </c>
      <c r="BY137" s="54"/>
      <c r="BZ137" s="55"/>
      <c r="CA137" s="54"/>
      <c r="CB137" s="55"/>
      <c r="CC137" s="53">
        <f t="shared" si="68"/>
        <v>4</v>
      </c>
      <c r="CD137" s="252">
        <f t="shared" si="68"/>
        <v>9188</v>
      </c>
      <c r="CE137" s="20">
        <v>4594</v>
      </c>
      <c r="CF137" s="3"/>
    </row>
    <row r="138" spans="2:84" ht="19.5" thickBot="1" x14ac:dyDescent="0.3">
      <c r="B138" s="301" t="s">
        <v>490</v>
      </c>
      <c r="C138" s="301"/>
      <c r="D138" s="301"/>
      <c r="E138" s="301"/>
      <c r="F138" s="301"/>
      <c r="G138" s="301"/>
      <c r="H138" s="301"/>
      <c r="I138" s="97"/>
      <c r="J138" s="98" t="e">
        <f>#REF!+#REF!+#REF!+#REF!+#REF!+#REF!+#REF!+#REF!</f>
        <v>#REF!</v>
      </c>
      <c r="K138" s="97"/>
      <c r="L138" s="104" t="e">
        <f>#REF!+#REF!+#REF!+#REF!+#REF!+#REF!+#REF!+#REF!</f>
        <v>#REF!</v>
      </c>
      <c r="M138" s="97"/>
      <c r="N138" s="104" t="e">
        <f>#REF!+#REF!+#REF!+#REF!+#REF!+#REF!+#REF!+#REF!</f>
        <v>#REF!</v>
      </c>
      <c r="O138" s="97"/>
      <c r="P138" s="104" t="e">
        <f>#REF!+#REF!+#REF!+#REF!+#REF!+#REF!+#REF!+#REF!</f>
        <v>#REF!</v>
      </c>
      <c r="Q138" s="97"/>
      <c r="R138" s="104" t="e">
        <f>#REF!+#REF!+#REF!+#REF!+#REF!+#REF!</f>
        <v>#REF!</v>
      </c>
      <c r="S138" s="97"/>
      <c r="T138" s="104" t="e">
        <f>#REF!+#REF!+#REF!+#REF!+#REF!+#REF!</f>
        <v>#REF!</v>
      </c>
      <c r="U138" s="97"/>
      <c r="V138" s="104" t="e">
        <f>#REF!+#REF!+#REF!+#REF!+#REF!+#REF!+#REF!+#REF!</f>
        <v>#REF!</v>
      </c>
      <c r="W138" s="97"/>
      <c r="X138" s="104" t="e">
        <f>#REF!+#REF!+#REF!+#REF!+#REF!+#REF!</f>
        <v>#REF!</v>
      </c>
      <c r="Y138" s="97"/>
      <c r="Z138" s="104" t="e">
        <f>#REF!+#REF!+#REF!+#REF!+#REF!+#REF!</f>
        <v>#REF!</v>
      </c>
      <c r="AA138" s="97"/>
      <c r="AB138" s="104" t="e">
        <f>#REF!+#REF!+#REF!+#REF!+#REF!+#REF!+#REF!+#REF!</f>
        <v>#REF!</v>
      </c>
      <c r="AC138" s="97"/>
      <c r="AD138" s="98" t="e">
        <f>#REF!+#REF!+#REF!+#REF!+#REF!+#REF!+#REF!+#REF!</f>
        <v>#REF!</v>
      </c>
      <c r="AE138" s="97"/>
      <c r="AF138" s="98" t="e">
        <f>#REF!+#REF!+#REF!+#REF!+#REF!+#REF!+#REF!+#REF!</f>
        <v>#REF!</v>
      </c>
      <c r="AG138" s="97"/>
      <c r="AH138" s="104" t="e">
        <f>#REF!+#REF!+#REF!+#REF!+#REF!+#REF!+#REF!+#REF!+#REF!</f>
        <v>#REF!</v>
      </c>
      <c r="AI138" s="97"/>
      <c r="AJ138" s="104" t="e">
        <f>#REF!+#REF!+#REF!+#REF!+#REF!+#REF!+#REF!+#REF!+#REF!</f>
        <v>#REF!</v>
      </c>
      <c r="AK138" s="97"/>
      <c r="AL138" s="104" t="e">
        <f>#REF!+#REF!+#REF!+#REF!+#REF!+#REF!+#REF!+#REF!+#REF!</f>
        <v>#REF!</v>
      </c>
      <c r="AM138" s="97"/>
      <c r="AN138" s="104" t="e">
        <f>#REF!+#REF!+#REF!+#REF!+#REF!+#REF!+#REF!+#REF!+#REF!</f>
        <v>#REF!</v>
      </c>
      <c r="AO138" s="97"/>
      <c r="AP138" s="104" t="e">
        <f>#REF!+#REF!+#REF!+#REF!+#REF!+#REF!+#REF!+#REF!+#REF!</f>
        <v>#REF!</v>
      </c>
      <c r="AQ138" s="97"/>
      <c r="AR138" s="104" t="e">
        <f>#REF!+#REF!+#REF!+#REF!+#REF!+#REF!+#REF!+#REF!+#REF!</f>
        <v>#REF!</v>
      </c>
      <c r="AS138" s="97"/>
      <c r="AT138" s="104" t="e">
        <f>#REF!+#REF!+#REF!+#REF!+#REF!+#REF!+#REF!+#REF!+#REF!</f>
        <v>#REF!</v>
      </c>
      <c r="AU138" s="97"/>
      <c r="AV138" s="104" t="e">
        <f>#REF!+#REF!+#REF!+#REF!+#REF!+#REF!+#REF!+#REF!+#REF!</f>
        <v>#REF!</v>
      </c>
      <c r="AW138" s="97"/>
      <c r="AX138" s="104" t="e">
        <f>#REF!+#REF!+#REF!+#REF!+#REF!+#REF!</f>
        <v>#REF!</v>
      </c>
      <c r="AY138" s="97"/>
      <c r="AZ138" s="104" t="e">
        <f>#REF!+#REF!+#REF!+#REF!+#REF!+#REF!+#REF!+#REF!+#REF!</f>
        <v>#REF!</v>
      </c>
      <c r="BA138" s="97"/>
      <c r="BB138" s="104" t="e">
        <f>#REF!+#REF!+#REF!+#REF!+#REF!+#REF!+#REF!+#REF!</f>
        <v>#REF!</v>
      </c>
      <c r="BC138" s="97"/>
      <c r="BD138" s="104" t="e">
        <f>#REF!+#REF!+#REF!+#REF!+#REF!+#REF!+#REF!+#REF!</f>
        <v>#REF!</v>
      </c>
      <c r="BE138" s="97"/>
      <c r="BF138" s="104" t="e">
        <f>#REF!+#REF!+#REF!+#REF!+#REF!+#REF!+#REF!+#REF!+#REF!</f>
        <v>#REF!</v>
      </c>
      <c r="BG138" s="97"/>
      <c r="BH138" s="104" t="e">
        <f>#REF!+#REF!+#REF!+#REF!+#REF!+#REF!+#REF!+#REF!</f>
        <v>#REF!</v>
      </c>
      <c r="BI138" s="97"/>
      <c r="BJ138" s="104" t="e">
        <f>#REF!+#REF!+#REF!+#REF!+#REF!+#REF!+#REF!+#REF!</f>
        <v>#REF!</v>
      </c>
      <c r="BK138" s="97"/>
      <c r="BL138" s="105" t="e">
        <f>#REF!+#REF!+#REF!+#REF!+#REF!+#REF!+#REF!+#REF!+#REF!</f>
        <v>#REF!</v>
      </c>
      <c r="BM138" s="134"/>
      <c r="BN138" s="104" t="e">
        <f>#REF!+#REF!+#REF!+#REF!+#REF!+#REF!+#REF!</f>
        <v>#REF!</v>
      </c>
      <c r="BO138" s="97"/>
      <c r="BP138" s="104" t="e">
        <f>#REF!+#REF!+#REF!+#REF!+#REF!+#REF!+#REF!</f>
        <v>#REF!</v>
      </c>
      <c r="BQ138" s="97"/>
      <c r="BR138" s="104" t="e">
        <f>#REF!+#REF!+#REF!+#REF!+#REF!+#REF!+#REF!+#REF!+#REF!</f>
        <v>#REF!</v>
      </c>
      <c r="BS138" s="97"/>
      <c r="BT138" s="104" t="e">
        <f>#REF!+#REF!+#REF!+#REF!+#REF!+#REF!+#REF!</f>
        <v>#REF!</v>
      </c>
      <c r="BU138" s="97"/>
      <c r="BV138" s="104" t="e">
        <f>#REF!+#REF!+#REF!+#REF!+#REF!+#REF!+#REF!</f>
        <v>#REF!</v>
      </c>
      <c r="BW138" s="97"/>
      <c r="BX138" s="104" t="e">
        <f>#REF!+#REF!+#REF!+#REF!+#REF!+#REF!+#REF!+#REF!+#REF!</f>
        <v>#REF!</v>
      </c>
      <c r="BY138" s="97"/>
      <c r="BZ138" s="98" t="e">
        <f>#REF!+#REF!+#REF!+#REF!+#REF!+#REF!+#REF!</f>
        <v>#REF!</v>
      </c>
      <c r="CA138" s="97"/>
      <c r="CB138" s="98" t="e">
        <f>#REF!+#REF!+#REF!+#REF!+#REF!+#REF!+#REF!</f>
        <v>#REF!</v>
      </c>
      <c r="CC138" s="97"/>
      <c r="CD138" s="105">
        <f>SUM(CD9:CD137)</f>
        <v>348475</v>
      </c>
      <c r="CE138" s="254">
        <f t="shared" ref="CE138" si="69">SUM(CE9:CE137)</f>
        <v>174238</v>
      </c>
      <c r="CF138" s="105"/>
    </row>
    <row r="141" spans="2:84" x14ac:dyDescent="0.25">
      <c r="F141" t="s">
        <v>24</v>
      </c>
      <c r="G141" t="s">
        <v>334</v>
      </c>
      <c r="BF141" t="s">
        <v>24</v>
      </c>
    </row>
    <row r="142" spans="2:84" ht="15.75" x14ac:dyDescent="0.25">
      <c r="G142" s="136"/>
      <c r="J142">
        <v>967233.29</v>
      </c>
    </row>
    <row r="143" spans="2:84" ht="15.75" x14ac:dyDescent="0.25">
      <c r="G143" s="136"/>
    </row>
    <row r="144" spans="2:84" ht="15.75" x14ac:dyDescent="0.25">
      <c r="G144" s="136"/>
      <c r="N144" t="s">
        <v>24</v>
      </c>
    </row>
    <row r="145" spans="6:7" ht="15.75" x14ac:dyDescent="0.25">
      <c r="G145" s="136"/>
    </row>
    <row r="146" spans="6:7" ht="15.75" x14ac:dyDescent="0.25">
      <c r="G146" s="136"/>
    </row>
    <row r="147" spans="6:7" ht="15.75" x14ac:dyDescent="0.25">
      <c r="G147" s="136"/>
    </row>
    <row r="148" spans="6:7" ht="15.75" x14ac:dyDescent="0.25">
      <c r="G148" s="136"/>
    </row>
    <row r="149" spans="6:7" ht="15.75" x14ac:dyDescent="0.25">
      <c r="G149" s="136"/>
    </row>
    <row r="150" spans="6:7" ht="15.75" x14ac:dyDescent="0.25">
      <c r="F150" t="s">
        <v>24</v>
      </c>
      <c r="G150" s="136"/>
    </row>
    <row r="151" spans="6:7" ht="15.75" x14ac:dyDescent="0.25">
      <c r="G151" s="136"/>
    </row>
    <row r="152" spans="6:7" ht="15.75" x14ac:dyDescent="0.25">
      <c r="G152" s="136"/>
    </row>
    <row r="153" spans="6:7" ht="15.75" x14ac:dyDescent="0.25">
      <c r="G153" s="136"/>
    </row>
    <row r="154" spans="6:7" ht="15.75" x14ac:dyDescent="0.25">
      <c r="G154" s="136"/>
    </row>
    <row r="155" spans="6:7" ht="15.75" x14ac:dyDescent="0.25">
      <c r="G155" s="136"/>
    </row>
    <row r="156" spans="6:7" ht="15.75" x14ac:dyDescent="0.25">
      <c r="G156" s="136"/>
    </row>
  </sheetData>
  <sortState ref="G6:G94">
    <sortCondition ref="G6"/>
  </sortState>
  <mergeCells count="36">
    <mergeCell ref="B3:CF3"/>
    <mergeCell ref="CD2:CF2"/>
    <mergeCell ref="B138:H138"/>
    <mergeCell ref="AA7:AB7"/>
    <mergeCell ref="O7:P7"/>
    <mergeCell ref="Q7:T7"/>
    <mergeCell ref="U7:V7"/>
    <mergeCell ref="W7:Z7"/>
    <mergeCell ref="D7:D8"/>
    <mergeCell ref="C7:C8"/>
    <mergeCell ref="BW7:BX7"/>
    <mergeCell ref="BY7:CB7"/>
    <mergeCell ref="CC7:CD7"/>
    <mergeCell ref="BQ7:BR7"/>
    <mergeCell ref="AY7:AZ7"/>
    <mergeCell ref="BA7:BD7"/>
    <mergeCell ref="BE7:BF7"/>
    <mergeCell ref="BG7:BJ7"/>
    <mergeCell ref="BK7:BL7"/>
    <mergeCell ref="BM7:BP7"/>
    <mergeCell ref="BS7:BV7"/>
    <mergeCell ref="CF7:CF8"/>
    <mergeCell ref="K7:N7"/>
    <mergeCell ref="B7:B8"/>
    <mergeCell ref="F7:F8"/>
    <mergeCell ref="G7:G8"/>
    <mergeCell ref="H7:H8"/>
    <mergeCell ref="I7:J7"/>
    <mergeCell ref="AG7:AH7"/>
    <mergeCell ref="AI7:AL7"/>
    <mergeCell ref="AM7:AN7"/>
    <mergeCell ref="AO7:AR7"/>
    <mergeCell ref="AS7:AT7"/>
    <mergeCell ref="AU7:AX7"/>
    <mergeCell ref="E7:E8"/>
    <mergeCell ref="AC7:AF7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rowBreaks count="1" manualBreakCount="1">
    <brk id="8" max="16383" man="1"/>
  </rowBreaks>
  <colBreaks count="1" manualBreakCount="1">
    <brk id="8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37"/>
  <sheetViews>
    <sheetView zoomScaleNormal="100" workbookViewId="0">
      <selection activeCell="CC10" sqref="CC10"/>
    </sheetView>
  </sheetViews>
  <sheetFormatPr defaultRowHeight="15" x14ac:dyDescent="0.25"/>
  <cols>
    <col min="1" max="1" width="7.85546875" customWidth="1"/>
    <col min="2" max="2" width="14.5703125" customWidth="1"/>
    <col min="3" max="3" width="7.28515625" customWidth="1"/>
    <col min="4" max="4" width="18.28515625" customWidth="1"/>
    <col min="5" max="5" width="15.85546875" customWidth="1"/>
    <col min="6" max="6" width="35.5703125" customWidth="1"/>
    <col min="7" max="7" width="7.28515625" customWidth="1"/>
    <col min="8" max="8" width="8.85546875" hidden="1" customWidth="1"/>
    <col min="9" max="9" width="12.28515625" hidden="1" customWidth="1"/>
    <col min="10" max="10" width="8.85546875" hidden="1" customWidth="1"/>
    <col min="11" max="11" width="13.140625" hidden="1" customWidth="1"/>
    <col min="12" max="14" width="8.85546875" hidden="1" customWidth="1"/>
    <col min="15" max="15" width="13.5703125" hidden="1" customWidth="1"/>
    <col min="16" max="20" width="9.140625" hidden="1" customWidth="1"/>
    <col min="21" max="21" width="11.140625" hidden="1" customWidth="1"/>
    <col min="22" max="26" width="9.140625" hidden="1" customWidth="1"/>
    <col min="27" max="27" width="11" hidden="1" customWidth="1"/>
    <col min="28" max="32" width="9.140625" hidden="1" customWidth="1"/>
    <col min="33" max="33" width="11" hidden="1" customWidth="1"/>
    <col min="34" max="38" width="9.140625" hidden="1" customWidth="1"/>
    <col min="39" max="39" width="11" hidden="1" customWidth="1"/>
    <col min="40" max="44" width="9.140625" hidden="1" customWidth="1"/>
    <col min="45" max="45" width="11" hidden="1" customWidth="1"/>
    <col min="46" max="50" width="9.140625" hidden="1" customWidth="1"/>
    <col min="51" max="51" width="11" hidden="1" customWidth="1"/>
    <col min="52" max="56" width="9.140625" hidden="1" customWidth="1"/>
    <col min="57" max="57" width="13.7109375" hidden="1" customWidth="1"/>
    <col min="58" max="62" width="9.140625" hidden="1" customWidth="1"/>
    <col min="63" max="63" width="11" hidden="1" customWidth="1"/>
    <col min="64" max="68" width="9.140625" hidden="1" customWidth="1"/>
    <col min="69" max="69" width="11" hidden="1" customWidth="1"/>
    <col min="70" max="74" width="9.140625" hidden="1" customWidth="1"/>
    <col min="75" max="75" width="11" hidden="1" customWidth="1"/>
    <col min="76" max="79" width="9.140625" hidden="1" customWidth="1"/>
    <col min="80" max="80" width="9.140625" customWidth="1"/>
    <col min="81" max="81" width="13" customWidth="1"/>
    <col min="82" max="82" width="11.7109375" customWidth="1"/>
  </cols>
  <sheetData>
    <row r="2" spans="1:83" ht="15.75" x14ac:dyDescent="0.25">
      <c r="CC2" s="322" t="s">
        <v>495</v>
      </c>
      <c r="CD2" s="322"/>
      <c r="CE2" s="322"/>
    </row>
    <row r="4" spans="1:83" ht="19.5" x14ac:dyDescent="0.25">
      <c r="A4" s="265" t="s">
        <v>505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</row>
    <row r="8" spans="1:83" ht="63" customHeight="1" x14ac:dyDescent="0.25">
      <c r="A8" s="269" t="s">
        <v>0</v>
      </c>
      <c r="B8" s="269" t="s">
        <v>166</v>
      </c>
      <c r="C8" s="269" t="s">
        <v>171</v>
      </c>
      <c r="D8" s="271" t="s">
        <v>188</v>
      </c>
      <c r="E8" s="271" t="s">
        <v>1</v>
      </c>
      <c r="F8" s="273" t="s">
        <v>2</v>
      </c>
      <c r="G8" s="271" t="s">
        <v>3</v>
      </c>
      <c r="H8" s="275" t="s">
        <v>279</v>
      </c>
      <c r="I8" s="276"/>
      <c r="J8" s="283" t="s">
        <v>10</v>
      </c>
      <c r="K8" s="283"/>
      <c r="L8" s="283"/>
      <c r="M8" s="283"/>
      <c r="N8" s="275" t="s">
        <v>296</v>
      </c>
      <c r="O8" s="276"/>
      <c r="P8" s="283" t="s">
        <v>11</v>
      </c>
      <c r="Q8" s="283"/>
      <c r="R8" s="283"/>
      <c r="S8" s="283"/>
      <c r="T8" s="275" t="s">
        <v>277</v>
      </c>
      <c r="U8" s="276"/>
      <c r="V8" s="283" t="s">
        <v>12</v>
      </c>
      <c r="W8" s="283"/>
      <c r="X8" s="283"/>
      <c r="Y8" s="283"/>
      <c r="Z8" s="275" t="s">
        <v>289</v>
      </c>
      <c r="AA8" s="276"/>
      <c r="AB8" s="277" t="s">
        <v>21</v>
      </c>
      <c r="AC8" s="278"/>
      <c r="AD8" s="278"/>
      <c r="AE8" s="279"/>
      <c r="AF8" s="275" t="s">
        <v>290</v>
      </c>
      <c r="AG8" s="276"/>
      <c r="AH8" s="277" t="s">
        <v>13</v>
      </c>
      <c r="AI8" s="278"/>
      <c r="AJ8" s="278"/>
      <c r="AK8" s="279"/>
      <c r="AL8" s="275" t="s">
        <v>281</v>
      </c>
      <c r="AM8" s="276"/>
      <c r="AN8" s="277" t="s">
        <v>14</v>
      </c>
      <c r="AO8" s="278"/>
      <c r="AP8" s="278"/>
      <c r="AQ8" s="279"/>
      <c r="AR8" s="275" t="s">
        <v>282</v>
      </c>
      <c r="AS8" s="276"/>
      <c r="AT8" s="277" t="s">
        <v>15</v>
      </c>
      <c r="AU8" s="278"/>
      <c r="AV8" s="278"/>
      <c r="AW8" s="279"/>
      <c r="AX8" s="275" t="s">
        <v>283</v>
      </c>
      <c r="AY8" s="276"/>
      <c r="AZ8" s="277" t="s">
        <v>16</v>
      </c>
      <c r="BA8" s="278"/>
      <c r="BB8" s="278"/>
      <c r="BC8" s="279"/>
      <c r="BD8" s="275" t="s">
        <v>284</v>
      </c>
      <c r="BE8" s="276"/>
      <c r="BF8" s="277" t="s">
        <v>17</v>
      </c>
      <c r="BG8" s="278"/>
      <c r="BH8" s="278"/>
      <c r="BI8" s="279"/>
      <c r="BJ8" s="275" t="s">
        <v>285</v>
      </c>
      <c r="BK8" s="276"/>
      <c r="BL8" s="277" t="s">
        <v>18</v>
      </c>
      <c r="BM8" s="278"/>
      <c r="BN8" s="278"/>
      <c r="BO8" s="279"/>
      <c r="BP8" s="275" t="s">
        <v>299</v>
      </c>
      <c r="BQ8" s="276"/>
      <c r="BR8" s="277" t="s">
        <v>19</v>
      </c>
      <c r="BS8" s="278"/>
      <c r="BT8" s="278"/>
      <c r="BU8" s="279"/>
      <c r="BV8" s="275" t="s">
        <v>302</v>
      </c>
      <c r="BW8" s="276"/>
      <c r="BX8" s="277" t="s">
        <v>20</v>
      </c>
      <c r="BY8" s="278"/>
      <c r="BZ8" s="278"/>
      <c r="CA8" s="279"/>
      <c r="CB8" s="275" t="s">
        <v>288</v>
      </c>
      <c r="CC8" s="276"/>
      <c r="CD8" s="238" t="s">
        <v>489</v>
      </c>
      <c r="CE8" s="284" t="s">
        <v>491</v>
      </c>
    </row>
    <row r="9" spans="1:83" ht="57" customHeight="1" x14ac:dyDescent="0.3">
      <c r="A9" s="270"/>
      <c r="B9" s="288"/>
      <c r="C9" s="288"/>
      <c r="D9" s="280"/>
      <c r="E9" s="272"/>
      <c r="F9" s="274"/>
      <c r="G9" s="272"/>
      <c r="H9" s="2" t="s">
        <v>4</v>
      </c>
      <c r="I9" s="2" t="s">
        <v>5</v>
      </c>
      <c r="J9" s="2" t="s">
        <v>4</v>
      </c>
      <c r="K9" s="2" t="s">
        <v>5</v>
      </c>
      <c r="L9" s="2" t="s">
        <v>4</v>
      </c>
      <c r="M9" s="2" t="s">
        <v>5</v>
      </c>
      <c r="N9" s="2" t="s">
        <v>4</v>
      </c>
      <c r="O9" s="2" t="s">
        <v>5</v>
      </c>
      <c r="P9" s="2" t="s">
        <v>4</v>
      </c>
      <c r="Q9" s="2" t="s">
        <v>5</v>
      </c>
      <c r="R9" s="2" t="s">
        <v>4</v>
      </c>
      <c r="S9" s="2" t="s">
        <v>5</v>
      </c>
      <c r="T9" s="2" t="s">
        <v>4</v>
      </c>
      <c r="U9" s="2" t="s">
        <v>5</v>
      </c>
      <c r="V9" s="2" t="s">
        <v>4</v>
      </c>
      <c r="W9" s="2" t="s">
        <v>5</v>
      </c>
      <c r="X9" s="2" t="s">
        <v>4</v>
      </c>
      <c r="Y9" s="2" t="s">
        <v>5</v>
      </c>
      <c r="Z9" s="2" t="s">
        <v>4</v>
      </c>
      <c r="AA9" s="2" t="s">
        <v>5</v>
      </c>
      <c r="AB9" s="2" t="s">
        <v>4</v>
      </c>
      <c r="AC9" s="2" t="s">
        <v>5</v>
      </c>
      <c r="AD9" s="2" t="s">
        <v>4</v>
      </c>
      <c r="AE9" s="2" t="s">
        <v>5</v>
      </c>
      <c r="AF9" s="2" t="s">
        <v>4</v>
      </c>
      <c r="AG9" s="2" t="s">
        <v>5</v>
      </c>
      <c r="AH9" s="2" t="s">
        <v>4</v>
      </c>
      <c r="AI9" s="2" t="s">
        <v>5</v>
      </c>
      <c r="AJ9" s="2" t="s">
        <v>4</v>
      </c>
      <c r="AK9" s="2" t="s">
        <v>5</v>
      </c>
      <c r="AL9" s="2" t="s">
        <v>4</v>
      </c>
      <c r="AM9" s="2" t="s">
        <v>5</v>
      </c>
      <c r="AN9" s="2" t="s">
        <v>4</v>
      </c>
      <c r="AO9" s="2" t="s">
        <v>5</v>
      </c>
      <c r="AP9" s="2" t="s">
        <v>4</v>
      </c>
      <c r="AQ9" s="2" t="s">
        <v>5</v>
      </c>
      <c r="AR9" s="2" t="s">
        <v>4</v>
      </c>
      <c r="AS9" s="2" t="s">
        <v>5</v>
      </c>
      <c r="AT9" s="2" t="s">
        <v>4</v>
      </c>
      <c r="AU9" s="2" t="s">
        <v>5</v>
      </c>
      <c r="AV9" s="2" t="s">
        <v>4</v>
      </c>
      <c r="AW9" s="2" t="s">
        <v>5</v>
      </c>
      <c r="AX9" s="2" t="s">
        <v>4</v>
      </c>
      <c r="AY9" s="2" t="s">
        <v>5</v>
      </c>
      <c r="AZ9" s="2" t="s">
        <v>4</v>
      </c>
      <c r="BA9" s="2" t="s">
        <v>5</v>
      </c>
      <c r="BB9" s="2" t="s">
        <v>4</v>
      </c>
      <c r="BC9" s="2" t="s">
        <v>5</v>
      </c>
      <c r="BD9" s="2" t="s">
        <v>4</v>
      </c>
      <c r="BE9" s="2" t="s">
        <v>5</v>
      </c>
      <c r="BF9" s="2" t="s">
        <v>4</v>
      </c>
      <c r="BG9" s="2" t="s">
        <v>5</v>
      </c>
      <c r="BH9" s="2" t="s">
        <v>4</v>
      </c>
      <c r="BI9" s="2" t="s">
        <v>5</v>
      </c>
      <c r="BJ9" s="2" t="s">
        <v>4</v>
      </c>
      <c r="BK9" s="2" t="s">
        <v>5</v>
      </c>
      <c r="BL9" s="2" t="s">
        <v>4</v>
      </c>
      <c r="BM9" s="2" t="s">
        <v>5</v>
      </c>
      <c r="BN9" s="2" t="s">
        <v>4</v>
      </c>
      <c r="BO9" s="2" t="s">
        <v>5</v>
      </c>
      <c r="BP9" s="2" t="s">
        <v>4</v>
      </c>
      <c r="BQ9" s="2" t="s">
        <v>5</v>
      </c>
      <c r="BR9" s="2" t="s">
        <v>4</v>
      </c>
      <c r="BS9" s="2" t="s">
        <v>5</v>
      </c>
      <c r="BT9" s="2" t="s">
        <v>4</v>
      </c>
      <c r="BU9" s="2" t="s">
        <v>5</v>
      </c>
      <c r="BV9" s="2" t="s">
        <v>4</v>
      </c>
      <c r="BW9" s="2" t="s">
        <v>5</v>
      </c>
      <c r="BX9" s="2" t="s">
        <v>4</v>
      </c>
      <c r="BY9" s="2" t="s">
        <v>5</v>
      </c>
      <c r="BZ9" s="2" t="s">
        <v>4</v>
      </c>
      <c r="CA9" s="2" t="s">
        <v>5</v>
      </c>
      <c r="CB9" s="2" t="s">
        <v>4</v>
      </c>
      <c r="CC9" s="2" t="s">
        <v>5</v>
      </c>
      <c r="CD9" s="229" t="s">
        <v>5</v>
      </c>
      <c r="CE9" s="285"/>
    </row>
    <row r="10" spans="1:83" ht="15.75" x14ac:dyDescent="0.25">
      <c r="A10" s="80" t="s">
        <v>77</v>
      </c>
      <c r="B10" s="80" t="s">
        <v>60</v>
      </c>
      <c r="C10" s="80" t="s">
        <v>173</v>
      </c>
      <c r="D10" s="180"/>
      <c r="E10" s="114">
        <v>111404001</v>
      </c>
      <c r="F10" s="81" t="s">
        <v>158</v>
      </c>
      <c r="G10" s="95" t="s">
        <v>9</v>
      </c>
      <c r="H10" s="96">
        <v>1</v>
      </c>
      <c r="I10" s="82">
        <v>205</v>
      </c>
      <c r="J10" s="96"/>
      <c r="K10" s="82"/>
      <c r="L10" s="57"/>
      <c r="M10" s="56"/>
      <c r="N10" s="58">
        <f t="shared" ref="N10:O18" si="0">H10+J10-L10</f>
        <v>1</v>
      </c>
      <c r="O10" s="56">
        <f t="shared" si="0"/>
        <v>205</v>
      </c>
      <c r="P10" s="57"/>
      <c r="Q10" s="56"/>
      <c r="R10" s="57"/>
      <c r="S10" s="56"/>
      <c r="T10" s="58">
        <f>N10+P10-R10</f>
        <v>1</v>
      </c>
      <c r="U10" s="56">
        <f>O10+Q10-S10</f>
        <v>205</v>
      </c>
      <c r="V10" s="57"/>
      <c r="W10" s="56"/>
      <c r="X10" s="57"/>
      <c r="Y10" s="56"/>
      <c r="Z10" s="58">
        <f>T10+V10-X10</f>
        <v>1</v>
      </c>
      <c r="AA10" s="56">
        <f>U10+W10-Y10</f>
        <v>205</v>
      </c>
      <c r="AB10" s="57"/>
      <c r="AC10" s="56"/>
      <c r="AD10" s="57"/>
      <c r="AE10" s="56"/>
      <c r="AF10" s="58">
        <f>Z10+AB10-AD10</f>
        <v>1</v>
      </c>
      <c r="AG10" s="56">
        <f>AA10+AC10-AE10</f>
        <v>205</v>
      </c>
      <c r="AH10" s="57"/>
      <c r="AI10" s="56"/>
      <c r="AJ10" s="57"/>
      <c r="AK10" s="56"/>
      <c r="AL10" s="58">
        <f>AF10+AH10-AJ10</f>
        <v>1</v>
      </c>
      <c r="AM10" s="56">
        <f>AG10+AI10-AK10</f>
        <v>205</v>
      </c>
      <c r="AN10" s="57"/>
      <c r="AO10" s="56"/>
      <c r="AP10" s="57"/>
      <c r="AQ10" s="56"/>
      <c r="AR10" s="58">
        <f>AL10+AN10-AP10</f>
        <v>1</v>
      </c>
      <c r="AS10" s="56">
        <f>AM10+AO10-AQ10</f>
        <v>205</v>
      </c>
      <c r="AT10" s="57"/>
      <c r="AU10" s="56"/>
      <c r="AV10" s="57"/>
      <c r="AW10" s="56"/>
      <c r="AX10" s="58">
        <f>AR10+AT10-AV10</f>
        <v>1</v>
      </c>
      <c r="AY10" s="56">
        <f>AS10+AU10-AW10</f>
        <v>205</v>
      </c>
      <c r="AZ10" s="57"/>
      <c r="BA10" s="56"/>
      <c r="BB10" s="57"/>
      <c r="BC10" s="56"/>
      <c r="BD10" s="58">
        <f>AX10+AZ10-BB10</f>
        <v>1</v>
      </c>
      <c r="BE10" s="56">
        <f>AY10+BA10-BC10</f>
        <v>205</v>
      </c>
      <c r="BF10" s="57"/>
      <c r="BG10" s="56"/>
      <c r="BH10" s="57"/>
      <c r="BI10" s="56"/>
      <c r="BJ10" s="58">
        <f>BD10+BF10-BH10</f>
        <v>1</v>
      </c>
      <c r="BK10" s="56">
        <f>BE10+BG10-BI10</f>
        <v>205</v>
      </c>
      <c r="BL10" s="57"/>
      <c r="BM10" s="56"/>
      <c r="BN10" s="57"/>
      <c r="BO10" s="56"/>
      <c r="BP10" s="58">
        <f>BJ10+BL10-BN10</f>
        <v>1</v>
      </c>
      <c r="BQ10" s="56">
        <f>BK10+BM10-BO10</f>
        <v>205</v>
      </c>
      <c r="BR10" s="57"/>
      <c r="BS10" s="56"/>
      <c r="BT10" s="57"/>
      <c r="BU10" s="56"/>
      <c r="BV10" s="58">
        <f>BP10+BR10-BT10</f>
        <v>1</v>
      </c>
      <c r="BW10" s="56">
        <f>BQ10+BS10-BU10</f>
        <v>205</v>
      </c>
      <c r="BX10" s="57"/>
      <c r="BY10" s="56"/>
      <c r="BZ10" s="57"/>
      <c r="CA10" s="56"/>
      <c r="CB10" s="53">
        <f>BV10+BX10-BZ10</f>
        <v>1</v>
      </c>
      <c r="CC10" s="252">
        <f>BW10+BY10-CA10</f>
        <v>205</v>
      </c>
      <c r="CD10" s="20">
        <v>102</v>
      </c>
      <c r="CE10" s="242"/>
    </row>
    <row r="11" spans="1:83" ht="15.75" x14ac:dyDescent="0.25">
      <c r="A11" s="76" t="s">
        <v>77</v>
      </c>
      <c r="B11" s="76" t="s">
        <v>60</v>
      </c>
      <c r="C11" s="76" t="s">
        <v>173</v>
      </c>
      <c r="D11" s="175"/>
      <c r="E11" s="113">
        <v>111404002</v>
      </c>
      <c r="F11" s="32" t="s">
        <v>158</v>
      </c>
      <c r="G11" s="18" t="s">
        <v>9</v>
      </c>
      <c r="H11" s="35">
        <v>1</v>
      </c>
      <c r="I11" s="34">
        <v>185</v>
      </c>
      <c r="J11" s="35"/>
      <c r="K11" s="34"/>
      <c r="L11" s="9"/>
      <c r="M11" s="12"/>
      <c r="N11" s="58">
        <f t="shared" si="0"/>
        <v>1</v>
      </c>
      <c r="O11" s="56">
        <f t="shared" si="0"/>
        <v>185</v>
      </c>
      <c r="P11" s="9"/>
      <c r="Q11" s="12"/>
      <c r="R11" s="9"/>
      <c r="S11" s="12"/>
      <c r="T11" s="11">
        <f>N11+P11-R11</f>
        <v>1</v>
      </c>
      <c r="U11" s="12">
        <f>O11+Q11-S11</f>
        <v>185</v>
      </c>
      <c r="V11" s="9"/>
      <c r="W11" s="12"/>
      <c r="X11" s="9"/>
      <c r="Y11" s="12"/>
      <c r="Z11" s="11">
        <f>T11+V11-X11</f>
        <v>1</v>
      </c>
      <c r="AA11" s="12">
        <f>U11+W11-Y11</f>
        <v>185</v>
      </c>
      <c r="AB11" s="9"/>
      <c r="AC11" s="12"/>
      <c r="AD11" s="9"/>
      <c r="AE11" s="12"/>
      <c r="AF11" s="11">
        <f>Z11+AB11-AD11</f>
        <v>1</v>
      </c>
      <c r="AG11" s="12">
        <f>AA11+AC11-AE11</f>
        <v>185</v>
      </c>
      <c r="AH11" s="9"/>
      <c r="AI11" s="12"/>
      <c r="AJ11" s="9"/>
      <c r="AK11" s="12"/>
      <c r="AL11" s="11">
        <f>AF11+AH11-AJ11</f>
        <v>1</v>
      </c>
      <c r="AM11" s="12">
        <f>AG11+AI11-AK11</f>
        <v>185</v>
      </c>
      <c r="AN11" s="9"/>
      <c r="AO11" s="12"/>
      <c r="AP11" s="9"/>
      <c r="AQ11" s="12"/>
      <c r="AR11" s="11">
        <f>AL11+AN11-AP11</f>
        <v>1</v>
      </c>
      <c r="AS11" s="12">
        <f>AM11+AO11-AQ11</f>
        <v>185</v>
      </c>
      <c r="AT11" s="9"/>
      <c r="AU11" s="12"/>
      <c r="AV11" s="9"/>
      <c r="AW11" s="12"/>
      <c r="AX11" s="11">
        <f>AR11+AT11-AV11</f>
        <v>1</v>
      </c>
      <c r="AY11" s="12">
        <f>AS11+AU11-AW11</f>
        <v>185</v>
      </c>
      <c r="AZ11" s="9"/>
      <c r="BA11" s="12"/>
      <c r="BB11" s="9"/>
      <c r="BC11" s="12"/>
      <c r="BD11" s="11">
        <f>AX11+AZ11-BB11</f>
        <v>1</v>
      </c>
      <c r="BE11" s="12">
        <f>AY11+BA11-BC11</f>
        <v>185</v>
      </c>
      <c r="BF11" s="9"/>
      <c r="BG11" s="12"/>
      <c r="BH11" s="9"/>
      <c r="BI11" s="12"/>
      <c r="BJ11" s="11">
        <f>BD11+BF11-BH11</f>
        <v>1</v>
      </c>
      <c r="BK11" s="12">
        <f>BE11+BG11-BI11</f>
        <v>185</v>
      </c>
      <c r="BL11" s="9"/>
      <c r="BM11" s="12"/>
      <c r="BN11" s="9"/>
      <c r="BO11" s="12"/>
      <c r="BP11" s="11">
        <f>BJ11+BL11-BN11</f>
        <v>1</v>
      </c>
      <c r="BQ11" s="12">
        <f>BK11+BM11-BO11</f>
        <v>185</v>
      </c>
      <c r="BR11" s="9"/>
      <c r="BS11" s="12"/>
      <c r="BT11" s="9"/>
      <c r="BU11" s="12"/>
      <c r="BV11" s="11">
        <f>BP11+BR11-BT11</f>
        <v>1</v>
      </c>
      <c r="BW11" s="12">
        <f>BQ11+BS11-BU11</f>
        <v>185</v>
      </c>
      <c r="BX11" s="9"/>
      <c r="BY11" s="12"/>
      <c r="BZ11" s="9"/>
      <c r="CA11" s="12"/>
      <c r="CB11" s="54">
        <f>BV11+BX11-BZ11</f>
        <v>1</v>
      </c>
      <c r="CC11" s="55">
        <f>BW11+BY11-CA11</f>
        <v>185</v>
      </c>
      <c r="CD11" s="20">
        <v>93</v>
      </c>
      <c r="CE11" s="242"/>
    </row>
    <row r="12" spans="1:83" ht="31.5" x14ac:dyDescent="0.25">
      <c r="A12" s="76" t="s">
        <v>77</v>
      </c>
      <c r="B12" s="76" t="s">
        <v>60</v>
      </c>
      <c r="C12" s="76" t="s">
        <v>173</v>
      </c>
      <c r="D12" s="175"/>
      <c r="E12" s="113" t="s">
        <v>257</v>
      </c>
      <c r="F12" s="32" t="s">
        <v>158</v>
      </c>
      <c r="G12" s="18" t="s">
        <v>9</v>
      </c>
      <c r="H12" s="35">
        <v>4</v>
      </c>
      <c r="I12" s="34">
        <v>412</v>
      </c>
      <c r="J12" s="35"/>
      <c r="K12" s="34"/>
      <c r="L12" s="9"/>
      <c r="M12" s="12"/>
      <c r="N12" s="58">
        <f t="shared" si="0"/>
        <v>4</v>
      </c>
      <c r="O12" s="56">
        <f t="shared" si="0"/>
        <v>412</v>
      </c>
      <c r="P12" s="9"/>
      <c r="Q12" s="12"/>
      <c r="R12" s="9"/>
      <c r="S12" s="12"/>
      <c r="T12" s="11">
        <f t="shared" ref="T12:T18" si="1">N12+P12-R12</f>
        <v>4</v>
      </c>
      <c r="U12" s="12">
        <f t="shared" ref="U12:U18" si="2">O12+Q12-S12</f>
        <v>412</v>
      </c>
      <c r="V12" s="9"/>
      <c r="W12" s="12"/>
      <c r="X12" s="9"/>
      <c r="Y12" s="12"/>
      <c r="Z12" s="11">
        <f t="shared" ref="Z12:Z18" si="3">T12+V12-X12</f>
        <v>4</v>
      </c>
      <c r="AA12" s="12">
        <f t="shared" ref="AA12:AA18" si="4">U12+W12-Y12</f>
        <v>412</v>
      </c>
      <c r="AB12" s="9"/>
      <c r="AC12" s="12"/>
      <c r="AD12" s="9"/>
      <c r="AE12" s="12"/>
      <c r="AF12" s="11">
        <f t="shared" ref="AF12:AF18" si="5">Z12+AB12-AD12</f>
        <v>4</v>
      </c>
      <c r="AG12" s="12">
        <f t="shared" ref="AG12:AG18" si="6">AA12+AC12-AE12</f>
        <v>412</v>
      </c>
      <c r="AH12" s="9"/>
      <c r="AI12" s="12"/>
      <c r="AJ12" s="9"/>
      <c r="AK12" s="12"/>
      <c r="AL12" s="11">
        <f t="shared" ref="AL12:AL18" si="7">AF12+AH12-AJ12</f>
        <v>4</v>
      </c>
      <c r="AM12" s="12">
        <f t="shared" ref="AM12:AM18" si="8">AG12+AI12-AK12</f>
        <v>412</v>
      </c>
      <c r="AN12" s="9"/>
      <c r="AO12" s="12"/>
      <c r="AP12" s="9"/>
      <c r="AQ12" s="12"/>
      <c r="AR12" s="11">
        <f t="shared" ref="AR12:AR18" si="9">AL12+AN12-AP12</f>
        <v>4</v>
      </c>
      <c r="AS12" s="12">
        <f t="shared" ref="AS12:AS18" si="10">AM12+AO12-AQ12</f>
        <v>412</v>
      </c>
      <c r="AT12" s="9"/>
      <c r="AU12" s="12"/>
      <c r="AV12" s="9"/>
      <c r="AW12" s="12"/>
      <c r="AX12" s="11">
        <f t="shared" ref="AX12:AX18" si="11">AR12+AT12-AV12</f>
        <v>4</v>
      </c>
      <c r="AY12" s="12">
        <f t="shared" ref="AY12:AY18" si="12">AS12+AU12-AW12</f>
        <v>412</v>
      </c>
      <c r="AZ12" s="9"/>
      <c r="BA12" s="12"/>
      <c r="BB12" s="9"/>
      <c r="BC12" s="12"/>
      <c r="BD12" s="11">
        <f t="shared" ref="BD12:BD18" si="13">AX12+AZ12-BB12</f>
        <v>4</v>
      </c>
      <c r="BE12" s="12">
        <f t="shared" ref="BE12:BE18" si="14">AY12+BA12-BC12</f>
        <v>412</v>
      </c>
      <c r="BF12" s="9"/>
      <c r="BG12" s="12"/>
      <c r="BH12" s="9"/>
      <c r="BI12" s="12"/>
      <c r="BJ12" s="11">
        <f t="shared" ref="BJ12:BJ18" si="15">BD12+BF12-BH12</f>
        <v>4</v>
      </c>
      <c r="BK12" s="12">
        <f t="shared" ref="BK12:BK18" si="16">BE12+BG12-BI12</f>
        <v>412</v>
      </c>
      <c r="BL12" s="9"/>
      <c r="BM12" s="12"/>
      <c r="BN12" s="9"/>
      <c r="BO12" s="12"/>
      <c r="BP12" s="11">
        <f t="shared" ref="BP12:BP18" si="17">BJ12+BL12-BN12</f>
        <v>4</v>
      </c>
      <c r="BQ12" s="12">
        <f t="shared" ref="BQ12:BQ18" si="18">BK12+BM12-BO12</f>
        <v>412</v>
      </c>
      <c r="BR12" s="9"/>
      <c r="BS12" s="12"/>
      <c r="BT12" s="9"/>
      <c r="BU12" s="12"/>
      <c r="BV12" s="11">
        <f t="shared" ref="BV12:BV18" si="19">BP12+BR12-BT12</f>
        <v>4</v>
      </c>
      <c r="BW12" s="12">
        <f t="shared" ref="BW12:BW18" si="20">BQ12+BS12-BU12</f>
        <v>412</v>
      </c>
      <c r="BX12" s="9"/>
      <c r="BY12" s="12"/>
      <c r="BZ12" s="9"/>
      <c r="CA12" s="12"/>
      <c r="CB12" s="54">
        <f t="shared" ref="CB12:CB18" si="21">BV12+BX12-BZ12</f>
        <v>4</v>
      </c>
      <c r="CC12" s="55">
        <f t="shared" ref="CC12:CC18" si="22">BW12+BY12-CA12</f>
        <v>412</v>
      </c>
      <c r="CD12" s="20">
        <v>206</v>
      </c>
      <c r="CE12" s="242"/>
    </row>
    <row r="13" spans="1:83" ht="31.5" x14ac:dyDescent="0.25">
      <c r="A13" s="76" t="s">
        <v>77</v>
      </c>
      <c r="B13" s="76" t="s">
        <v>60</v>
      </c>
      <c r="C13" s="76" t="s">
        <v>173</v>
      </c>
      <c r="D13" s="180"/>
      <c r="E13" s="114" t="s">
        <v>258</v>
      </c>
      <c r="F13" s="32" t="s">
        <v>159</v>
      </c>
      <c r="G13" s="18" t="s">
        <v>9</v>
      </c>
      <c r="H13" s="35">
        <v>10</v>
      </c>
      <c r="I13" s="34">
        <v>3500</v>
      </c>
      <c r="J13" s="35"/>
      <c r="K13" s="34"/>
      <c r="L13" s="9"/>
      <c r="M13" s="12"/>
      <c r="N13" s="58">
        <f t="shared" si="0"/>
        <v>10</v>
      </c>
      <c r="O13" s="56">
        <f t="shared" si="0"/>
        <v>3500</v>
      </c>
      <c r="P13" s="9"/>
      <c r="Q13" s="12"/>
      <c r="R13" s="9"/>
      <c r="S13" s="12"/>
      <c r="T13" s="11">
        <f t="shared" si="1"/>
        <v>10</v>
      </c>
      <c r="U13" s="12">
        <f t="shared" si="2"/>
        <v>3500</v>
      </c>
      <c r="V13" s="9"/>
      <c r="W13" s="12"/>
      <c r="X13" s="9"/>
      <c r="Y13" s="12"/>
      <c r="Z13" s="11">
        <f t="shared" si="3"/>
        <v>10</v>
      </c>
      <c r="AA13" s="12">
        <f t="shared" si="4"/>
        <v>3500</v>
      </c>
      <c r="AB13" s="9"/>
      <c r="AC13" s="12"/>
      <c r="AD13" s="9"/>
      <c r="AE13" s="12"/>
      <c r="AF13" s="11">
        <f t="shared" si="5"/>
        <v>10</v>
      </c>
      <c r="AG13" s="12">
        <f t="shared" si="6"/>
        <v>3500</v>
      </c>
      <c r="AH13" s="9"/>
      <c r="AI13" s="12"/>
      <c r="AJ13" s="9"/>
      <c r="AK13" s="12"/>
      <c r="AL13" s="11">
        <f t="shared" si="7"/>
        <v>10</v>
      </c>
      <c r="AM13" s="12">
        <f t="shared" si="8"/>
        <v>3500</v>
      </c>
      <c r="AN13" s="9"/>
      <c r="AO13" s="12"/>
      <c r="AP13" s="9"/>
      <c r="AQ13" s="12"/>
      <c r="AR13" s="11">
        <f t="shared" si="9"/>
        <v>10</v>
      </c>
      <c r="AS13" s="12">
        <f t="shared" si="10"/>
        <v>3500</v>
      </c>
      <c r="AT13" s="9"/>
      <c r="AU13" s="12"/>
      <c r="AV13" s="9"/>
      <c r="AW13" s="12"/>
      <c r="AX13" s="11">
        <f t="shared" si="11"/>
        <v>10</v>
      </c>
      <c r="AY13" s="12">
        <f t="shared" si="12"/>
        <v>3500</v>
      </c>
      <c r="AZ13" s="9"/>
      <c r="BA13" s="12"/>
      <c r="BB13" s="9"/>
      <c r="BC13" s="12"/>
      <c r="BD13" s="11">
        <f t="shared" si="13"/>
        <v>10</v>
      </c>
      <c r="BE13" s="12">
        <f t="shared" si="14"/>
        <v>3500</v>
      </c>
      <c r="BF13" s="9"/>
      <c r="BG13" s="12"/>
      <c r="BH13" s="9"/>
      <c r="BI13" s="12"/>
      <c r="BJ13" s="11">
        <f t="shared" si="15"/>
        <v>10</v>
      </c>
      <c r="BK13" s="12">
        <f t="shared" si="16"/>
        <v>3500</v>
      </c>
      <c r="BL13" s="9"/>
      <c r="BM13" s="12"/>
      <c r="BN13" s="9"/>
      <c r="BO13" s="12"/>
      <c r="BP13" s="11">
        <f t="shared" si="17"/>
        <v>10</v>
      </c>
      <c r="BQ13" s="12">
        <f t="shared" si="18"/>
        <v>3500</v>
      </c>
      <c r="BR13" s="9"/>
      <c r="BS13" s="12"/>
      <c r="BT13" s="9"/>
      <c r="BU13" s="12"/>
      <c r="BV13" s="11">
        <f t="shared" si="19"/>
        <v>10</v>
      </c>
      <c r="BW13" s="12">
        <f t="shared" si="20"/>
        <v>3500</v>
      </c>
      <c r="BX13" s="9"/>
      <c r="BY13" s="12"/>
      <c r="BZ13" s="9"/>
      <c r="CA13" s="12"/>
      <c r="CB13" s="54">
        <f t="shared" si="21"/>
        <v>10</v>
      </c>
      <c r="CC13" s="55">
        <f t="shared" si="22"/>
        <v>3500</v>
      </c>
      <c r="CD13" s="20">
        <v>1750</v>
      </c>
      <c r="CE13" s="242"/>
    </row>
    <row r="14" spans="1:83" ht="31.5" x14ac:dyDescent="0.25">
      <c r="A14" s="76" t="s">
        <v>77</v>
      </c>
      <c r="B14" s="76" t="s">
        <v>60</v>
      </c>
      <c r="C14" s="76" t="s">
        <v>173</v>
      </c>
      <c r="D14" s="175"/>
      <c r="E14" s="113" t="s">
        <v>259</v>
      </c>
      <c r="F14" s="32" t="s">
        <v>160</v>
      </c>
      <c r="G14" s="18" t="s">
        <v>9</v>
      </c>
      <c r="H14" s="35">
        <v>10</v>
      </c>
      <c r="I14" s="34">
        <v>950</v>
      </c>
      <c r="J14" s="35"/>
      <c r="K14" s="34"/>
      <c r="L14" s="9"/>
      <c r="M14" s="12"/>
      <c r="N14" s="58">
        <f t="shared" si="0"/>
        <v>10</v>
      </c>
      <c r="O14" s="56">
        <f t="shared" si="0"/>
        <v>950</v>
      </c>
      <c r="P14" s="9"/>
      <c r="Q14" s="12"/>
      <c r="R14" s="9"/>
      <c r="S14" s="12"/>
      <c r="T14" s="11">
        <f t="shared" si="1"/>
        <v>10</v>
      </c>
      <c r="U14" s="12">
        <f t="shared" si="2"/>
        <v>950</v>
      </c>
      <c r="V14" s="9"/>
      <c r="W14" s="12"/>
      <c r="X14" s="9"/>
      <c r="Y14" s="12"/>
      <c r="Z14" s="11">
        <f t="shared" si="3"/>
        <v>10</v>
      </c>
      <c r="AA14" s="12">
        <f t="shared" si="4"/>
        <v>950</v>
      </c>
      <c r="AB14" s="9"/>
      <c r="AC14" s="12"/>
      <c r="AD14" s="9"/>
      <c r="AE14" s="12"/>
      <c r="AF14" s="11">
        <f t="shared" si="5"/>
        <v>10</v>
      </c>
      <c r="AG14" s="12">
        <f t="shared" si="6"/>
        <v>950</v>
      </c>
      <c r="AH14" s="9"/>
      <c r="AI14" s="12"/>
      <c r="AJ14" s="9"/>
      <c r="AK14" s="12"/>
      <c r="AL14" s="11">
        <f t="shared" si="7"/>
        <v>10</v>
      </c>
      <c r="AM14" s="12">
        <f t="shared" si="8"/>
        <v>950</v>
      </c>
      <c r="AN14" s="9"/>
      <c r="AO14" s="12"/>
      <c r="AP14" s="9"/>
      <c r="AQ14" s="12"/>
      <c r="AR14" s="11">
        <f t="shared" si="9"/>
        <v>10</v>
      </c>
      <c r="AS14" s="12">
        <f t="shared" si="10"/>
        <v>950</v>
      </c>
      <c r="AT14" s="9"/>
      <c r="AU14" s="12"/>
      <c r="AV14" s="9"/>
      <c r="AW14" s="12"/>
      <c r="AX14" s="11">
        <f t="shared" si="11"/>
        <v>10</v>
      </c>
      <c r="AY14" s="12">
        <f t="shared" si="12"/>
        <v>950</v>
      </c>
      <c r="AZ14" s="9"/>
      <c r="BA14" s="12"/>
      <c r="BB14" s="9"/>
      <c r="BC14" s="12"/>
      <c r="BD14" s="11">
        <f t="shared" si="13"/>
        <v>10</v>
      </c>
      <c r="BE14" s="12">
        <f t="shared" si="14"/>
        <v>950</v>
      </c>
      <c r="BF14" s="9"/>
      <c r="BG14" s="12"/>
      <c r="BH14" s="9"/>
      <c r="BI14" s="12"/>
      <c r="BJ14" s="11">
        <f t="shared" si="15"/>
        <v>10</v>
      </c>
      <c r="BK14" s="12">
        <f t="shared" si="16"/>
        <v>950</v>
      </c>
      <c r="BL14" s="9"/>
      <c r="BM14" s="12"/>
      <c r="BN14" s="9"/>
      <c r="BO14" s="12"/>
      <c r="BP14" s="11">
        <f t="shared" si="17"/>
        <v>10</v>
      </c>
      <c r="BQ14" s="12">
        <f t="shared" si="18"/>
        <v>950</v>
      </c>
      <c r="BR14" s="9"/>
      <c r="BS14" s="12"/>
      <c r="BT14" s="9"/>
      <c r="BU14" s="12"/>
      <c r="BV14" s="11">
        <f t="shared" si="19"/>
        <v>10</v>
      </c>
      <c r="BW14" s="12">
        <f t="shared" si="20"/>
        <v>950</v>
      </c>
      <c r="BX14" s="9"/>
      <c r="BY14" s="12"/>
      <c r="BZ14" s="9"/>
      <c r="CA14" s="12"/>
      <c r="CB14" s="54">
        <f t="shared" si="21"/>
        <v>10</v>
      </c>
      <c r="CC14" s="55">
        <f t="shared" si="22"/>
        <v>950</v>
      </c>
      <c r="CD14" s="20">
        <v>475</v>
      </c>
      <c r="CE14" s="242"/>
    </row>
    <row r="15" spans="1:83" ht="31.5" x14ac:dyDescent="0.25">
      <c r="A15" s="76" t="s">
        <v>77</v>
      </c>
      <c r="B15" s="76" t="s">
        <v>60</v>
      </c>
      <c r="C15" s="76" t="s">
        <v>173</v>
      </c>
      <c r="D15" s="175"/>
      <c r="E15" s="113" t="s">
        <v>260</v>
      </c>
      <c r="F15" s="32" t="s">
        <v>161</v>
      </c>
      <c r="G15" s="18" t="s">
        <v>9</v>
      </c>
      <c r="H15" s="35">
        <v>10</v>
      </c>
      <c r="I15" s="34">
        <v>5200</v>
      </c>
      <c r="J15" s="35"/>
      <c r="K15" s="34"/>
      <c r="L15" s="9"/>
      <c r="M15" s="12"/>
      <c r="N15" s="58">
        <f t="shared" si="0"/>
        <v>10</v>
      </c>
      <c r="O15" s="56">
        <f t="shared" si="0"/>
        <v>5200</v>
      </c>
      <c r="P15" s="9"/>
      <c r="Q15" s="12"/>
      <c r="R15" s="9"/>
      <c r="S15" s="12"/>
      <c r="T15" s="11">
        <f t="shared" si="1"/>
        <v>10</v>
      </c>
      <c r="U15" s="12">
        <f t="shared" si="2"/>
        <v>5200</v>
      </c>
      <c r="V15" s="9"/>
      <c r="W15" s="12"/>
      <c r="X15" s="9"/>
      <c r="Y15" s="12"/>
      <c r="Z15" s="11">
        <f t="shared" si="3"/>
        <v>10</v>
      </c>
      <c r="AA15" s="12">
        <f t="shared" si="4"/>
        <v>5200</v>
      </c>
      <c r="AB15" s="9"/>
      <c r="AC15" s="12"/>
      <c r="AD15" s="9"/>
      <c r="AE15" s="12"/>
      <c r="AF15" s="11">
        <f t="shared" si="5"/>
        <v>10</v>
      </c>
      <c r="AG15" s="12">
        <f t="shared" si="6"/>
        <v>5200</v>
      </c>
      <c r="AH15" s="9"/>
      <c r="AI15" s="12"/>
      <c r="AJ15" s="9"/>
      <c r="AK15" s="12"/>
      <c r="AL15" s="11">
        <f t="shared" si="7"/>
        <v>10</v>
      </c>
      <c r="AM15" s="12">
        <f t="shared" si="8"/>
        <v>5200</v>
      </c>
      <c r="AN15" s="9"/>
      <c r="AO15" s="12"/>
      <c r="AP15" s="9"/>
      <c r="AQ15" s="12"/>
      <c r="AR15" s="11">
        <f t="shared" si="9"/>
        <v>10</v>
      </c>
      <c r="AS15" s="12">
        <f t="shared" si="10"/>
        <v>5200</v>
      </c>
      <c r="AT15" s="9"/>
      <c r="AU15" s="12"/>
      <c r="AV15" s="9"/>
      <c r="AW15" s="12"/>
      <c r="AX15" s="11">
        <f t="shared" si="11"/>
        <v>10</v>
      </c>
      <c r="AY15" s="12">
        <f t="shared" si="12"/>
        <v>5200</v>
      </c>
      <c r="AZ15" s="9"/>
      <c r="BA15" s="12"/>
      <c r="BB15" s="9"/>
      <c r="BC15" s="12"/>
      <c r="BD15" s="11">
        <f t="shared" si="13"/>
        <v>10</v>
      </c>
      <c r="BE15" s="12">
        <f t="shared" si="14"/>
        <v>5200</v>
      </c>
      <c r="BF15" s="9"/>
      <c r="BG15" s="12"/>
      <c r="BH15" s="9"/>
      <c r="BI15" s="12"/>
      <c r="BJ15" s="11">
        <f t="shared" si="15"/>
        <v>10</v>
      </c>
      <c r="BK15" s="12">
        <f t="shared" si="16"/>
        <v>5200</v>
      </c>
      <c r="BL15" s="9"/>
      <c r="BM15" s="12"/>
      <c r="BN15" s="9"/>
      <c r="BO15" s="12"/>
      <c r="BP15" s="11">
        <f t="shared" si="17"/>
        <v>10</v>
      </c>
      <c r="BQ15" s="12">
        <f t="shared" si="18"/>
        <v>5200</v>
      </c>
      <c r="BR15" s="9"/>
      <c r="BS15" s="12"/>
      <c r="BT15" s="9"/>
      <c r="BU15" s="12"/>
      <c r="BV15" s="11">
        <f t="shared" si="19"/>
        <v>10</v>
      </c>
      <c r="BW15" s="12">
        <f t="shared" si="20"/>
        <v>5200</v>
      </c>
      <c r="BX15" s="9"/>
      <c r="BY15" s="12"/>
      <c r="BZ15" s="9"/>
      <c r="CA15" s="12"/>
      <c r="CB15" s="54">
        <f t="shared" si="21"/>
        <v>10</v>
      </c>
      <c r="CC15" s="55">
        <f t="shared" si="22"/>
        <v>5200</v>
      </c>
      <c r="CD15" s="20">
        <v>2600</v>
      </c>
      <c r="CE15" s="242"/>
    </row>
    <row r="16" spans="1:83" ht="31.5" x14ac:dyDescent="0.25">
      <c r="A16" s="76" t="s">
        <v>77</v>
      </c>
      <c r="B16" s="76" t="s">
        <v>60</v>
      </c>
      <c r="C16" s="76" t="s">
        <v>173</v>
      </c>
      <c r="D16" s="180"/>
      <c r="E16" s="114" t="s">
        <v>261</v>
      </c>
      <c r="F16" s="32" t="s">
        <v>162</v>
      </c>
      <c r="G16" s="18" t="s">
        <v>9</v>
      </c>
      <c r="H16" s="35">
        <v>10</v>
      </c>
      <c r="I16" s="34">
        <v>500</v>
      </c>
      <c r="J16" s="35"/>
      <c r="K16" s="34"/>
      <c r="L16" s="9"/>
      <c r="M16" s="12"/>
      <c r="N16" s="58">
        <f t="shared" si="0"/>
        <v>10</v>
      </c>
      <c r="O16" s="56">
        <f t="shared" si="0"/>
        <v>500</v>
      </c>
      <c r="P16" s="9"/>
      <c r="Q16" s="12"/>
      <c r="R16" s="9"/>
      <c r="S16" s="12"/>
      <c r="T16" s="11">
        <f t="shared" si="1"/>
        <v>10</v>
      </c>
      <c r="U16" s="12">
        <f t="shared" si="2"/>
        <v>500</v>
      </c>
      <c r="V16" s="9"/>
      <c r="W16" s="12"/>
      <c r="X16" s="9"/>
      <c r="Y16" s="12"/>
      <c r="Z16" s="11">
        <f t="shared" si="3"/>
        <v>10</v>
      </c>
      <c r="AA16" s="12">
        <f t="shared" si="4"/>
        <v>500</v>
      </c>
      <c r="AB16" s="9"/>
      <c r="AC16" s="12"/>
      <c r="AD16" s="9"/>
      <c r="AE16" s="12"/>
      <c r="AF16" s="11">
        <f t="shared" si="5"/>
        <v>10</v>
      </c>
      <c r="AG16" s="12">
        <f t="shared" si="6"/>
        <v>500</v>
      </c>
      <c r="AH16" s="9"/>
      <c r="AI16" s="12"/>
      <c r="AJ16" s="9"/>
      <c r="AK16" s="12"/>
      <c r="AL16" s="11">
        <f t="shared" si="7"/>
        <v>10</v>
      </c>
      <c r="AM16" s="12">
        <f t="shared" si="8"/>
        <v>500</v>
      </c>
      <c r="AN16" s="9"/>
      <c r="AO16" s="12"/>
      <c r="AP16" s="9"/>
      <c r="AQ16" s="12"/>
      <c r="AR16" s="11">
        <f t="shared" si="9"/>
        <v>10</v>
      </c>
      <c r="AS16" s="12">
        <f t="shared" si="10"/>
        <v>500</v>
      </c>
      <c r="AT16" s="9"/>
      <c r="AU16" s="12"/>
      <c r="AV16" s="9"/>
      <c r="AW16" s="12"/>
      <c r="AX16" s="11">
        <f t="shared" si="11"/>
        <v>10</v>
      </c>
      <c r="AY16" s="12">
        <f t="shared" si="12"/>
        <v>500</v>
      </c>
      <c r="AZ16" s="9"/>
      <c r="BA16" s="12"/>
      <c r="BB16" s="9"/>
      <c r="BC16" s="12"/>
      <c r="BD16" s="11">
        <f t="shared" si="13"/>
        <v>10</v>
      </c>
      <c r="BE16" s="12">
        <f t="shared" si="14"/>
        <v>500</v>
      </c>
      <c r="BF16" s="9"/>
      <c r="BG16" s="12"/>
      <c r="BH16" s="9"/>
      <c r="BI16" s="12"/>
      <c r="BJ16" s="11">
        <f t="shared" si="15"/>
        <v>10</v>
      </c>
      <c r="BK16" s="12">
        <f t="shared" si="16"/>
        <v>500</v>
      </c>
      <c r="BL16" s="9"/>
      <c r="BM16" s="12"/>
      <c r="BN16" s="9"/>
      <c r="BO16" s="12"/>
      <c r="BP16" s="11">
        <f t="shared" si="17"/>
        <v>10</v>
      </c>
      <c r="BQ16" s="12">
        <f t="shared" si="18"/>
        <v>500</v>
      </c>
      <c r="BR16" s="9"/>
      <c r="BS16" s="12"/>
      <c r="BT16" s="9"/>
      <c r="BU16" s="12"/>
      <c r="BV16" s="11">
        <f t="shared" si="19"/>
        <v>10</v>
      </c>
      <c r="BW16" s="12">
        <f t="shared" si="20"/>
        <v>500</v>
      </c>
      <c r="BX16" s="9"/>
      <c r="BY16" s="12"/>
      <c r="BZ16" s="9"/>
      <c r="CA16" s="12"/>
      <c r="CB16" s="54">
        <f t="shared" si="21"/>
        <v>10</v>
      </c>
      <c r="CC16" s="55">
        <f t="shared" si="22"/>
        <v>500</v>
      </c>
      <c r="CD16" s="20">
        <v>250</v>
      </c>
      <c r="CE16" s="242"/>
    </row>
    <row r="17" spans="1:83" ht="31.5" x14ac:dyDescent="0.25">
      <c r="A17" s="76" t="s">
        <v>77</v>
      </c>
      <c r="B17" s="76" t="s">
        <v>60</v>
      </c>
      <c r="C17" s="76" t="s">
        <v>173</v>
      </c>
      <c r="D17" s="175"/>
      <c r="E17" s="113" t="s">
        <v>262</v>
      </c>
      <c r="F17" s="32" t="s">
        <v>163</v>
      </c>
      <c r="G17" s="18" t="s">
        <v>9</v>
      </c>
      <c r="H17" s="35">
        <v>15</v>
      </c>
      <c r="I17" s="34">
        <v>4800</v>
      </c>
      <c r="J17" s="35"/>
      <c r="K17" s="34"/>
      <c r="L17" s="9"/>
      <c r="M17" s="12"/>
      <c r="N17" s="58">
        <f t="shared" si="0"/>
        <v>15</v>
      </c>
      <c r="O17" s="56">
        <f t="shared" si="0"/>
        <v>4800</v>
      </c>
      <c r="P17" s="9"/>
      <c r="Q17" s="12"/>
      <c r="R17" s="9"/>
      <c r="S17" s="12"/>
      <c r="T17" s="11">
        <f t="shared" si="1"/>
        <v>15</v>
      </c>
      <c r="U17" s="12">
        <f t="shared" si="2"/>
        <v>4800</v>
      </c>
      <c r="V17" s="9"/>
      <c r="W17" s="12"/>
      <c r="X17" s="9"/>
      <c r="Y17" s="12"/>
      <c r="Z17" s="11">
        <f t="shared" si="3"/>
        <v>15</v>
      </c>
      <c r="AA17" s="12">
        <f t="shared" si="4"/>
        <v>4800</v>
      </c>
      <c r="AB17" s="9"/>
      <c r="AC17" s="12"/>
      <c r="AD17" s="9"/>
      <c r="AE17" s="12"/>
      <c r="AF17" s="11">
        <f t="shared" si="5"/>
        <v>15</v>
      </c>
      <c r="AG17" s="12">
        <f t="shared" si="6"/>
        <v>4800</v>
      </c>
      <c r="AH17" s="9"/>
      <c r="AI17" s="12"/>
      <c r="AJ17" s="9"/>
      <c r="AK17" s="12"/>
      <c r="AL17" s="11">
        <f t="shared" si="7"/>
        <v>15</v>
      </c>
      <c r="AM17" s="12">
        <f t="shared" si="8"/>
        <v>4800</v>
      </c>
      <c r="AN17" s="9"/>
      <c r="AO17" s="12"/>
      <c r="AP17" s="9"/>
      <c r="AQ17" s="12"/>
      <c r="AR17" s="11">
        <f t="shared" si="9"/>
        <v>15</v>
      </c>
      <c r="AS17" s="12">
        <f t="shared" si="10"/>
        <v>4800</v>
      </c>
      <c r="AT17" s="9"/>
      <c r="AU17" s="12"/>
      <c r="AV17" s="9"/>
      <c r="AW17" s="12"/>
      <c r="AX17" s="11">
        <f t="shared" si="11"/>
        <v>15</v>
      </c>
      <c r="AY17" s="12">
        <f t="shared" si="12"/>
        <v>4800</v>
      </c>
      <c r="AZ17" s="9"/>
      <c r="BA17" s="12"/>
      <c r="BB17" s="9"/>
      <c r="BC17" s="12"/>
      <c r="BD17" s="11">
        <f t="shared" si="13"/>
        <v>15</v>
      </c>
      <c r="BE17" s="12">
        <f t="shared" si="14"/>
        <v>4800</v>
      </c>
      <c r="BF17" s="9"/>
      <c r="BG17" s="12"/>
      <c r="BH17" s="9"/>
      <c r="BI17" s="12"/>
      <c r="BJ17" s="11">
        <f t="shared" si="15"/>
        <v>15</v>
      </c>
      <c r="BK17" s="12">
        <f t="shared" si="16"/>
        <v>4800</v>
      </c>
      <c r="BL17" s="9"/>
      <c r="BM17" s="12"/>
      <c r="BN17" s="9"/>
      <c r="BO17" s="12"/>
      <c r="BP17" s="11">
        <f t="shared" si="17"/>
        <v>15</v>
      </c>
      <c r="BQ17" s="12">
        <f t="shared" si="18"/>
        <v>4800</v>
      </c>
      <c r="BR17" s="9"/>
      <c r="BS17" s="12"/>
      <c r="BT17" s="9"/>
      <c r="BU17" s="12"/>
      <c r="BV17" s="11">
        <f t="shared" si="19"/>
        <v>15</v>
      </c>
      <c r="BW17" s="12">
        <f t="shared" si="20"/>
        <v>4800</v>
      </c>
      <c r="BX17" s="9"/>
      <c r="BY17" s="12"/>
      <c r="BZ17" s="9"/>
      <c r="CA17" s="12"/>
      <c r="CB17" s="54">
        <f t="shared" si="21"/>
        <v>15</v>
      </c>
      <c r="CC17" s="55">
        <f t="shared" si="22"/>
        <v>4800</v>
      </c>
      <c r="CD17" s="20">
        <v>2400</v>
      </c>
      <c r="CE17" s="242"/>
    </row>
    <row r="18" spans="1:83" ht="16.5" thickBot="1" x14ac:dyDescent="0.3">
      <c r="A18" s="79" t="s">
        <v>77</v>
      </c>
      <c r="B18" s="79" t="s">
        <v>60</v>
      </c>
      <c r="C18" s="79" t="s">
        <v>173</v>
      </c>
      <c r="D18" s="176"/>
      <c r="E18" s="118">
        <v>111404062</v>
      </c>
      <c r="F18" s="83" t="s">
        <v>164</v>
      </c>
      <c r="G18" s="100" t="s">
        <v>9</v>
      </c>
      <c r="H18" s="101">
        <v>1</v>
      </c>
      <c r="I18" s="84">
        <v>450</v>
      </c>
      <c r="J18" s="101"/>
      <c r="K18" s="84"/>
      <c r="L18" s="38"/>
      <c r="M18" s="40"/>
      <c r="N18" s="93">
        <f t="shared" si="0"/>
        <v>1</v>
      </c>
      <c r="O18" s="94">
        <f t="shared" si="0"/>
        <v>450</v>
      </c>
      <c r="P18" s="38"/>
      <c r="Q18" s="40"/>
      <c r="R18" s="38"/>
      <c r="S18" s="40"/>
      <c r="T18" s="255">
        <f t="shared" si="1"/>
        <v>1</v>
      </c>
      <c r="U18" s="40">
        <f t="shared" si="2"/>
        <v>450</v>
      </c>
      <c r="V18" s="38"/>
      <c r="W18" s="40"/>
      <c r="X18" s="38"/>
      <c r="Y18" s="40"/>
      <c r="Z18" s="255">
        <f t="shared" si="3"/>
        <v>1</v>
      </c>
      <c r="AA18" s="40">
        <f t="shared" si="4"/>
        <v>450</v>
      </c>
      <c r="AB18" s="38"/>
      <c r="AC18" s="40"/>
      <c r="AD18" s="38"/>
      <c r="AE18" s="40"/>
      <c r="AF18" s="255">
        <f t="shared" si="5"/>
        <v>1</v>
      </c>
      <c r="AG18" s="40">
        <f t="shared" si="6"/>
        <v>450</v>
      </c>
      <c r="AH18" s="38"/>
      <c r="AI18" s="40"/>
      <c r="AJ18" s="38"/>
      <c r="AK18" s="40"/>
      <c r="AL18" s="255">
        <f t="shared" si="7"/>
        <v>1</v>
      </c>
      <c r="AM18" s="40">
        <f t="shared" si="8"/>
        <v>450</v>
      </c>
      <c r="AN18" s="38"/>
      <c r="AO18" s="40"/>
      <c r="AP18" s="38"/>
      <c r="AQ18" s="40"/>
      <c r="AR18" s="255">
        <f t="shared" si="9"/>
        <v>1</v>
      </c>
      <c r="AS18" s="40">
        <f t="shared" si="10"/>
        <v>450</v>
      </c>
      <c r="AT18" s="38"/>
      <c r="AU18" s="40"/>
      <c r="AV18" s="38"/>
      <c r="AW18" s="40"/>
      <c r="AX18" s="255">
        <f t="shared" si="11"/>
        <v>1</v>
      </c>
      <c r="AY18" s="40">
        <f t="shared" si="12"/>
        <v>450</v>
      </c>
      <c r="AZ18" s="38"/>
      <c r="BA18" s="40"/>
      <c r="BB18" s="38"/>
      <c r="BC18" s="40"/>
      <c r="BD18" s="255">
        <f t="shared" si="13"/>
        <v>1</v>
      </c>
      <c r="BE18" s="40">
        <f t="shared" si="14"/>
        <v>450</v>
      </c>
      <c r="BF18" s="38"/>
      <c r="BG18" s="40"/>
      <c r="BH18" s="38"/>
      <c r="BI18" s="40"/>
      <c r="BJ18" s="255">
        <f t="shared" si="15"/>
        <v>1</v>
      </c>
      <c r="BK18" s="40">
        <f t="shared" si="16"/>
        <v>450</v>
      </c>
      <c r="BL18" s="38"/>
      <c r="BM18" s="40"/>
      <c r="BN18" s="38"/>
      <c r="BO18" s="40"/>
      <c r="BP18" s="255">
        <f t="shared" si="17"/>
        <v>1</v>
      </c>
      <c r="BQ18" s="40">
        <f t="shared" si="18"/>
        <v>450</v>
      </c>
      <c r="BR18" s="38"/>
      <c r="BS18" s="40"/>
      <c r="BT18" s="38"/>
      <c r="BU18" s="40"/>
      <c r="BV18" s="255">
        <f t="shared" si="19"/>
        <v>1</v>
      </c>
      <c r="BW18" s="40">
        <f t="shared" si="20"/>
        <v>450</v>
      </c>
      <c r="BX18" s="38"/>
      <c r="BY18" s="40"/>
      <c r="BZ18" s="38"/>
      <c r="CA18" s="40"/>
      <c r="CB18" s="37">
        <f t="shared" si="21"/>
        <v>1</v>
      </c>
      <c r="CC18" s="248">
        <f t="shared" si="22"/>
        <v>450</v>
      </c>
      <c r="CD18" s="140">
        <v>225</v>
      </c>
      <c r="CE18" s="244"/>
    </row>
    <row r="19" spans="1:83" ht="19.5" thickBot="1" x14ac:dyDescent="0.3">
      <c r="A19" s="302" t="s">
        <v>6</v>
      </c>
      <c r="B19" s="303"/>
      <c r="C19" s="303"/>
      <c r="D19" s="303"/>
      <c r="E19" s="303"/>
      <c r="F19" s="303"/>
      <c r="G19" s="303"/>
      <c r="H19" s="206"/>
      <c r="I19" s="207" t="e">
        <f>#REF!+#REF!+#REF!</f>
        <v>#REF!</v>
      </c>
      <c r="J19" s="206"/>
      <c r="K19" s="207" t="e">
        <f>#REF!+#REF!+#REF!</f>
        <v>#REF!</v>
      </c>
      <c r="L19" s="206"/>
      <c r="M19" s="206"/>
      <c r="N19" s="206"/>
      <c r="O19" s="208" t="e">
        <f>#REF!+#REF!+#REF!</f>
        <v>#REF!</v>
      </c>
      <c r="P19" s="206"/>
      <c r="Q19" s="208" t="e">
        <f>#REF!+#REF!+#REF!</f>
        <v>#REF!</v>
      </c>
      <c r="R19" s="206"/>
      <c r="S19" s="208" t="e">
        <f>#REF!+#REF!+#REF!</f>
        <v>#REF!</v>
      </c>
      <c r="T19" s="206"/>
      <c r="U19" s="207" t="e">
        <f>#REF!+#REF!+#REF!</f>
        <v>#REF!</v>
      </c>
      <c r="V19" s="206"/>
      <c r="W19" s="208" t="e">
        <f>#REF!+#REF!+#REF!</f>
        <v>#REF!</v>
      </c>
      <c r="X19" s="206"/>
      <c r="Y19" s="208" t="e">
        <f>#REF!+#REF!+#REF!</f>
        <v>#REF!</v>
      </c>
      <c r="Z19" s="206"/>
      <c r="AA19" s="208" t="e">
        <f>#REF!+#REF!+#REF!</f>
        <v>#REF!</v>
      </c>
      <c r="AB19" s="206"/>
      <c r="AC19" s="208" t="e">
        <f>#REF!+#REF!+#REF!</f>
        <v>#REF!</v>
      </c>
      <c r="AD19" s="206"/>
      <c r="AE19" s="208" t="e">
        <f>#REF!+#REF!+#REF!</f>
        <v>#REF!</v>
      </c>
      <c r="AF19" s="206"/>
      <c r="AG19" s="208" t="e">
        <f>#REF!+#REF!+#REF!</f>
        <v>#REF!</v>
      </c>
      <c r="AH19" s="206"/>
      <c r="AI19" s="208" t="e">
        <f>#REF!+#REF!+#REF!</f>
        <v>#REF!</v>
      </c>
      <c r="AJ19" s="206"/>
      <c r="AK19" s="208" t="e">
        <f>#REF!+#REF!+#REF!</f>
        <v>#REF!</v>
      </c>
      <c r="AL19" s="206"/>
      <c r="AM19" s="208" t="e">
        <f>#REF!+#REF!+#REF!</f>
        <v>#REF!</v>
      </c>
      <c r="AN19" s="206"/>
      <c r="AO19" s="208" t="e">
        <f>#REF!+#REF!+#REF!</f>
        <v>#REF!</v>
      </c>
      <c r="AP19" s="206"/>
      <c r="AQ19" s="208" t="e">
        <f>#REF!+#REF!+#REF!</f>
        <v>#REF!</v>
      </c>
      <c r="AR19" s="206"/>
      <c r="AS19" s="208" t="e">
        <f>#REF!+#REF!+#REF!</f>
        <v>#REF!</v>
      </c>
      <c r="AT19" s="206"/>
      <c r="AU19" s="208" t="e">
        <f>#REF!+#REF!+#REF!</f>
        <v>#REF!</v>
      </c>
      <c r="AV19" s="206"/>
      <c r="AW19" s="208" t="e">
        <f>#REF!+#REF!+#REF!</f>
        <v>#REF!</v>
      </c>
      <c r="AX19" s="206"/>
      <c r="AY19" s="208" t="e">
        <f>#REF!+#REF!+#REF!</f>
        <v>#REF!</v>
      </c>
      <c r="AZ19" s="206"/>
      <c r="BA19" s="208" t="e">
        <f>#REF!+#REF!+#REF!</f>
        <v>#REF!</v>
      </c>
      <c r="BB19" s="206"/>
      <c r="BC19" s="208" t="e">
        <f>#REF!+#REF!+#REF!</f>
        <v>#REF!</v>
      </c>
      <c r="BD19" s="206"/>
      <c r="BE19" s="208" t="e">
        <f>#REF!+#REF!+#REF!</f>
        <v>#REF!</v>
      </c>
      <c r="BF19" s="206"/>
      <c r="BG19" s="208" t="e">
        <f>#REF!+#REF!+#REF!</f>
        <v>#REF!</v>
      </c>
      <c r="BH19" s="206"/>
      <c r="BI19" s="208" t="e">
        <f>#REF!+#REF!+#REF!</f>
        <v>#REF!</v>
      </c>
      <c r="BJ19" s="206"/>
      <c r="BK19" s="208" t="e">
        <f>#REF!+#REF!+#REF!</f>
        <v>#REF!</v>
      </c>
      <c r="BL19" s="206"/>
      <c r="BM19" s="208" t="e">
        <f>#REF!+#REF!+#REF!</f>
        <v>#REF!</v>
      </c>
      <c r="BN19" s="206"/>
      <c r="BO19" s="208" t="e">
        <f>#REF!+#REF!+#REF!</f>
        <v>#REF!</v>
      </c>
      <c r="BP19" s="206"/>
      <c r="BQ19" s="208" t="e">
        <f>#REF!+#REF!+#REF!</f>
        <v>#REF!</v>
      </c>
      <c r="BR19" s="206"/>
      <c r="BS19" s="208" t="e">
        <f>#REF!+#REF!+#REF!</f>
        <v>#REF!</v>
      </c>
      <c r="BT19" s="206"/>
      <c r="BU19" s="208" t="e">
        <f>#REF!+#REF!+#REF!</f>
        <v>#REF!</v>
      </c>
      <c r="BV19" s="206"/>
      <c r="BW19" s="208" t="e">
        <f>#REF!+#REF!+#REF!</f>
        <v>#REF!</v>
      </c>
      <c r="BX19" s="206"/>
      <c r="BY19" s="208" t="e">
        <f>#REF!+#REF!+#REF!</f>
        <v>#REF!</v>
      </c>
      <c r="BZ19" s="206"/>
      <c r="CA19" s="208" t="e">
        <f>#REF!+#REF!+#REF!</f>
        <v>#REF!</v>
      </c>
      <c r="CB19" s="206"/>
      <c r="CC19" s="208">
        <f>SUM(CC10:CC18)</f>
        <v>16202</v>
      </c>
      <c r="CD19" s="207">
        <f t="shared" ref="CD19" si="23">SUM(CD10:CD18)</f>
        <v>8101</v>
      </c>
      <c r="CE19" s="208"/>
    </row>
    <row r="23" spans="1:83" ht="15.75" x14ac:dyDescent="0.25">
      <c r="F23" s="136"/>
    </row>
    <row r="24" spans="1:83" ht="15.75" x14ac:dyDescent="0.25">
      <c r="F24" s="136"/>
    </row>
    <row r="25" spans="1:83" ht="15.75" x14ac:dyDescent="0.25">
      <c r="F25" s="136"/>
    </row>
    <row r="26" spans="1:83" ht="15.75" x14ac:dyDescent="0.25">
      <c r="F26" s="136"/>
    </row>
    <row r="27" spans="1:83" ht="15.75" x14ac:dyDescent="0.25">
      <c r="F27" s="136"/>
    </row>
    <row r="28" spans="1:83" ht="15.75" x14ac:dyDescent="0.25">
      <c r="F28" s="136"/>
    </row>
    <row r="29" spans="1:83" ht="15.75" x14ac:dyDescent="0.25">
      <c r="F29" s="136"/>
    </row>
    <row r="30" spans="1:83" ht="15.75" x14ac:dyDescent="0.25">
      <c r="F30" s="136"/>
    </row>
    <row r="31" spans="1:83" ht="15.75" x14ac:dyDescent="0.25">
      <c r="F31" s="136"/>
    </row>
    <row r="32" spans="1:83" ht="15.75" x14ac:dyDescent="0.25">
      <c r="F32" s="136"/>
    </row>
    <row r="33" spans="6:6" ht="15.75" x14ac:dyDescent="0.25">
      <c r="F33" s="136"/>
    </row>
    <row r="34" spans="6:6" ht="15.75" x14ac:dyDescent="0.25">
      <c r="F34" s="136"/>
    </row>
    <row r="35" spans="6:6" ht="15.75" x14ac:dyDescent="0.25">
      <c r="F35" s="136"/>
    </row>
    <row r="36" spans="6:6" ht="15.75" x14ac:dyDescent="0.25">
      <c r="F36" s="136"/>
    </row>
    <row r="37" spans="6:6" ht="15.75" x14ac:dyDescent="0.25">
      <c r="F37" s="136"/>
    </row>
  </sheetData>
  <autoFilter ref="A8:CC19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6">
    <mergeCell ref="A4:CE4"/>
    <mergeCell ref="CC2:CE2"/>
    <mergeCell ref="CB8:CC8"/>
    <mergeCell ref="BX8:CA8"/>
    <mergeCell ref="BV8:BW8"/>
    <mergeCell ref="BR8:BU8"/>
    <mergeCell ref="BP8:BQ8"/>
    <mergeCell ref="BJ8:BK8"/>
    <mergeCell ref="BF8:BI8"/>
    <mergeCell ref="AB8:AE8"/>
    <mergeCell ref="V8:Y8"/>
    <mergeCell ref="Z8:AA8"/>
    <mergeCell ref="A19:G19"/>
    <mergeCell ref="P8:S8"/>
    <mergeCell ref="A8:A9"/>
    <mergeCell ref="E8:E9"/>
    <mergeCell ref="F8:F9"/>
    <mergeCell ref="H8:I8"/>
    <mergeCell ref="J8:M8"/>
    <mergeCell ref="B8:B9"/>
    <mergeCell ref="D8:D9"/>
    <mergeCell ref="CE8:CE9"/>
    <mergeCell ref="AX8:AY8"/>
    <mergeCell ref="AZ8:BC8"/>
    <mergeCell ref="BD8:BE8"/>
    <mergeCell ref="AF8:AG8"/>
    <mergeCell ref="AH8:AK8"/>
    <mergeCell ref="AL8:AM8"/>
    <mergeCell ref="AN8:AQ8"/>
    <mergeCell ref="AR8:AS8"/>
    <mergeCell ref="AT8:AW8"/>
    <mergeCell ref="N8:O8"/>
    <mergeCell ref="T8:U8"/>
    <mergeCell ref="G8:G9"/>
    <mergeCell ref="C8:C9"/>
    <mergeCell ref="BL8:BO8"/>
  </mergeCells>
  <pageMargins left="0.70866141732283472" right="0.70866141732283472" top="0.74803149606299213" bottom="0.74803149606299213" header="0.31496062992125984" footer="0.31496062992125984"/>
  <pageSetup paperSize="9" scale="53" fitToHeight="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1011</vt:lpstr>
      <vt:lpstr>1013</vt:lpstr>
      <vt:lpstr>1014</vt:lpstr>
      <vt:lpstr>1016</vt:lpstr>
      <vt:lpstr>1017</vt:lpstr>
      <vt:lpstr>1018</vt:lpstr>
      <vt:lpstr>1112</vt:lpstr>
      <vt:lpstr>1113</vt:lpstr>
      <vt:lpstr>1114</vt:lpstr>
      <vt:lpstr>1216</vt:lpstr>
      <vt:lpstr>1513</vt:lpstr>
      <vt:lpstr>1812</vt:lpstr>
      <vt:lpstr>Лист1</vt:lpstr>
      <vt:lpstr>'1013'!Область_печати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2021-02-11T09:23:51Z</dcterms:modified>
</cp:coreProperties>
</file>