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defaultThemeVersion="124226"/>
  <bookViews>
    <workbookView xWindow="120" yWindow="105" windowWidth="15120" windowHeight="7080" tabRatio="851" activeTab="11"/>
  </bookViews>
  <sheets>
    <sheet name="1013" sheetId="27" r:id="rId1"/>
    <sheet name="1014" sheetId="28" r:id="rId2"/>
    <sheet name="1016" sheetId="30" r:id="rId3"/>
    <sheet name="1017" sheetId="31" r:id="rId4"/>
    <sheet name="1112" sheetId="32" r:id="rId5"/>
    <sheet name="1113" sheetId="33" r:id="rId6"/>
    <sheet name="1114" sheetId="38" r:id="rId7"/>
    <sheet name="1116" sheetId="39" r:id="rId8"/>
    <sheet name="1511" sheetId="43" r:id="rId9"/>
    <sheet name="1512" sheetId="44" r:id="rId10"/>
    <sheet name="1514" sheetId="45" r:id="rId11"/>
    <sheet name="1812" sheetId="46" r:id="rId12"/>
    <sheet name="Лист1" sheetId="47" r:id="rId13"/>
  </sheets>
  <definedNames>
    <definedName name="_xlnm._FilterDatabase" localSheetId="0" hidden="1">'1013'!$A$8:$CB$15</definedName>
    <definedName name="_xlnm._FilterDatabase" localSheetId="1" hidden="1">'1014'!$A$6:$CC$13</definedName>
    <definedName name="_xlnm._FilterDatabase" localSheetId="2" hidden="1">'1016'!$A$6:$CC$10</definedName>
    <definedName name="_xlnm._FilterDatabase" localSheetId="3" hidden="1">'1017'!$A$6:$CB$17</definedName>
    <definedName name="_xlnm._FilterDatabase" localSheetId="4" hidden="1">'1112'!$A$8:$CA$11</definedName>
    <definedName name="_xlnm._FilterDatabase" localSheetId="5" hidden="1">'1113'!$B$7:$CE$57</definedName>
    <definedName name="_xlnm._FilterDatabase" localSheetId="6" hidden="1">'1114'!$A$7:$CC$11</definedName>
    <definedName name="_xlnm.Print_Area" localSheetId="0">'1013'!$A$1:$CB$15</definedName>
  </definedNames>
  <calcPr calcId="152511"/>
</workbook>
</file>

<file path=xl/calcChain.xml><?xml version="1.0" encoding="utf-8"?>
<calcChain xmlns="http://schemas.openxmlformats.org/spreadsheetml/2006/main">
  <c r="CD12" i="39" l="1"/>
  <c r="CD11" i="38"/>
  <c r="CF57" i="33"/>
  <c r="CB11" i="32"/>
  <c r="CC17" i="31"/>
  <c r="CD10" i="30"/>
  <c r="CD13" i="28"/>
  <c r="CC15" i="27"/>
  <c r="D7" i="47" l="1"/>
  <c r="O105" i="46"/>
  <c r="U105" i="46" s="1"/>
  <c r="AA105" i="46" s="1"/>
  <c r="AG105" i="46" s="1"/>
  <c r="AM105" i="46" s="1"/>
  <c r="AS105" i="46" s="1"/>
  <c r="AY105" i="46" s="1"/>
  <c r="BE105" i="46" s="1"/>
  <c r="BK105" i="46" s="1"/>
  <c r="BQ105" i="46" s="1"/>
  <c r="BW105" i="46" s="1"/>
  <c r="N105" i="46"/>
  <c r="T105" i="46" s="1"/>
  <c r="Z105" i="46" s="1"/>
  <c r="AF105" i="46" s="1"/>
  <c r="AL105" i="46" s="1"/>
  <c r="AR105" i="46" s="1"/>
  <c r="AX105" i="46" s="1"/>
  <c r="BD105" i="46" s="1"/>
  <c r="BJ105" i="46" s="1"/>
  <c r="BP105" i="46" s="1"/>
  <c r="BV105" i="46" s="1"/>
  <c r="CC104" i="46"/>
  <c r="CB104" i="46"/>
  <c r="CC103" i="46"/>
  <c r="CB103" i="46"/>
  <c r="CC102" i="46"/>
  <c r="CB102" i="46"/>
  <c r="BQ101" i="46"/>
  <c r="BW101" i="46" s="1"/>
  <c r="CC101" i="46" s="1"/>
  <c r="BP101" i="46"/>
  <c r="BV101" i="46" s="1"/>
  <c r="CB101" i="46" s="1"/>
  <c r="BW100" i="46"/>
  <c r="CC100" i="46" s="1"/>
  <c r="BV100" i="46"/>
  <c r="CB100" i="46" s="1"/>
  <c r="BW99" i="46"/>
  <c r="CC99" i="46" s="1"/>
  <c r="BV99" i="46"/>
  <c r="CB99" i="46" s="1"/>
  <c r="BW98" i="46"/>
  <c r="CC98" i="46" s="1"/>
  <c r="BV98" i="46"/>
  <c r="CB98" i="46" s="1"/>
  <c r="BK97" i="46"/>
  <c r="BQ97" i="46" s="1"/>
  <c r="BW97" i="46" s="1"/>
  <c r="CC97" i="46" s="1"/>
  <c r="BJ97" i="46"/>
  <c r="BP97" i="46" s="1"/>
  <c r="BV97" i="46" s="1"/>
  <c r="CB97" i="46" s="1"/>
  <c r="BK96" i="46"/>
  <c r="BQ96" i="46" s="1"/>
  <c r="BW96" i="46" s="1"/>
  <c r="CC96" i="46" s="1"/>
  <c r="BJ96" i="46"/>
  <c r="BP96" i="46" s="1"/>
  <c r="BV96" i="46" s="1"/>
  <c r="CB96" i="46" s="1"/>
  <c r="BK95" i="46"/>
  <c r="BQ95" i="46" s="1"/>
  <c r="BW95" i="46" s="1"/>
  <c r="CC95" i="46" s="1"/>
  <c r="BJ95" i="46"/>
  <c r="BP95" i="46" s="1"/>
  <c r="BV95" i="46" s="1"/>
  <c r="CB95" i="46" s="1"/>
  <c r="BK94" i="46"/>
  <c r="BQ94" i="46" s="1"/>
  <c r="BW94" i="46" s="1"/>
  <c r="CC94" i="46" s="1"/>
  <c r="BJ94" i="46"/>
  <c r="BP94" i="46" s="1"/>
  <c r="BV94" i="46" s="1"/>
  <c r="CB94" i="46" s="1"/>
  <c r="BK93" i="46"/>
  <c r="BQ93" i="46" s="1"/>
  <c r="BW93" i="46" s="1"/>
  <c r="CC93" i="46" s="1"/>
  <c r="BJ93" i="46"/>
  <c r="BP93" i="46" s="1"/>
  <c r="BV93" i="46" s="1"/>
  <c r="CB93" i="46" s="1"/>
  <c r="BK92" i="46"/>
  <c r="BQ92" i="46" s="1"/>
  <c r="BW92" i="46" s="1"/>
  <c r="CC92" i="46" s="1"/>
  <c r="BJ92" i="46"/>
  <c r="BP92" i="46" s="1"/>
  <c r="BV92" i="46" s="1"/>
  <c r="CB92" i="46" s="1"/>
  <c r="BK91" i="46"/>
  <c r="BQ91" i="46" s="1"/>
  <c r="BW91" i="46" s="1"/>
  <c r="CC91" i="46" s="1"/>
  <c r="BJ91" i="46"/>
  <c r="BP91" i="46" s="1"/>
  <c r="BV91" i="46" s="1"/>
  <c r="CB91" i="46" s="1"/>
  <c r="O90" i="46"/>
  <c r="U90" i="46" s="1"/>
  <c r="AA90" i="46" s="1"/>
  <c r="AG90" i="46" s="1"/>
  <c r="AM90" i="46" s="1"/>
  <c r="AS90" i="46" s="1"/>
  <c r="AY90" i="46" s="1"/>
  <c r="BE90" i="46" s="1"/>
  <c r="BK90" i="46" s="1"/>
  <c r="BQ90" i="46" s="1"/>
  <c r="BW90" i="46" s="1"/>
  <c r="CC90" i="46" s="1"/>
  <c r="N90" i="46"/>
  <c r="T90" i="46" s="1"/>
  <c r="Z90" i="46" s="1"/>
  <c r="AF90" i="46" s="1"/>
  <c r="AL90" i="46" s="1"/>
  <c r="AR90" i="46" s="1"/>
  <c r="AX90" i="46" s="1"/>
  <c r="BD90" i="46" s="1"/>
  <c r="BJ90" i="46" s="1"/>
  <c r="BP90" i="46" s="1"/>
  <c r="BV90" i="46" s="1"/>
  <c r="CB90" i="46" s="1"/>
  <c r="O89" i="46"/>
  <c r="U89" i="46" s="1"/>
  <c r="AA89" i="46" s="1"/>
  <c r="AG89" i="46" s="1"/>
  <c r="AM89" i="46" s="1"/>
  <c r="AS89" i="46" s="1"/>
  <c r="AY89" i="46" s="1"/>
  <c r="BE89" i="46" s="1"/>
  <c r="BK89" i="46" s="1"/>
  <c r="BQ89" i="46" s="1"/>
  <c r="BW89" i="46" s="1"/>
  <c r="CC89" i="46" s="1"/>
  <c r="N89" i="46"/>
  <c r="T89" i="46" s="1"/>
  <c r="Z89" i="46" s="1"/>
  <c r="AF89" i="46" s="1"/>
  <c r="AL89" i="46" s="1"/>
  <c r="AR89" i="46" s="1"/>
  <c r="AX89" i="46" s="1"/>
  <c r="BD89" i="46" s="1"/>
  <c r="BJ89" i="46" s="1"/>
  <c r="BP89" i="46" s="1"/>
  <c r="BV89" i="46" s="1"/>
  <c r="CB89" i="46" s="1"/>
  <c r="O88" i="46"/>
  <c r="U88" i="46" s="1"/>
  <c r="AA88" i="46" s="1"/>
  <c r="AG88" i="46" s="1"/>
  <c r="AM88" i="46" s="1"/>
  <c r="AS88" i="46" s="1"/>
  <c r="AY88" i="46" s="1"/>
  <c r="BE88" i="46" s="1"/>
  <c r="BK88" i="46" s="1"/>
  <c r="BQ88" i="46" s="1"/>
  <c r="BW88" i="46" s="1"/>
  <c r="CC88" i="46" s="1"/>
  <c r="N88" i="46"/>
  <c r="T88" i="46" s="1"/>
  <c r="Z88" i="46" s="1"/>
  <c r="AF88" i="46" s="1"/>
  <c r="AL88" i="46" s="1"/>
  <c r="AR88" i="46" s="1"/>
  <c r="AX88" i="46" s="1"/>
  <c r="BD88" i="46" s="1"/>
  <c r="BJ88" i="46" s="1"/>
  <c r="BP88" i="46" s="1"/>
  <c r="BV88" i="46" s="1"/>
  <c r="CB88" i="46" s="1"/>
  <c r="O87" i="46"/>
  <c r="U87" i="46" s="1"/>
  <c r="AA87" i="46" s="1"/>
  <c r="AG87" i="46" s="1"/>
  <c r="AM87" i="46" s="1"/>
  <c r="AS87" i="46" s="1"/>
  <c r="AY87" i="46" s="1"/>
  <c r="BE87" i="46" s="1"/>
  <c r="BK87" i="46" s="1"/>
  <c r="BQ87" i="46" s="1"/>
  <c r="BW87" i="46" s="1"/>
  <c r="CC87" i="46" s="1"/>
  <c r="N87" i="46"/>
  <c r="T87" i="46" s="1"/>
  <c r="Z87" i="46" s="1"/>
  <c r="AF87" i="46" s="1"/>
  <c r="AL87" i="46" s="1"/>
  <c r="AR87" i="46" s="1"/>
  <c r="AX87" i="46" s="1"/>
  <c r="BD87" i="46" s="1"/>
  <c r="BJ87" i="46" s="1"/>
  <c r="BP87" i="46" s="1"/>
  <c r="BV87" i="46" s="1"/>
  <c r="CB87" i="46" s="1"/>
  <c r="O86" i="46"/>
  <c r="U86" i="46" s="1"/>
  <c r="AA86" i="46" s="1"/>
  <c r="AG86" i="46" s="1"/>
  <c r="AM86" i="46" s="1"/>
  <c r="AS86" i="46" s="1"/>
  <c r="AY86" i="46" s="1"/>
  <c r="BE86" i="46" s="1"/>
  <c r="BK86" i="46" s="1"/>
  <c r="BQ86" i="46" s="1"/>
  <c r="BW86" i="46" s="1"/>
  <c r="CC86" i="46" s="1"/>
  <c r="N86" i="46"/>
  <c r="T86" i="46" s="1"/>
  <c r="Z86" i="46" s="1"/>
  <c r="AF86" i="46" s="1"/>
  <c r="AL86" i="46" s="1"/>
  <c r="AR86" i="46" s="1"/>
  <c r="AX86" i="46" s="1"/>
  <c r="BD86" i="46" s="1"/>
  <c r="BJ86" i="46" s="1"/>
  <c r="BP86" i="46" s="1"/>
  <c r="BV86" i="46" s="1"/>
  <c r="CB86" i="46" s="1"/>
  <c r="O85" i="46"/>
  <c r="U85" i="46" s="1"/>
  <c r="AA85" i="46" s="1"/>
  <c r="AG85" i="46" s="1"/>
  <c r="AM85" i="46" s="1"/>
  <c r="AS85" i="46" s="1"/>
  <c r="AY85" i="46" s="1"/>
  <c r="BE85" i="46" s="1"/>
  <c r="BK85" i="46" s="1"/>
  <c r="BQ85" i="46" s="1"/>
  <c r="BW85" i="46" s="1"/>
  <c r="CC85" i="46" s="1"/>
  <c r="N85" i="46"/>
  <c r="T85" i="46" s="1"/>
  <c r="Z85" i="46" s="1"/>
  <c r="AF85" i="46" s="1"/>
  <c r="AL85" i="46" s="1"/>
  <c r="AR85" i="46" s="1"/>
  <c r="AX85" i="46" s="1"/>
  <c r="BD85" i="46" s="1"/>
  <c r="BJ85" i="46" s="1"/>
  <c r="BP85" i="46" s="1"/>
  <c r="BV85" i="46" s="1"/>
  <c r="CB85" i="46" s="1"/>
  <c r="O84" i="46"/>
  <c r="U84" i="46" s="1"/>
  <c r="AA84" i="46" s="1"/>
  <c r="AG84" i="46" s="1"/>
  <c r="AM84" i="46" s="1"/>
  <c r="AS84" i="46" s="1"/>
  <c r="AY84" i="46" s="1"/>
  <c r="BE84" i="46" s="1"/>
  <c r="BK84" i="46" s="1"/>
  <c r="BQ84" i="46" s="1"/>
  <c r="BW84" i="46" s="1"/>
  <c r="CC84" i="46" s="1"/>
  <c r="N84" i="46"/>
  <c r="T84" i="46" s="1"/>
  <c r="Z84" i="46" s="1"/>
  <c r="AF84" i="46" s="1"/>
  <c r="AL84" i="46" s="1"/>
  <c r="AR84" i="46" s="1"/>
  <c r="AX84" i="46" s="1"/>
  <c r="BD84" i="46" s="1"/>
  <c r="BJ84" i="46" s="1"/>
  <c r="BP84" i="46" s="1"/>
  <c r="BV84" i="46" s="1"/>
  <c r="CB84" i="46" s="1"/>
  <c r="O83" i="46"/>
  <c r="U83" i="46" s="1"/>
  <c r="AA83" i="46" s="1"/>
  <c r="AG83" i="46" s="1"/>
  <c r="AM83" i="46" s="1"/>
  <c r="AS83" i="46" s="1"/>
  <c r="AY83" i="46" s="1"/>
  <c r="BE83" i="46" s="1"/>
  <c r="BK83" i="46" s="1"/>
  <c r="BQ83" i="46" s="1"/>
  <c r="BW83" i="46" s="1"/>
  <c r="CC83" i="46" s="1"/>
  <c r="N83" i="46"/>
  <c r="T83" i="46" s="1"/>
  <c r="Z83" i="46" s="1"/>
  <c r="AF83" i="46" s="1"/>
  <c r="AL83" i="46" s="1"/>
  <c r="AR83" i="46" s="1"/>
  <c r="AX83" i="46" s="1"/>
  <c r="BD83" i="46" s="1"/>
  <c r="BJ83" i="46" s="1"/>
  <c r="BP83" i="46" s="1"/>
  <c r="BV83" i="46" s="1"/>
  <c r="CB83" i="46" s="1"/>
  <c r="O82" i="46"/>
  <c r="U82" i="46" s="1"/>
  <c r="AA82" i="46" s="1"/>
  <c r="AG82" i="46" s="1"/>
  <c r="AM82" i="46" s="1"/>
  <c r="AS82" i="46" s="1"/>
  <c r="AY82" i="46" s="1"/>
  <c r="BE82" i="46" s="1"/>
  <c r="BK82" i="46" s="1"/>
  <c r="BQ82" i="46" s="1"/>
  <c r="BW82" i="46" s="1"/>
  <c r="CC82" i="46" s="1"/>
  <c r="N82" i="46"/>
  <c r="T82" i="46" s="1"/>
  <c r="Z82" i="46" s="1"/>
  <c r="AF82" i="46" s="1"/>
  <c r="AL82" i="46" s="1"/>
  <c r="AR82" i="46" s="1"/>
  <c r="AX82" i="46" s="1"/>
  <c r="BD82" i="46" s="1"/>
  <c r="BJ82" i="46" s="1"/>
  <c r="BP82" i="46" s="1"/>
  <c r="BV82" i="46" s="1"/>
  <c r="CB82" i="46" s="1"/>
  <c r="O81" i="46"/>
  <c r="U81" i="46" s="1"/>
  <c r="AA81" i="46" s="1"/>
  <c r="AG81" i="46" s="1"/>
  <c r="AM81" i="46" s="1"/>
  <c r="AS81" i="46" s="1"/>
  <c r="AY81" i="46" s="1"/>
  <c r="BE81" i="46" s="1"/>
  <c r="BK81" i="46" s="1"/>
  <c r="BQ81" i="46" s="1"/>
  <c r="BW81" i="46" s="1"/>
  <c r="CC81" i="46" s="1"/>
  <c r="N81" i="46"/>
  <c r="T81" i="46" s="1"/>
  <c r="Z81" i="46" s="1"/>
  <c r="AF81" i="46" s="1"/>
  <c r="AL81" i="46" s="1"/>
  <c r="AR81" i="46" s="1"/>
  <c r="AX81" i="46" s="1"/>
  <c r="BD81" i="46" s="1"/>
  <c r="BJ81" i="46" s="1"/>
  <c r="BP81" i="46" s="1"/>
  <c r="BV81" i="46" s="1"/>
  <c r="CB81" i="46" s="1"/>
  <c r="O80" i="46"/>
  <c r="U80" i="46" s="1"/>
  <c r="AA80" i="46" s="1"/>
  <c r="AG80" i="46" s="1"/>
  <c r="AM80" i="46" s="1"/>
  <c r="AS80" i="46" s="1"/>
  <c r="AY80" i="46" s="1"/>
  <c r="BE80" i="46" s="1"/>
  <c r="BK80" i="46" s="1"/>
  <c r="BQ80" i="46" s="1"/>
  <c r="BW80" i="46" s="1"/>
  <c r="CC80" i="46" s="1"/>
  <c r="N80" i="46"/>
  <c r="T80" i="46" s="1"/>
  <c r="Z80" i="46" s="1"/>
  <c r="AF80" i="46" s="1"/>
  <c r="AL80" i="46" s="1"/>
  <c r="AR80" i="46" s="1"/>
  <c r="AX80" i="46" s="1"/>
  <c r="BD80" i="46" s="1"/>
  <c r="BJ80" i="46" s="1"/>
  <c r="BP80" i="46" s="1"/>
  <c r="BV80" i="46" s="1"/>
  <c r="CB80" i="46" s="1"/>
  <c r="O79" i="46"/>
  <c r="U79" i="46" s="1"/>
  <c r="AA79" i="46" s="1"/>
  <c r="AG79" i="46" s="1"/>
  <c r="AM79" i="46" s="1"/>
  <c r="AS79" i="46" s="1"/>
  <c r="AY79" i="46" s="1"/>
  <c r="BE79" i="46" s="1"/>
  <c r="BK79" i="46" s="1"/>
  <c r="BQ79" i="46" s="1"/>
  <c r="BW79" i="46" s="1"/>
  <c r="CC79" i="46" s="1"/>
  <c r="N79" i="46"/>
  <c r="T79" i="46" s="1"/>
  <c r="Z79" i="46" s="1"/>
  <c r="AF79" i="46" s="1"/>
  <c r="AL79" i="46" s="1"/>
  <c r="AR79" i="46" s="1"/>
  <c r="AX79" i="46" s="1"/>
  <c r="BD79" i="46" s="1"/>
  <c r="BJ79" i="46" s="1"/>
  <c r="BP79" i="46" s="1"/>
  <c r="BV79" i="46" s="1"/>
  <c r="CB79" i="46" s="1"/>
  <c r="O78" i="46"/>
  <c r="U78" i="46" s="1"/>
  <c r="AA78" i="46" s="1"/>
  <c r="AG78" i="46" s="1"/>
  <c r="AM78" i="46" s="1"/>
  <c r="AS78" i="46" s="1"/>
  <c r="AY78" i="46" s="1"/>
  <c r="BE78" i="46" s="1"/>
  <c r="BK78" i="46" s="1"/>
  <c r="BQ78" i="46" s="1"/>
  <c r="BW78" i="46" s="1"/>
  <c r="CC78" i="46" s="1"/>
  <c r="N78" i="46"/>
  <c r="T78" i="46" s="1"/>
  <c r="Z78" i="46" s="1"/>
  <c r="AF78" i="46" s="1"/>
  <c r="AL78" i="46" s="1"/>
  <c r="AR78" i="46" s="1"/>
  <c r="AX78" i="46" s="1"/>
  <c r="BD78" i="46" s="1"/>
  <c r="BJ78" i="46" s="1"/>
  <c r="BP78" i="46" s="1"/>
  <c r="BV78" i="46" s="1"/>
  <c r="CB78" i="46" s="1"/>
  <c r="O77" i="46"/>
  <c r="U77" i="46" s="1"/>
  <c r="AA77" i="46" s="1"/>
  <c r="AG77" i="46" s="1"/>
  <c r="AM77" i="46" s="1"/>
  <c r="AS77" i="46" s="1"/>
  <c r="AY77" i="46" s="1"/>
  <c r="BE77" i="46" s="1"/>
  <c r="BK77" i="46" s="1"/>
  <c r="BQ77" i="46" s="1"/>
  <c r="BW77" i="46" s="1"/>
  <c r="CC77" i="46" s="1"/>
  <c r="N77" i="46"/>
  <c r="T77" i="46" s="1"/>
  <c r="Z77" i="46" s="1"/>
  <c r="AF77" i="46" s="1"/>
  <c r="AL77" i="46" s="1"/>
  <c r="AR77" i="46" s="1"/>
  <c r="AX77" i="46" s="1"/>
  <c r="BD77" i="46" s="1"/>
  <c r="BJ77" i="46" s="1"/>
  <c r="BP77" i="46" s="1"/>
  <c r="BV77" i="46" s="1"/>
  <c r="CB77" i="46" s="1"/>
  <c r="O76" i="46"/>
  <c r="U76" i="46" s="1"/>
  <c r="AA76" i="46" s="1"/>
  <c r="AG76" i="46" s="1"/>
  <c r="AM76" i="46" s="1"/>
  <c r="AS76" i="46" s="1"/>
  <c r="AY76" i="46" s="1"/>
  <c r="BE76" i="46" s="1"/>
  <c r="BK76" i="46" s="1"/>
  <c r="BQ76" i="46" s="1"/>
  <c r="BW76" i="46" s="1"/>
  <c r="CC76" i="46" s="1"/>
  <c r="N76" i="46"/>
  <c r="T76" i="46" s="1"/>
  <c r="Z76" i="46" s="1"/>
  <c r="AF76" i="46" s="1"/>
  <c r="AL76" i="46" s="1"/>
  <c r="AR76" i="46" s="1"/>
  <c r="AX76" i="46" s="1"/>
  <c r="BD76" i="46" s="1"/>
  <c r="BJ76" i="46" s="1"/>
  <c r="BP76" i="46" s="1"/>
  <c r="BV76" i="46" s="1"/>
  <c r="CB76" i="46" s="1"/>
  <c r="O75" i="46"/>
  <c r="U75" i="46" s="1"/>
  <c r="AA75" i="46" s="1"/>
  <c r="AG75" i="46" s="1"/>
  <c r="AM75" i="46" s="1"/>
  <c r="AS75" i="46" s="1"/>
  <c r="AY75" i="46" s="1"/>
  <c r="BE75" i="46" s="1"/>
  <c r="BK75" i="46" s="1"/>
  <c r="BQ75" i="46" s="1"/>
  <c r="BW75" i="46" s="1"/>
  <c r="CC75" i="46" s="1"/>
  <c r="N75" i="46"/>
  <c r="T75" i="46" s="1"/>
  <c r="Z75" i="46" s="1"/>
  <c r="AF75" i="46" s="1"/>
  <c r="AL75" i="46" s="1"/>
  <c r="AR75" i="46" s="1"/>
  <c r="AX75" i="46" s="1"/>
  <c r="BD75" i="46" s="1"/>
  <c r="BJ75" i="46" s="1"/>
  <c r="BP75" i="46" s="1"/>
  <c r="BV75" i="46" s="1"/>
  <c r="CB75" i="46" s="1"/>
  <c r="O74" i="46"/>
  <c r="U74" i="46" s="1"/>
  <c r="AA74" i="46" s="1"/>
  <c r="AG74" i="46" s="1"/>
  <c r="AM74" i="46" s="1"/>
  <c r="AS74" i="46" s="1"/>
  <c r="AY74" i="46" s="1"/>
  <c r="BE74" i="46" s="1"/>
  <c r="BK74" i="46" s="1"/>
  <c r="BQ74" i="46" s="1"/>
  <c r="BW74" i="46" s="1"/>
  <c r="CC74" i="46" s="1"/>
  <c r="N74" i="46"/>
  <c r="T74" i="46" s="1"/>
  <c r="Z74" i="46" s="1"/>
  <c r="AF74" i="46" s="1"/>
  <c r="AL74" i="46" s="1"/>
  <c r="AR74" i="46" s="1"/>
  <c r="AX74" i="46" s="1"/>
  <c r="BD74" i="46" s="1"/>
  <c r="BJ74" i="46" s="1"/>
  <c r="BP74" i="46" s="1"/>
  <c r="BV74" i="46" s="1"/>
  <c r="CB74" i="46" s="1"/>
  <c r="O73" i="46"/>
  <c r="U73" i="46" s="1"/>
  <c r="AA73" i="46" s="1"/>
  <c r="AG73" i="46" s="1"/>
  <c r="AM73" i="46" s="1"/>
  <c r="AS73" i="46" s="1"/>
  <c r="AY73" i="46" s="1"/>
  <c r="BE73" i="46" s="1"/>
  <c r="BK73" i="46" s="1"/>
  <c r="BQ73" i="46" s="1"/>
  <c r="BW73" i="46" s="1"/>
  <c r="CC73" i="46" s="1"/>
  <c r="N73" i="46"/>
  <c r="T73" i="46" s="1"/>
  <c r="Z73" i="46" s="1"/>
  <c r="AF73" i="46" s="1"/>
  <c r="AL73" i="46" s="1"/>
  <c r="AR73" i="46" s="1"/>
  <c r="AX73" i="46" s="1"/>
  <c r="BD73" i="46" s="1"/>
  <c r="BJ73" i="46" s="1"/>
  <c r="BP73" i="46" s="1"/>
  <c r="BV73" i="46" s="1"/>
  <c r="CB73" i="46" s="1"/>
  <c r="O72" i="46"/>
  <c r="U72" i="46" s="1"/>
  <c r="AA72" i="46" s="1"/>
  <c r="AG72" i="46" s="1"/>
  <c r="AM72" i="46" s="1"/>
  <c r="AS72" i="46" s="1"/>
  <c r="AY72" i="46" s="1"/>
  <c r="BE72" i="46" s="1"/>
  <c r="BK72" i="46" s="1"/>
  <c r="BQ72" i="46" s="1"/>
  <c r="BW72" i="46" s="1"/>
  <c r="CC72" i="46" s="1"/>
  <c r="N72" i="46"/>
  <c r="T72" i="46" s="1"/>
  <c r="Z72" i="46" s="1"/>
  <c r="AF72" i="46" s="1"/>
  <c r="AL72" i="46" s="1"/>
  <c r="AR72" i="46" s="1"/>
  <c r="AX72" i="46" s="1"/>
  <c r="BD72" i="46" s="1"/>
  <c r="BJ72" i="46" s="1"/>
  <c r="BP72" i="46" s="1"/>
  <c r="BV72" i="46" s="1"/>
  <c r="CB72" i="46" s="1"/>
  <c r="O71" i="46"/>
  <c r="U71" i="46" s="1"/>
  <c r="AA71" i="46" s="1"/>
  <c r="AG71" i="46" s="1"/>
  <c r="AM71" i="46" s="1"/>
  <c r="AS71" i="46" s="1"/>
  <c r="AY71" i="46" s="1"/>
  <c r="BE71" i="46" s="1"/>
  <c r="BK71" i="46" s="1"/>
  <c r="BQ71" i="46" s="1"/>
  <c r="BW71" i="46" s="1"/>
  <c r="CC71" i="46" s="1"/>
  <c r="N71" i="46"/>
  <c r="T71" i="46" s="1"/>
  <c r="Z71" i="46" s="1"/>
  <c r="AF71" i="46" s="1"/>
  <c r="AL71" i="46" s="1"/>
  <c r="AR71" i="46" s="1"/>
  <c r="AX71" i="46" s="1"/>
  <c r="BD71" i="46" s="1"/>
  <c r="BJ71" i="46" s="1"/>
  <c r="BP71" i="46" s="1"/>
  <c r="BV71" i="46" s="1"/>
  <c r="CB71" i="46" s="1"/>
  <c r="O70" i="46"/>
  <c r="U70" i="46" s="1"/>
  <c r="AA70" i="46" s="1"/>
  <c r="AG70" i="46" s="1"/>
  <c r="AM70" i="46" s="1"/>
  <c r="AS70" i="46" s="1"/>
  <c r="AY70" i="46" s="1"/>
  <c r="BE70" i="46" s="1"/>
  <c r="BK70" i="46" s="1"/>
  <c r="BQ70" i="46" s="1"/>
  <c r="BW70" i="46" s="1"/>
  <c r="CC70" i="46" s="1"/>
  <c r="N70" i="46"/>
  <c r="T70" i="46" s="1"/>
  <c r="Z70" i="46" s="1"/>
  <c r="AF70" i="46" s="1"/>
  <c r="AL70" i="46" s="1"/>
  <c r="AR70" i="46" s="1"/>
  <c r="AX70" i="46" s="1"/>
  <c r="BD70" i="46" s="1"/>
  <c r="BJ70" i="46" s="1"/>
  <c r="BP70" i="46" s="1"/>
  <c r="BV70" i="46" s="1"/>
  <c r="CB70" i="46" s="1"/>
  <c r="O69" i="46"/>
  <c r="U69" i="46" s="1"/>
  <c r="AA69" i="46" s="1"/>
  <c r="AG69" i="46" s="1"/>
  <c r="AM69" i="46" s="1"/>
  <c r="AS69" i="46" s="1"/>
  <c r="AY69" i="46" s="1"/>
  <c r="BE69" i="46" s="1"/>
  <c r="BK69" i="46" s="1"/>
  <c r="BQ69" i="46" s="1"/>
  <c r="BW69" i="46" s="1"/>
  <c r="CC69" i="46" s="1"/>
  <c r="N69" i="46"/>
  <c r="T69" i="46" s="1"/>
  <c r="Z69" i="46" s="1"/>
  <c r="AF69" i="46" s="1"/>
  <c r="AL69" i="46" s="1"/>
  <c r="AR69" i="46" s="1"/>
  <c r="AX69" i="46" s="1"/>
  <c r="BD69" i="46" s="1"/>
  <c r="BJ69" i="46" s="1"/>
  <c r="BP69" i="46" s="1"/>
  <c r="BV69" i="46" s="1"/>
  <c r="CB69" i="46" s="1"/>
  <c r="O68" i="46"/>
  <c r="U68" i="46" s="1"/>
  <c r="AA68" i="46" s="1"/>
  <c r="AG68" i="46" s="1"/>
  <c r="AM68" i="46" s="1"/>
  <c r="AS68" i="46" s="1"/>
  <c r="AY68" i="46" s="1"/>
  <c r="BE68" i="46" s="1"/>
  <c r="BK68" i="46" s="1"/>
  <c r="BQ68" i="46" s="1"/>
  <c r="BW68" i="46" s="1"/>
  <c r="CC68" i="46" s="1"/>
  <c r="N68" i="46"/>
  <c r="T68" i="46" s="1"/>
  <c r="Z68" i="46" s="1"/>
  <c r="AF68" i="46" s="1"/>
  <c r="AL68" i="46" s="1"/>
  <c r="AR68" i="46" s="1"/>
  <c r="AX68" i="46" s="1"/>
  <c r="BD68" i="46" s="1"/>
  <c r="BJ68" i="46" s="1"/>
  <c r="BP68" i="46" s="1"/>
  <c r="BV68" i="46" s="1"/>
  <c r="CB68" i="46" s="1"/>
  <c r="O67" i="46"/>
  <c r="U67" i="46" s="1"/>
  <c r="AA67" i="46" s="1"/>
  <c r="AG67" i="46" s="1"/>
  <c r="AM67" i="46" s="1"/>
  <c r="AS67" i="46" s="1"/>
  <c r="AY67" i="46" s="1"/>
  <c r="BE67" i="46" s="1"/>
  <c r="BK67" i="46" s="1"/>
  <c r="BQ67" i="46" s="1"/>
  <c r="BW67" i="46" s="1"/>
  <c r="CC67" i="46" s="1"/>
  <c r="N67" i="46"/>
  <c r="T67" i="46" s="1"/>
  <c r="Z67" i="46" s="1"/>
  <c r="AF67" i="46" s="1"/>
  <c r="AL67" i="46" s="1"/>
  <c r="AR67" i="46" s="1"/>
  <c r="AX67" i="46" s="1"/>
  <c r="BD67" i="46" s="1"/>
  <c r="BJ67" i="46" s="1"/>
  <c r="BP67" i="46" s="1"/>
  <c r="BV67" i="46" s="1"/>
  <c r="CB67" i="46" s="1"/>
  <c r="O66" i="46"/>
  <c r="U66" i="46" s="1"/>
  <c r="AA66" i="46" s="1"/>
  <c r="AG66" i="46" s="1"/>
  <c r="AM66" i="46" s="1"/>
  <c r="AS66" i="46" s="1"/>
  <c r="AY66" i="46" s="1"/>
  <c r="BE66" i="46" s="1"/>
  <c r="BK66" i="46" s="1"/>
  <c r="BQ66" i="46" s="1"/>
  <c r="BW66" i="46" s="1"/>
  <c r="CC66" i="46" s="1"/>
  <c r="N66" i="46"/>
  <c r="T66" i="46" s="1"/>
  <c r="Z66" i="46" s="1"/>
  <c r="AF66" i="46" s="1"/>
  <c r="AL66" i="46" s="1"/>
  <c r="AR66" i="46" s="1"/>
  <c r="AX66" i="46" s="1"/>
  <c r="BD66" i="46" s="1"/>
  <c r="BJ66" i="46" s="1"/>
  <c r="BP66" i="46" s="1"/>
  <c r="BV66" i="46" s="1"/>
  <c r="CB66" i="46" s="1"/>
  <c r="O65" i="46"/>
  <c r="U65" i="46" s="1"/>
  <c r="AA65" i="46" s="1"/>
  <c r="AG65" i="46" s="1"/>
  <c r="AM65" i="46" s="1"/>
  <c r="AS65" i="46" s="1"/>
  <c r="AY65" i="46" s="1"/>
  <c r="BE65" i="46" s="1"/>
  <c r="BK65" i="46" s="1"/>
  <c r="BQ65" i="46" s="1"/>
  <c r="BW65" i="46" s="1"/>
  <c r="CC65" i="46" s="1"/>
  <c r="N65" i="46"/>
  <c r="T65" i="46" s="1"/>
  <c r="Z65" i="46" s="1"/>
  <c r="AF65" i="46" s="1"/>
  <c r="AL65" i="46" s="1"/>
  <c r="AR65" i="46" s="1"/>
  <c r="AX65" i="46" s="1"/>
  <c r="BD65" i="46" s="1"/>
  <c r="BJ65" i="46" s="1"/>
  <c r="BP65" i="46" s="1"/>
  <c r="BV65" i="46" s="1"/>
  <c r="CB65" i="46" s="1"/>
  <c r="O64" i="46"/>
  <c r="U64" i="46" s="1"/>
  <c r="AA64" i="46" s="1"/>
  <c r="AG64" i="46" s="1"/>
  <c r="AM64" i="46" s="1"/>
  <c r="AS64" i="46" s="1"/>
  <c r="AY64" i="46" s="1"/>
  <c r="BE64" i="46" s="1"/>
  <c r="BK64" i="46" s="1"/>
  <c r="BQ64" i="46" s="1"/>
  <c r="BW64" i="46" s="1"/>
  <c r="CC64" i="46" s="1"/>
  <c r="N64" i="46"/>
  <c r="T64" i="46" s="1"/>
  <c r="Z64" i="46" s="1"/>
  <c r="AF64" i="46" s="1"/>
  <c r="AL64" i="46" s="1"/>
  <c r="AR64" i="46" s="1"/>
  <c r="AX64" i="46" s="1"/>
  <c r="BD64" i="46" s="1"/>
  <c r="BJ64" i="46" s="1"/>
  <c r="BP64" i="46" s="1"/>
  <c r="BV64" i="46" s="1"/>
  <c r="CB64" i="46" s="1"/>
  <c r="O63" i="46"/>
  <c r="U63" i="46" s="1"/>
  <c r="AA63" i="46" s="1"/>
  <c r="AG63" i="46" s="1"/>
  <c r="AM63" i="46" s="1"/>
  <c r="AS63" i="46" s="1"/>
  <c r="AY63" i="46" s="1"/>
  <c r="BE63" i="46" s="1"/>
  <c r="BK63" i="46" s="1"/>
  <c r="BQ63" i="46" s="1"/>
  <c r="BW63" i="46" s="1"/>
  <c r="CC63" i="46" s="1"/>
  <c r="N63" i="46"/>
  <c r="T63" i="46" s="1"/>
  <c r="Z63" i="46" s="1"/>
  <c r="AF63" i="46" s="1"/>
  <c r="AL63" i="46" s="1"/>
  <c r="AR63" i="46" s="1"/>
  <c r="AX63" i="46" s="1"/>
  <c r="BD63" i="46" s="1"/>
  <c r="BJ63" i="46" s="1"/>
  <c r="BP63" i="46" s="1"/>
  <c r="BV63" i="46" s="1"/>
  <c r="CB63" i="46" s="1"/>
  <c r="O62" i="46"/>
  <c r="U62" i="46" s="1"/>
  <c r="AA62" i="46" s="1"/>
  <c r="AG62" i="46" s="1"/>
  <c r="AM62" i="46" s="1"/>
  <c r="AS62" i="46" s="1"/>
  <c r="AY62" i="46" s="1"/>
  <c r="BE62" i="46" s="1"/>
  <c r="BK62" i="46" s="1"/>
  <c r="BQ62" i="46" s="1"/>
  <c r="BW62" i="46" s="1"/>
  <c r="CC62" i="46" s="1"/>
  <c r="N62" i="46"/>
  <c r="T62" i="46" s="1"/>
  <c r="Z62" i="46" s="1"/>
  <c r="AF62" i="46" s="1"/>
  <c r="AL62" i="46" s="1"/>
  <c r="AR62" i="46" s="1"/>
  <c r="AX62" i="46" s="1"/>
  <c r="BD62" i="46" s="1"/>
  <c r="BJ62" i="46" s="1"/>
  <c r="BP62" i="46" s="1"/>
  <c r="BV62" i="46" s="1"/>
  <c r="CB62" i="46" s="1"/>
  <c r="O61" i="46"/>
  <c r="U61" i="46" s="1"/>
  <c r="AA61" i="46" s="1"/>
  <c r="AG61" i="46" s="1"/>
  <c r="AM61" i="46" s="1"/>
  <c r="AS61" i="46" s="1"/>
  <c r="AY61" i="46" s="1"/>
  <c r="BE61" i="46" s="1"/>
  <c r="BK61" i="46" s="1"/>
  <c r="BQ61" i="46" s="1"/>
  <c r="BW61" i="46" s="1"/>
  <c r="CC61" i="46" s="1"/>
  <c r="N61" i="46"/>
  <c r="T61" i="46" s="1"/>
  <c r="Z61" i="46" s="1"/>
  <c r="AF61" i="46" s="1"/>
  <c r="AL61" i="46" s="1"/>
  <c r="AR61" i="46" s="1"/>
  <c r="AX61" i="46" s="1"/>
  <c r="BD61" i="46" s="1"/>
  <c r="BJ61" i="46" s="1"/>
  <c r="BP61" i="46" s="1"/>
  <c r="BV61" i="46" s="1"/>
  <c r="CB61" i="46" s="1"/>
  <c r="O60" i="46"/>
  <c r="U60" i="46" s="1"/>
  <c r="AA60" i="46" s="1"/>
  <c r="AG60" i="46" s="1"/>
  <c r="AM60" i="46" s="1"/>
  <c r="AS60" i="46" s="1"/>
  <c r="AY60" i="46" s="1"/>
  <c r="BE60" i="46" s="1"/>
  <c r="BK60" i="46" s="1"/>
  <c r="BQ60" i="46" s="1"/>
  <c r="BW60" i="46" s="1"/>
  <c r="CC60" i="46" s="1"/>
  <c r="N60" i="46"/>
  <c r="T60" i="46" s="1"/>
  <c r="Z60" i="46" s="1"/>
  <c r="AF60" i="46" s="1"/>
  <c r="AL60" i="46" s="1"/>
  <c r="AR60" i="46" s="1"/>
  <c r="AX60" i="46" s="1"/>
  <c r="BD60" i="46" s="1"/>
  <c r="BJ60" i="46" s="1"/>
  <c r="BP60" i="46" s="1"/>
  <c r="BV60" i="46" s="1"/>
  <c r="CB60" i="46" s="1"/>
  <c r="O59" i="46"/>
  <c r="U59" i="46" s="1"/>
  <c r="AA59" i="46" s="1"/>
  <c r="AG59" i="46" s="1"/>
  <c r="AM59" i="46" s="1"/>
  <c r="AS59" i="46" s="1"/>
  <c r="AY59" i="46" s="1"/>
  <c r="BE59" i="46" s="1"/>
  <c r="BK59" i="46" s="1"/>
  <c r="BQ59" i="46" s="1"/>
  <c r="BW59" i="46" s="1"/>
  <c r="CC59" i="46" s="1"/>
  <c r="N59" i="46"/>
  <c r="T59" i="46" s="1"/>
  <c r="Z59" i="46" s="1"/>
  <c r="AF59" i="46" s="1"/>
  <c r="AL59" i="46" s="1"/>
  <c r="AR59" i="46" s="1"/>
  <c r="AX59" i="46" s="1"/>
  <c r="BD59" i="46" s="1"/>
  <c r="BJ59" i="46" s="1"/>
  <c r="BP59" i="46" s="1"/>
  <c r="BV59" i="46" s="1"/>
  <c r="CB59" i="46" s="1"/>
  <c r="O58" i="46"/>
  <c r="U58" i="46" s="1"/>
  <c r="AA58" i="46" s="1"/>
  <c r="AG58" i="46" s="1"/>
  <c r="AM58" i="46" s="1"/>
  <c r="AS58" i="46" s="1"/>
  <c r="AY58" i="46" s="1"/>
  <c r="BE58" i="46" s="1"/>
  <c r="BK58" i="46" s="1"/>
  <c r="BQ58" i="46" s="1"/>
  <c r="BW58" i="46" s="1"/>
  <c r="CC58" i="46" s="1"/>
  <c r="N58" i="46"/>
  <c r="T58" i="46" s="1"/>
  <c r="Z58" i="46" s="1"/>
  <c r="AF58" i="46" s="1"/>
  <c r="AL58" i="46" s="1"/>
  <c r="AR58" i="46" s="1"/>
  <c r="AX58" i="46" s="1"/>
  <c r="BD58" i="46" s="1"/>
  <c r="BJ58" i="46" s="1"/>
  <c r="BP58" i="46" s="1"/>
  <c r="BV58" i="46" s="1"/>
  <c r="CB58" i="46" s="1"/>
  <c r="O57" i="46"/>
  <c r="U57" i="46" s="1"/>
  <c r="AA57" i="46" s="1"/>
  <c r="AG57" i="46" s="1"/>
  <c r="AM57" i="46" s="1"/>
  <c r="AS57" i="46" s="1"/>
  <c r="AY57" i="46" s="1"/>
  <c r="BE57" i="46" s="1"/>
  <c r="BK57" i="46" s="1"/>
  <c r="BQ57" i="46" s="1"/>
  <c r="BW57" i="46" s="1"/>
  <c r="CC57" i="46" s="1"/>
  <c r="N57" i="46"/>
  <c r="T57" i="46" s="1"/>
  <c r="Z57" i="46" s="1"/>
  <c r="AF57" i="46" s="1"/>
  <c r="AL57" i="46" s="1"/>
  <c r="AR57" i="46" s="1"/>
  <c r="AX57" i="46" s="1"/>
  <c r="BD57" i="46" s="1"/>
  <c r="BJ57" i="46" s="1"/>
  <c r="BP57" i="46" s="1"/>
  <c r="BV57" i="46" s="1"/>
  <c r="CB57" i="46" s="1"/>
  <c r="O56" i="46"/>
  <c r="U56" i="46" s="1"/>
  <c r="AA56" i="46" s="1"/>
  <c r="AG56" i="46" s="1"/>
  <c r="AM56" i="46" s="1"/>
  <c r="AS56" i="46" s="1"/>
  <c r="AY56" i="46" s="1"/>
  <c r="BE56" i="46" s="1"/>
  <c r="BK56" i="46" s="1"/>
  <c r="BQ56" i="46" s="1"/>
  <c r="BW56" i="46" s="1"/>
  <c r="CC56" i="46" s="1"/>
  <c r="N56" i="46"/>
  <c r="T56" i="46" s="1"/>
  <c r="Z56" i="46" s="1"/>
  <c r="AF56" i="46" s="1"/>
  <c r="AL56" i="46" s="1"/>
  <c r="AR56" i="46" s="1"/>
  <c r="AX56" i="46" s="1"/>
  <c r="BD56" i="46" s="1"/>
  <c r="BJ56" i="46" s="1"/>
  <c r="BP56" i="46" s="1"/>
  <c r="BV56" i="46" s="1"/>
  <c r="CB56" i="46" s="1"/>
  <c r="O55" i="46"/>
  <c r="U55" i="46" s="1"/>
  <c r="AA55" i="46" s="1"/>
  <c r="AG55" i="46" s="1"/>
  <c r="AM55" i="46" s="1"/>
  <c r="AS55" i="46" s="1"/>
  <c r="AY55" i="46" s="1"/>
  <c r="BE55" i="46" s="1"/>
  <c r="BK55" i="46" s="1"/>
  <c r="BQ55" i="46" s="1"/>
  <c r="BW55" i="46" s="1"/>
  <c r="CC55" i="46" s="1"/>
  <c r="N55" i="46"/>
  <c r="T55" i="46" s="1"/>
  <c r="Z55" i="46" s="1"/>
  <c r="AF55" i="46" s="1"/>
  <c r="AL55" i="46" s="1"/>
  <c r="AR55" i="46" s="1"/>
  <c r="AX55" i="46" s="1"/>
  <c r="BD55" i="46" s="1"/>
  <c r="BJ55" i="46" s="1"/>
  <c r="BP55" i="46" s="1"/>
  <c r="BV55" i="46" s="1"/>
  <c r="CB55" i="46" s="1"/>
  <c r="O54" i="46"/>
  <c r="U54" i="46" s="1"/>
  <c r="AA54" i="46" s="1"/>
  <c r="AG54" i="46" s="1"/>
  <c r="AM54" i="46" s="1"/>
  <c r="AS54" i="46" s="1"/>
  <c r="AY54" i="46" s="1"/>
  <c r="BE54" i="46" s="1"/>
  <c r="BK54" i="46" s="1"/>
  <c r="BQ54" i="46" s="1"/>
  <c r="BW54" i="46" s="1"/>
  <c r="CC54" i="46" s="1"/>
  <c r="N54" i="46"/>
  <c r="T54" i="46" s="1"/>
  <c r="Z54" i="46" s="1"/>
  <c r="AF54" i="46" s="1"/>
  <c r="AL54" i="46" s="1"/>
  <c r="AR54" i="46" s="1"/>
  <c r="AX54" i="46" s="1"/>
  <c r="BD54" i="46" s="1"/>
  <c r="BJ54" i="46" s="1"/>
  <c r="BP54" i="46" s="1"/>
  <c r="BV54" i="46" s="1"/>
  <c r="CB54" i="46" s="1"/>
  <c r="O53" i="46"/>
  <c r="U53" i="46" s="1"/>
  <c r="AA53" i="46" s="1"/>
  <c r="AG53" i="46" s="1"/>
  <c r="AM53" i="46" s="1"/>
  <c r="AS53" i="46" s="1"/>
  <c r="AY53" i="46" s="1"/>
  <c r="BE53" i="46" s="1"/>
  <c r="BK53" i="46" s="1"/>
  <c r="BQ53" i="46" s="1"/>
  <c r="BW53" i="46" s="1"/>
  <c r="CC53" i="46" s="1"/>
  <c r="N53" i="46"/>
  <c r="T53" i="46" s="1"/>
  <c r="Z53" i="46" s="1"/>
  <c r="AF53" i="46" s="1"/>
  <c r="AL53" i="46" s="1"/>
  <c r="AR53" i="46" s="1"/>
  <c r="AX53" i="46" s="1"/>
  <c r="BD53" i="46" s="1"/>
  <c r="BJ53" i="46" s="1"/>
  <c r="BP53" i="46" s="1"/>
  <c r="BV53" i="46" s="1"/>
  <c r="CB53" i="46" s="1"/>
  <c r="O52" i="46"/>
  <c r="U52" i="46" s="1"/>
  <c r="AA52" i="46" s="1"/>
  <c r="AG52" i="46" s="1"/>
  <c r="AM52" i="46" s="1"/>
  <c r="AS52" i="46" s="1"/>
  <c r="AY52" i="46" s="1"/>
  <c r="BE52" i="46" s="1"/>
  <c r="BK52" i="46" s="1"/>
  <c r="BQ52" i="46" s="1"/>
  <c r="BW52" i="46" s="1"/>
  <c r="CC52" i="46" s="1"/>
  <c r="N52" i="46"/>
  <c r="T52" i="46" s="1"/>
  <c r="Z52" i="46" s="1"/>
  <c r="AF52" i="46" s="1"/>
  <c r="AL52" i="46" s="1"/>
  <c r="AR52" i="46" s="1"/>
  <c r="AX52" i="46" s="1"/>
  <c r="BD52" i="46" s="1"/>
  <c r="BJ52" i="46" s="1"/>
  <c r="BP52" i="46" s="1"/>
  <c r="BV52" i="46" s="1"/>
  <c r="CB52" i="46" s="1"/>
  <c r="O51" i="46"/>
  <c r="U51" i="46" s="1"/>
  <c r="AA51" i="46" s="1"/>
  <c r="AG51" i="46" s="1"/>
  <c r="AM51" i="46" s="1"/>
  <c r="AS51" i="46" s="1"/>
  <c r="AY51" i="46" s="1"/>
  <c r="BE51" i="46" s="1"/>
  <c r="BK51" i="46" s="1"/>
  <c r="BQ51" i="46" s="1"/>
  <c r="BW51" i="46" s="1"/>
  <c r="CC51" i="46" s="1"/>
  <c r="N51" i="46"/>
  <c r="T51" i="46" s="1"/>
  <c r="Z51" i="46" s="1"/>
  <c r="AF51" i="46" s="1"/>
  <c r="AL51" i="46" s="1"/>
  <c r="AR51" i="46" s="1"/>
  <c r="AX51" i="46" s="1"/>
  <c r="BD51" i="46" s="1"/>
  <c r="BJ51" i="46" s="1"/>
  <c r="BP51" i="46" s="1"/>
  <c r="BV51" i="46" s="1"/>
  <c r="CB51" i="46" s="1"/>
  <c r="O50" i="46"/>
  <c r="U50" i="46" s="1"/>
  <c r="AA50" i="46" s="1"/>
  <c r="AG50" i="46" s="1"/>
  <c r="AM50" i="46" s="1"/>
  <c r="AS50" i="46" s="1"/>
  <c r="AY50" i="46" s="1"/>
  <c r="BE50" i="46" s="1"/>
  <c r="BK50" i="46" s="1"/>
  <c r="BQ50" i="46" s="1"/>
  <c r="BW50" i="46" s="1"/>
  <c r="CC50" i="46" s="1"/>
  <c r="N50" i="46"/>
  <c r="T50" i="46" s="1"/>
  <c r="Z50" i="46" s="1"/>
  <c r="AF50" i="46" s="1"/>
  <c r="AL50" i="46" s="1"/>
  <c r="AR50" i="46" s="1"/>
  <c r="AX50" i="46" s="1"/>
  <c r="BD50" i="46" s="1"/>
  <c r="BJ50" i="46" s="1"/>
  <c r="BP50" i="46" s="1"/>
  <c r="BV50" i="46" s="1"/>
  <c r="CB50" i="46" s="1"/>
  <c r="O49" i="46"/>
  <c r="U49" i="46" s="1"/>
  <c r="AA49" i="46" s="1"/>
  <c r="AG49" i="46" s="1"/>
  <c r="AM49" i="46" s="1"/>
  <c r="AS49" i="46" s="1"/>
  <c r="AY49" i="46" s="1"/>
  <c r="BE49" i="46" s="1"/>
  <c r="BK49" i="46" s="1"/>
  <c r="BQ49" i="46" s="1"/>
  <c r="BW49" i="46" s="1"/>
  <c r="CC49" i="46" s="1"/>
  <c r="N49" i="46"/>
  <c r="T49" i="46" s="1"/>
  <c r="Z49" i="46" s="1"/>
  <c r="AF49" i="46" s="1"/>
  <c r="AL49" i="46" s="1"/>
  <c r="AR49" i="46" s="1"/>
  <c r="AX49" i="46" s="1"/>
  <c r="BD49" i="46" s="1"/>
  <c r="BJ49" i="46" s="1"/>
  <c r="BP49" i="46" s="1"/>
  <c r="BV49" i="46" s="1"/>
  <c r="CB49" i="46" s="1"/>
  <c r="O48" i="46"/>
  <c r="U48" i="46" s="1"/>
  <c r="AA48" i="46" s="1"/>
  <c r="AG48" i="46" s="1"/>
  <c r="AM48" i="46" s="1"/>
  <c r="AS48" i="46" s="1"/>
  <c r="AY48" i="46" s="1"/>
  <c r="BE48" i="46" s="1"/>
  <c r="BK48" i="46" s="1"/>
  <c r="BQ48" i="46" s="1"/>
  <c r="BW48" i="46" s="1"/>
  <c r="CC48" i="46" s="1"/>
  <c r="N48" i="46"/>
  <c r="T48" i="46" s="1"/>
  <c r="Z48" i="46" s="1"/>
  <c r="AF48" i="46" s="1"/>
  <c r="AL48" i="46" s="1"/>
  <c r="AR48" i="46" s="1"/>
  <c r="AX48" i="46" s="1"/>
  <c r="BD48" i="46" s="1"/>
  <c r="BJ48" i="46" s="1"/>
  <c r="BP48" i="46" s="1"/>
  <c r="BV48" i="46" s="1"/>
  <c r="CB48" i="46" s="1"/>
  <c r="O47" i="46"/>
  <c r="U47" i="46" s="1"/>
  <c r="AA47" i="46" s="1"/>
  <c r="AG47" i="46" s="1"/>
  <c r="AM47" i="46" s="1"/>
  <c r="AS47" i="46" s="1"/>
  <c r="AY47" i="46" s="1"/>
  <c r="BE47" i="46" s="1"/>
  <c r="BK47" i="46" s="1"/>
  <c r="BQ47" i="46" s="1"/>
  <c r="BW47" i="46" s="1"/>
  <c r="CC47" i="46" s="1"/>
  <c r="N47" i="46"/>
  <c r="T47" i="46" s="1"/>
  <c r="Z47" i="46" s="1"/>
  <c r="AF47" i="46" s="1"/>
  <c r="AL47" i="46" s="1"/>
  <c r="AR47" i="46" s="1"/>
  <c r="AX47" i="46" s="1"/>
  <c r="BD47" i="46" s="1"/>
  <c r="BJ47" i="46" s="1"/>
  <c r="BP47" i="46" s="1"/>
  <c r="BV47" i="46" s="1"/>
  <c r="CB47" i="46" s="1"/>
  <c r="O46" i="46"/>
  <c r="U46" i="46" s="1"/>
  <c r="AA46" i="46" s="1"/>
  <c r="AG46" i="46" s="1"/>
  <c r="AM46" i="46" s="1"/>
  <c r="AS46" i="46" s="1"/>
  <c r="AY46" i="46" s="1"/>
  <c r="BE46" i="46" s="1"/>
  <c r="BK46" i="46" s="1"/>
  <c r="BQ46" i="46" s="1"/>
  <c r="BW46" i="46" s="1"/>
  <c r="CC46" i="46" s="1"/>
  <c r="N46" i="46"/>
  <c r="T46" i="46" s="1"/>
  <c r="Z46" i="46" s="1"/>
  <c r="AF46" i="46" s="1"/>
  <c r="AL46" i="46" s="1"/>
  <c r="AR46" i="46" s="1"/>
  <c r="AX46" i="46" s="1"/>
  <c r="BD46" i="46" s="1"/>
  <c r="BJ46" i="46" s="1"/>
  <c r="BP46" i="46" s="1"/>
  <c r="BV46" i="46" s="1"/>
  <c r="CB46" i="46" s="1"/>
  <c r="O45" i="46"/>
  <c r="U45" i="46" s="1"/>
  <c r="AA45" i="46" s="1"/>
  <c r="AG45" i="46" s="1"/>
  <c r="AM45" i="46" s="1"/>
  <c r="AS45" i="46" s="1"/>
  <c r="AY45" i="46" s="1"/>
  <c r="BE45" i="46" s="1"/>
  <c r="BK45" i="46" s="1"/>
  <c r="BQ45" i="46" s="1"/>
  <c r="BW45" i="46" s="1"/>
  <c r="CC45" i="46" s="1"/>
  <c r="N45" i="46"/>
  <c r="T45" i="46" s="1"/>
  <c r="Z45" i="46" s="1"/>
  <c r="AF45" i="46" s="1"/>
  <c r="AL45" i="46" s="1"/>
  <c r="AR45" i="46" s="1"/>
  <c r="AX45" i="46" s="1"/>
  <c r="BD45" i="46" s="1"/>
  <c r="BJ45" i="46" s="1"/>
  <c r="BP45" i="46" s="1"/>
  <c r="BV45" i="46" s="1"/>
  <c r="CB45" i="46" s="1"/>
  <c r="O44" i="46"/>
  <c r="U44" i="46" s="1"/>
  <c r="AA44" i="46" s="1"/>
  <c r="AG44" i="46" s="1"/>
  <c r="AM44" i="46" s="1"/>
  <c r="AS44" i="46" s="1"/>
  <c r="AY44" i="46" s="1"/>
  <c r="BE44" i="46" s="1"/>
  <c r="BK44" i="46" s="1"/>
  <c r="BQ44" i="46" s="1"/>
  <c r="BW44" i="46" s="1"/>
  <c r="CC44" i="46" s="1"/>
  <c r="N44" i="46"/>
  <c r="T44" i="46" s="1"/>
  <c r="Z44" i="46" s="1"/>
  <c r="AF44" i="46" s="1"/>
  <c r="AL44" i="46" s="1"/>
  <c r="AR44" i="46" s="1"/>
  <c r="AX44" i="46" s="1"/>
  <c r="BD44" i="46" s="1"/>
  <c r="BJ44" i="46" s="1"/>
  <c r="BP44" i="46" s="1"/>
  <c r="BV44" i="46" s="1"/>
  <c r="CB44" i="46" s="1"/>
  <c r="O43" i="46"/>
  <c r="U43" i="46" s="1"/>
  <c r="AA43" i="46" s="1"/>
  <c r="AG43" i="46" s="1"/>
  <c r="AM43" i="46" s="1"/>
  <c r="AS43" i="46" s="1"/>
  <c r="AY43" i="46" s="1"/>
  <c r="BE43" i="46" s="1"/>
  <c r="BK43" i="46" s="1"/>
  <c r="BQ43" i="46" s="1"/>
  <c r="BW43" i="46" s="1"/>
  <c r="CC43" i="46" s="1"/>
  <c r="N43" i="46"/>
  <c r="T43" i="46" s="1"/>
  <c r="Z43" i="46" s="1"/>
  <c r="AF43" i="46" s="1"/>
  <c r="AL43" i="46" s="1"/>
  <c r="AR43" i="46" s="1"/>
  <c r="AX43" i="46" s="1"/>
  <c r="BD43" i="46" s="1"/>
  <c r="BJ43" i="46" s="1"/>
  <c r="BP43" i="46" s="1"/>
  <c r="BV43" i="46" s="1"/>
  <c r="CB43" i="46" s="1"/>
  <c r="O42" i="46"/>
  <c r="U42" i="46" s="1"/>
  <c r="AA42" i="46" s="1"/>
  <c r="AG42" i="46" s="1"/>
  <c r="AM42" i="46" s="1"/>
  <c r="AS42" i="46" s="1"/>
  <c r="AY42" i="46" s="1"/>
  <c r="BE42" i="46" s="1"/>
  <c r="BK42" i="46" s="1"/>
  <c r="BQ42" i="46" s="1"/>
  <c r="BW42" i="46" s="1"/>
  <c r="CC42" i="46" s="1"/>
  <c r="N42" i="46"/>
  <c r="T42" i="46" s="1"/>
  <c r="Z42" i="46" s="1"/>
  <c r="AF42" i="46" s="1"/>
  <c r="AL42" i="46" s="1"/>
  <c r="AR42" i="46" s="1"/>
  <c r="AX42" i="46" s="1"/>
  <c r="BD42" i="46" s="1"/>
  <c r="BJ42" i="46" s="1"/>
  <c r="BP42" i="46" s="1"/>
  <c r="BV42" i="46" s="1"/>
  <c r="CB42" i="46" s="1"/>
  <c r="O41" i="46"/>
  <c r="U41" i="46" s="1"/>
  <c r="AA41" i="46" s="1"/>
  <c r="AG41" i="46" s="1"/>
  <c r="AM41" i="46" s="1"/>
  <c r="AS41" i="46" s="1"/>
  <c r="AY41" i="46" s="1"/>
  <c r="BE41" i="46" s="1"/>
  <c r="BK41" i="46" s="1"/>
  <c r="BQ41" i="46" s="1"/>
  <c r="BW41" i="46" s="1"/>
  <c r="CC41" i="46" s="1"/>
  <c r="N41" i="46"/>
  <c r="T41" i="46" s="1"/>
  <c r="Z41" i="46" s="1"/>
  <c r="AF41" i="46" s="1"/>
  <c r="AL41" i="46" s="1"/>
  <c r="AR41" i="46" s="1"/>
  <c r="AX41" i="46" s="1"/>
  <c r="BD41" i="46" s="1"/>
  <c r="BJ41" i="46" s="1"/>
  <c r="BP41" i="46" s="1"/>
  <c r="BV41" i="46" s="1"/>
  <c r="CB41" i="46" s="1"/>
  <c r="O40" i="46"/>
  <c r="U40" i="46" s="1"/>
  <c r="AA40" i="46" s="1"/>
  <c r="AG40" i="46" s="1"/>
  <c r="AM40" i="46" s="1"/>
  <c r="AS40" i="46" s="1"/>
  <c r="AY40" i="46" s="1"/>
  <c r="BE40" i="46" s="1"/>
  <c r="BK40" i="46" s="1"/>
  <c r="BQ40" i="46" s="1"/>
  <c r="BW40" i="46" s="1"/>
  <c r="CC40" i="46" s="1"/>
  <c r="N40" i="46"/>
  <c r="T40" i="46" s="1"/>
  <c r="Z40" i="46" s="1"/>
  <c r="AF40" i="46" s="1"/>
  <c r="AL40" i="46" s="1"/>
  <c r="AR40" i="46" s="1"/>
  <c r="AX40" i="46" s="1"/>
  <c r="BD40" i="46" s="1"/>
  <c r="BJ40" i="46" s="1"/>
  <c r="BP40" i="46" s="1"/>
  <c r="BV40" i="46" s="1"/>
  <c r="CB40" i="46" s="1"/>
  <c r="O39" i="46"/>
  <c r="U39" i="46" s="1"/>
  <c r="AA39" i="46" s="1"/>
  <c r="AG39" i="46" s="1"/>
  <c r="AM39" i="46" s="1"/>
  <c r="AS39" i="46" s="1"/>
  <c r="AY39" i="46" s="1"/>
  <c r="BE39" i="46" s="1"/>
  <c r="BK39" i="46" s="1"/>
  <c r="BQ39" i="46" s="1"/>
  <c r="BW39" i="46" s="1"/>
  <c r="CC39" i="46" s="1"/>
  <c r="N39" i="46"/>
  <c r="T39" i="46" s="1"/>
  <c r="Z39" i="46" s="1"/>
  <c r="AF39" i="46" s="1"/>
  <c r="AL39" i="46" s="1"/>
  <c r="AR39" i="46" s="1"/>
  <c r="AX39" i="46" s="1"/>
  <c r="BD39" i="46" s="1"/>
  <c r="BJ39" i="46" s="1"/>
  <c r="BP39" i="46" s="1"/>
  <c r="BV39" i="46" s="1"/>
  <c r="CB39" i="46" s="1"/>
  <c r="O38" i="46"/>
  <c r="U38" i="46" s="1"/>
  <c r="AA38" i="46" s="1"/>
  <c r="AG38" i="46" s="1"/>
  <c r="AM38" i="46" s="1"/>
  <c r="AS38" i="46" s="1"/>
  <c r="AY38" i="46" s="1"/>
  <c r="BE38" i="46" s="1"/>
  <c r="BK38" i="46" s="1"/>
  <c r="BQ38" i="46" s="1"/>
  <c r="BW38" i="46" s="1"/>
  <c r="CC38" i="46" s="1"/>
  <c r="N38" i="46"/>
  <c r="T38" i="46" s="1"/>
  <c r="Z38" i="46" s="1"/>
  <c r="AF38" i="46" s="1"/>
  <c r="AL38" i="46" s="1"/>
  <c r="AR38" i="46" s="1"/>
  <c r="AX38" i="46" s="1"/>
  <c r="BD38" i="46" s="1"/>
  <c r="BJ38" i="46" s="1"/>
  <c r="BP38" i="46" s="1"/>
  <c r="BV38" i="46" s="1"/>
  <c r="CB38" i="46" s="1"/>
  <c r="O37" i="46"/>
  <c r="U37" i="46" s="1"/>
  <c r="AA37" i="46" s="1"/>
  <c r="AG37" i="46" s="1"/>
  <c r="AM37" i="46" s="1"/>
  <c r="AS37" i="46" s="1"/>
  <c r="AY37" i="46" s="1"/>
  <c r="BE37" i="46" s="1"/>
  <c r="BK37" i="46" s="1"/>
  <c r="BQ37" i="46" s="1"/>
  <c r="BW37" i="46" s="1"/>
  <c r="CC37" i="46" s="1"/>
  <c r="N37" i="46"/>
  <c r="T37" i="46" s="1"/>
  <c r="Z37" i="46" s="1"/>
  <c r="AF37" i="46" s="1"/>
  <c r="AL37" i="46" s="1"/>
  <c r="AR37" i="46" s="1"/>
  <c r="AX37" i="46" s="1"/>
  <c r="BD37" i="46" s="1"/>
  <c r="BJ37" i="46" s="1"/>
  <c r="BP37" i="46" s="1"/>
  <c r="BV37" i="46" s="1"/>
  <c r="CB37" i="46" s="1"/>
  <c r="O36" i="46"/>
  <c r="U36" i="46" s="1"/>
  <c r="AA36" i="46" s="1"/>
  <c r="AG36" i="46" s="1"/>
  <c r="AM36" i="46" s="1"/>
  <c r="AS36" i="46" s="1"/>
  <c r="AY36" i="46" s="1"/>
  <c r="BE36" i="46" s="1"/>
  <c r="BK36" i="46" s="1"/>
  <c r="BQ36" i="46" s="1"/>
  <c r="BW36" i="46" s="1"/>
  <c r="CC36" i="46" s="1"/>
  <c r="N36" i="46"/>
  <c r="T36" i="46" s="1"/>
  <c r="Z36" i="46" s="1"/>
  <c r="AF36" i="46" s="1"/>
  <c r="AL36" i="46" s="1"/>
  <c r="AR36" i="46" s="1"/>
  <c r="AX36" i="46" s="1"/>
  <c r="BD36" i="46" s="1"/>
  <c r="BJ36" i="46" s="1"/>
  <c r="BP36" i="46" s="1"/>
  <c r="BV36" i="46" s="1"/>
  <c r="CB36" i="46" s="1"/>
  <c r="O35" i="46"/>
  <c r="U35" i="46" s="1"/>
  <c r="AA35" i="46" s="1"/>
  <c r="AG35" i="46" s="1"/>
  <c r="AM35" i="46" s="1"/>
  <c r="AS35" i="46" s="1"/>
  <c r="AY35" i="46" s="1"/>
  <c r="BE35" i="46" s="1"/>
  <c r="BK35" i="46" s="1"/>
  <c r="BQ35" i="46" s="1"/>
  <c r="BW35" i="46" s="1"/>
  <c r="CC35" i="46" s="1"/>
  <c r="N35" i="46"/>
  <c r="T35" i="46" s="1"/>
  <c r="Z35" i="46" s="1"/>
  <c r="AF35" i="46" s="1"/>
  <c r="AL35" i="46" s="1"/>
  <c r="AR35" i="46" s="1"/>
  <c r="AX35" i="46" s="1"/>
  <c r="BD35" i="46" s="1"/>
  <c r="BJ35" i="46" s="1"/>
  <c r="BP35" i="46" s="1"/>
  <c r="BV35" i="46" s="1"/>
  <c r="CB35" i="46" s="1"/>
  <c r="O34" i="46"/>
  <c r="U34" i="46" s="1"/>
  <c r="AA34" i="46" s="1"/>
  <c r="AG34" i="46" s="1"/>
  <c r="AM34" i="46" s="1"/>
  <c r="AS34" i="46" s="1"/>
  <c r="AY34" i="46" s="1"/>
  <c r="BE34" i="46" s="1"/>
  <c r="BK34" i="46" s="1"/>
  <c r="BQ34" i="46" s="1"/>
  <c r="BW34" i="46" s="1"/>
  <c r="CC34" i="46" s="1"/>
  <c r="N34" i="46"/>
  <c r="T34" i="46" s="1"/>
  <c r="Z34" i="46" s="1"/>
  <c r="AF34" i="46" s="1"/>
  <c r="AL34" i="46" s="1"/>
  <c r="AR34" i="46" s="1"/>
  <c r="AX34" i="46" s="1"/>
  <c r="BD34" i="46" s="1"/>
  <c r="BJ34" i="46" s="1"/>
  <c r="BP34" i="46" s="1"/>
  <c r="BV34" i="46" s="1"/>
  <c r="CB34" i="46" s="1"/>
  <c r="O33" i="46"/>
  <c r="U33" i="46" s="1"/>
  <c r="AA33" i="46" s="1"/>
  <c r="AG33" i="46" s="1"/>
  <c r="AM33" i="46" s="1"/>
  <c r="AS33" i="46" s="1"/>
  <c r="AY33" i="46" s="1"/>
  <c r="BE33" i="46" s="1"/>
  <c r="BK33" i="46" s="1"/>
  <c r="BQ33" i="46" s="1"/>
  <c r="BW33" i="46" s="1"/>
  <c r="CC33" i="46" s="1"/>
  <c r="N33" i="46"/>
  <c r="T33" i="46" s="1"/>
  <c r="Z33" i="46" s="1"/>
  <c r="AF33" i="46" s="1"/>
  <c r="AL33" i="46" s="1"/>
  <c r="AR33" i="46" s="1"/>
  <c r="AX33" i="46" s="1"/>
  <c r="BD33" i="46" s="1"/>
  <c r="BJ33" i="46" s="1"/>
  <c r="BP33" i="46" s="1"/>
  <c r="BV33" i="46" s="1"/>
  <c r="CB33" i="46" s="1"/>
  <c r="O32" i="46"/>
  <c r="U32" i="46" s="1"/>
  <c r="AA32" i="46" s="1"/>
  <c r="AG32" i="46" s="1"/>
  <c r="AM32" i="46" s="1"/>
  <c r="AS32" i="46" s="1"/>
  <c r="AY32" i="46" s="1"/>
  <c r="BE32" i="46" s="1"/>
  <c r="BK32" i="46" s="1"/>
  <c r="BQ32" i="46" s="1"/>
  <c r="BW32" i="46" s="1"/>
  <c r="CC32" i="46" s="1"/>
  <c r="N32" i="46"/>
  <c r="T32" i="46" s="1"/>
  <c r="Z32" i="46" s="1"/>
  <c r="AF32" i="46" s="1"/>
  <c r="AL32" i="46" s="1"/>
  <c r="AR32" i="46" s="1"/>
  <c r="AX32" i="46" s="1"/>
  <c r="BD32" i="46" s="1"/>
  <c r="BJ32" i="46" s="1"/>
  <c r="BP32" i="46" s="1"/>
  <c r="BV32" i="46" s="1"/>
  <c r="CB32" i="46" s="1"/>
  <c r="O31" i="46"/>
  <c r="U31" i="46" s="1"/>
  <c r="AA31" i="46" s="1"/>
  <c r="AG31" i="46" s="1"/>
  <c r="AM31" i="46" s="1"/>
  <c r="AS31" i="46" s="1"/>
  <c r="AY31" i="46" s="1"/>
  <c r="BE31" i="46" s="1"/>
  <c r="BK31" i="46" s="1"/>
  <c r="BQ31" i="46" s="1"/>
  <c r="BW31" i="46" s="1"/>
  <c r="CC31" i="46" s="1"/>
  <c r="N31" i="46"/>
  <c r="T31" i="46" s="1"/>
  <c r="Z31" i="46" s="1"/>
  <c r="AF31" i="46" s="1"/>
  <c r="AL31" i="46" s="1"/>
  <c r="AR31" i="46" s="1"/>
  <c r="AX31" i="46" s="1"/>
  <c r="BD31" i="46" s="1"/>
  <c r="BJ31" i="46" s="1"/>
  <c r="BP31" i="46" s="1"/>
  <c r="BV31" i="46" s="1"/>
  <c r="CB31" i="46" s="1"/>
  <c r="O30" i="46"/>
  <c r="U30" i="46" s="1"/>
  <c r="AA30" i="46" s="1"/>
  <c r="AG30" i="46" s="1"/>
  <c r="AM30" i="46" s="1"/>
  <c r="AS30" i="46" s="1"/>
  <c r="AY30" i="46" s="1"/>
  <c r="BE30" i="46" s="1"/>
  <c r="BK30" i="46" s="1"/>
  <c r="BQ30" i="46" s="1"/>
  <c r="BW30" i="46" s="1"/>
  <c r="CC30" i="46" s="1"/>
  <c r="N30" i="46"/>
  <c r="T30" i="46" s="1"/>
  <c r="Z30" i="46" s="1"/>
  <c r="AF30" i="46" s="1"/>
  <c r="AL30" i="46" s="1"/>
  <c r="AR30" i="46" s="1"/>
  <c r="AX30" i="46" s="1"/>
  <c r="BD30" i="46" s="1"/>
  <c r="BJ30" i="46" s="1"/>
  <c r="BP30" i="46" s="1"/>
  <c r="BV30" i="46" s="1"/>
  <c r="CB30" i="46" s="1"/>
  <c r="O29" i="46"/>
  <c r="U29" i="46" s="1"/>
  <c r="AA29" i="46" s="1"/>
  <c r="AG29" i="46" s="1"/>
  <c r="AM29" i="46" s="1"/>
  <c r="AS29" i="46" s="1"/>
  <c r="AY29" i="46" s="1"/>
  <c r="BE29" i="46" s="1"/>
  <c r="BK29" i="46" s="1"/>
  <c r="BQ29" i="46" s="1"/>
  <c r="BW29" i="46" s="1"/>
  <c r="CC29" i="46" s="1"/>
  <c r="N29" i="46"/>
  <c r="T29" i="46" s="1"/>
  <c r="Z29" i="46" s="1"/>
  <c r="AF29" i="46" s="1"/>
  <c r="AL29" i="46" s="1"/>
  <c r="AR29" i="46" s="1"/>
  <c r="AX29" i="46" s="1"/>
  <c r="BD29" i="46" s="1"/>
  <c r="BJ29" i="46" s="1"/>
  <c r="BP29" i="46" s="1"/>
  <c r="BV29" i="46" s="1"/>
  <c r="CB29" i="46" s="1"/>
  <c r="O28" i="46"/>
  <c r="U28" i="46" s="1"/>
  <c r="AA28" i="46" s="1"/>
  <c r="AG28" i="46" s="1"/>
  <c r="AM28" i="46" s="1"/>
  <c r="AS28" i="46" s="1"/>
  <c r="AY28" i="46" s="1"/>
  <c r="BE28" i="46" s="1"/>
  <c r="BK28" i="46" s="1"/>
  <c r="BQ28" i="46" s="1"/>
  <c r="BW28" i="46" s="1"/>
  <c r="CC28" i="46" s="1"/>
  <c r="N28" i="46"/>
  <c r="T28" i="46" s="1"/>
  <c r="Z28" i="46" s="1"/>
  <c r="AF28" i="46" s="1"/>
  <c r="AL28" i="46" s="1"/>
  <c r="AR28" i="46" s="1"/>
  <c r="AX28" i="46" s="1"/>
  <c r="BD28" i="46" s="1"/>
  <c r="BJ28" i="46" s="1"/>
  <c r="BP28" i="46" s="1"/>
  <c r="BV28" i="46" s="1"/>
  <c r="CB28" i="46" s="1"/>
  <c r="O27" i="46"/>
  <c r="U27" i="46" s="1"/>
  <c r="AA27" i="46" s="1"/>
  <c r="AG27" i="46" s="1"/>
  <c r="AM27" i="46" s="1"/>
  <c r="AS27" i="46" s="1"/>
  <c r="AY27" i="46" s="1"/>
  <c r="BE27" i="46" s="1"/>
  <c r="BK27" i="46" s="1"/>
  <c r="BQ27" i="46" s="1"/>
  <c r="BW27" i="46" s="1"/>
  <c r="CC27" i="46" s="1"/>
  <c r="N27" i="46"/>
  <c r="T27" i="46" s="1"/>
  <c r="Z27" i="46" s="1"/>
  <c r="AF27" i="46" s="1"/>
  <c r="AL27" i="46" s="1"/>
  <c r="AR27" i="46" s="1"/>
  <c r="AX27" i="46" s="1"/>
  <c r="BD27" i="46" s="1"/>
  <c r="BJ27" i="46" s="1"/>
  <c r="BP27" i="46" s="1"/>
  <c r="BV27" i="46" s="1"/>
  <c r="CB27" i="46" s="1"/>
  <c r="O26" i="46"/>
  <c r="U26" i="46" s="1"/>
  <c r="AA26" i="46" s="1"/>
  <c r="AG26" i="46" s="1"/>
  <c r="AM26" i="46" s="1"/>
  <c r="AS26" i="46" s="1"/>
  <c r="AY26" i="46" s="1"/>
  <c r="BE26" i="46" s="1"/>
  <c r="BK26" i="46" s="1"/>
  <c r="BQ26" i="46" s="1"/>
  <c r="BW26" i="46" s="1"/>
  <c r="CC26" i="46" s="1"/>
  <c r="N26" i="46"/>
  <c r="T26" i="46" s="1"/>
  <c r="Z26" i="46" s="1"/>
  <c r="AF26" i="46" s="1"/>
  <c r="AL26" i="46" s="1"/>
  <c r="AR26" i="46" s="1"/>
  <c r="AX26" i="46" s="1"/>
  <c r="BD26" i="46" s="1"/>
  <c r="BJ26" i="46" s="1"/>
  <c r="BP26" i="46" s="1"/>
  <c r="BV26" i="46" s="1"/>
  <c r="CB26" i="46" s="1"/>
  <c r="O25" i="46"/>
  <c r="U25" i="46" s="1"/>
  <c r="AA25" i="46" s="1"/>
  <c r="AG25" i="46" s="1"/>
  <c r="AM25" i="46" s="1"/>
  <c r="AS25" i="46" s="1"/>
  <c r="AY25" i="46" s="1"/>
  <c r="BE25" i="46" s="1"/>
  <c r="BK25" i="46" s="1"/>
  <c r="BQ25" i="46" s="1"/>
  <c r="BW25" i="46" s="1"/>
  <c r="CC25" i="46" s="1"/>
  <c r="N25" i="46"/>
  <c r="T25" i="46" s="1"/>
  <c r="Z25" i="46" s="1"/>
  <c r="AF25" i="46" s="1"/>
  <c r="AL25" i="46" s="1"/>
  <c r="AR25" i="46" s="1"/>
  <c r="AX25" i="46" s="1"/>
  <c r="BD25" i="46" s="1"/>
  <c r="BJ25" i="46" s="1"/>
  <c r="BP25" i="46" s="1"/>
  <c r="BV25" i="46" s="1"/>
  <c r="CB25" i="46" s="1"/>
  <c r="O24" i="46"/>
  <c r="U24" i="46" s="1"/>
  <c r="AA24" i="46" s="1"/>
  <c r="AG24" i="46" s="1"/>
  <c r="AM24" i="46" s="1"/>
  <c r="AS24" i="46" s="1"/>
  <c r="AY24" i="46" s="1"/>
  <c r="BE24" i="46" s="1"/>
  <c r="BK24" i="46" s="1"/>
  <c r="BQ24" i="46" s="1"/>
  <c r="BW24" i="46" s="1"/>
  <c r="CC24" i="46" s="1"/>
  <c r="N24" i="46"/>
  <c r="T24" i="46" s="1"/>
  <c r="Z24" i="46" s="1"/>
  <c r="AF24" i="46" s="1"/>
  <c r="AL24" i="46" s="1"/>
  <c r="AR24" i="46" s="1"/>
  <c r="AX24" i="46" s="1"/>
  <c r="BD24" i="46" s="1"/>
  <c r="BJ24" i="46" s="1"/>
  <c r="BP24" i="46" s="1"/>
  <c r="BV24" i="46" s="1"/>
  <c r="CB24" i="46" s="1"/>
  <c r="O23" i="46"/>
  <c r="U23" i="46" s="1"/>
  <c r="AA23" i="46" s="1"/>
  <c r="AG23" i="46" s="1"/>
  <c r="AM23" i="46" s="1"/>
  <c r="AS23" i="46" s="1"/>
  <c r="AY23" i="46" s="1"/>
  <c r="BE23" i="46" s="1"/>
  <c r="BK23" i="46" s="1"/>
  <c r="BQ23" i="46" s="1"/>
  <c r="BW23" i="46" s="1"/>
  <c r="CC23" i="46" s="1"/>
  <c r="N23" i="46"/>
  <c r="T23" i="46" s="1"/>
  <c r="Z23" i="46" s="1"/>
  <c r="AF23" i="46" s="1"/>
  <c r="AL23" i="46" s="1"/>
  <c r="AR23" i="46" s="1"/>
  <c r="AX23" i="46" s="1"/>
  <c r="BD23" i="46" s="1"/>
  <c r="BJ23" i="46" s="1"/>
  <c r="BP23" i="46" s="1"/>
  <c r="BV23" i="46" s="1"/>
  <c r="CB23" i="46" s="1"/>
  <c r="O22" i="46"/>
  <c r="U22" i="46" s="1"/>
  <c r="AA22" i="46" s="1"/>
  <c r="AG22" i="46" s="1"/>
  <c r="AM22" i="46" s="1"/>
  <c r="AS22" i="46" s="1"/>
  <c r="AY22" i="46" s="1"/>
  <c r="BE22" i="46" s="1"/>
  <c r="BK22" i="46" s="1"/>
  <c r="BQ22" i="46" s="1"/>
  <c r="BW22" i="46" s="1"/>
  <c r="CC22" i="46" s="1"/>
  <c r="N22" i="46"/>
  <c r="T22" i="46" s="1"/>
  <c r="Z22" i="46" s="1"/>
  <c r="AF22" i="46" s="1"/>
  <c r="AL22" i="46" s="1"/>
  <c r="AR22" i="46" s="1"/>
  <c r="AX22" i="46" s="1"/>
  <c r="BD22" i="46" s="1"/>
  <c r="BJ22" i="46" s="1"/>
  <c r="BP22" i="46" s="1"/>
  <c r="BV22" i="46" s="1"/>
  <c r="CB22" i="46" s="1"/>
  <c r="O21" i="46"/>
  <c r="U21" i="46" s="1"/>
  <c r="AA21" i="46" s="1"/>
  <c r="AG21" i="46" s="1"/>
  <c r="AM21" i="46" s="1"/>
  <c r="AS21" i="46" s="1"/>
  <c r="AY21" i="46" s="1"/>
  <c r="BE21" i="46" s="1"/>
  <c r="BK21" i="46" s="1"/>
  <c r="BQ21" i="46" s="1"/>
  <c r="BW21" i="46" s="1"/>
  <c r="CC21" i="46" s="1"/>
  <c r="N21" i="46"/>
  <c r="T21" i="46" s="1"/>
  <c r="Z21" i="46" s="1"/>
  <c r="AF21" i="46" s="1"/>
  <c r="AL21" i="46" s="1"/>
  <c r="AR21" i="46" s="1"/>
  <c r="AX21" i="46" s="1"/>
  <c r="BD21" i="46" s="1"/>
  <c r="BJ21" i="46" s="1"/>
  <c r="BP21" i="46" s="1"/>
  <c r="BV21" i="46" s="1"/>
  <c r="CB21" i="46" s="1"/>
  <c r="O20" i="46"/>
  <c r="U20" i="46" s="1"/>
  <c r="AA20" i="46" s="1"/>
  <c r="AG20" i="46" s="1"/>
  <c r="AM20" i="46" s="1"/>
  <c r="AS20" i="46" s="1"/>
  <c r="AY20" i="46" s="1"/>
  <c r="BE20" i="46" s="1"/>
  <c r="BK20" i="46" s="1"/>
  <c r="BQ20" i="46" s="1"/>
  <c r="BW20" i="46" s="1"/>
  <c r="CC20" i="46" s="1"/>
  <c r="N20" i="46"/>
  <c r="T20" i="46" s="1"/>
  <c r="Z20" i="46" s="1"/>
  <c r="AF20" i="46" s="1"/>
  <c r="AL20" i="46" s="1"/>
  <c r="AR20" i="46" s="1"/>
  <c r="AX20" i="46" s="1"/>
  <c r="BD20" i="46" s="1"/>
  <c r="BJ20" i="46" s="1"/>
  <c r="BP20" i="46" s="1"/>
  <c r="BV20" i="46" s="1"/>
  <c r="CB20" i="46" s="1"/>
  <c r="O19" i="46"/>
  <c r="U19" i="46" s="1"/>
  <c r="AA19" i="46" s="1"/>
  <c r="AG19" i="46" s="1"/>
  <c r="AM19" i="46" s="1"/>
  <c r="AS19" i="46" s="1"/>
  <c r="AY19" i="46" s="1"/>
  <c r="BE19" i="46" s="1"/>
  <c r="BK19" i="46" s="1"/>
  <c r="BQ19" i="46" s="1"/>
  <c r="BW19" i="46" s="1"/>
  <c r="CC19" i="46" s="1"/>
  <c r="N19" i="46"/>
  <c r="T19" i="46" s="1"/>
  <c r="Z19" i="46" s="1"/>
  <c r="AF19" i="46" s="1"/>
  <c r="AL19" i="46" s="1"/>
  <c r="AR19" i="46" s="1"/>
  <c r="AX19" i="46" s="1"/>
  <c r="BD19" i="46" s="1"/>
  <c r="BJ19" i="46" s="1"/>
  <c r="BP19" i="46" s="1"/>
  <c r="BV19" i="46" s="1"/>
  <c r="CB19" i="46" s="1"/>
  <c r="O18" i="46"/>
  <c r="U18" i="46" s="1"/>
  <c r="AA18" i="46" s="1"/>
  <c r="AG18" i="46" s="1"/>
  <c r="AM18" i="46" s="1"/>
  <c r="AS18" i="46" s="1"/>
  <c r="AY18" i="46" s="1"/>
  <c r="BE18" i="46" s="1"/>
  <c r="BK18" i="46" s="1"/>
  <c r="BQ18" i="46" s="1"/>
  <c r="BW18" i="46" s="1"/>
  <c r="CC18" i="46" s="1"/>
  <c r="N18" i="46"/>
  <c r="T18" i="46" s="1"/>
  <c r="Z18" i="46" s="1"/>
  <c r="AF18" i="46" s="1"/>
  <c r="AL18" i="46" s="1"/>
  <c r="AR18" i="46" s="1"/>
  <c r="AX18" i="46" s="1"/>
  <c r="BD18" i="46" s="1"/>
  <c r="BJ18" i="46" s="1"/>
  <c r="BP18" i="46" s="1"/>
  <c r="BV18" i="46" s="1"/>
  <c r="CB18" i="46" s="1"/>
  <c r="O17" i="46"/>
  <c r="U17" i="46" s="1"/>
  <c r="AA17" i="46" s="1"/>
  <c r="AG17" i="46" s="1"/>
  <c r="AM17" i="46" s="1"/>
  <c r="AS17" i="46" s="1"/>
  <c r="AY17" i="46" s="1"/>
  <c r="BE17" i="46" s="1"/>
  <c r="BK17" i="46" s="1"/>
  <c r="BQ17" i="46" s="1"/>
  <c r="BW17" i="46" s="1"/>
  <c r="CC17" i="46" s="1"/>
  <c r="N17" i="46"/>
  <c r="T17" i="46" s="1"/>
  <c r="Z17" i="46" s="1"/>
  <c r="AF17" i="46" s="1"/>
  <c r="AL17" i="46" s="1"/>
  <c r="AR17" i="46" s="1"/>
  <c r="AX17" i="46" s="1"/>
  <c r="BD17" i="46" s="1"/>
  <c r="BJ17" i="46" s="1"/>
  <c r="BP17" i="46" s="1"/>
  <c r="BV17" i="46" s="1"/>
  <c r="CB17" i="46" s="1"/>
  <c r="O16" i="46"/>
  <c r="U16" i="46" s="1"/>
  <c r="AA16" i="46" s="1"/>
  <c r="AG16" i="46" s="1"/>
  <c r="AM16" i="46" s="1"/>
  <c r="AS16" i="46" s="1"/>
  <c r="AY16" i="46" s="1"/>
  <c r="BE16" i="46" s="1"/>
  <c r="BK16" i="46" s="1"/>
  <c r="BQ16" i="46" s="1"/>
  <c r="BW16" i="46" s="1"/>
  <c r="CC16" i="46" s="1"/>
  <c r="N16" i="46"/>
  <c r="T16" i="46" s="1"/>
  <c r="Z16" i="46" s="1"/>
  <c r="AF16" i="46" s="1"/>
  <c r="AL16" i="46" s="1"/>
  <c r="AR16" i="46" s="1"/>
  <c r="AX16" i="46" s="1"/>
  <c r="BD16" i="46" s="1"/>
  <c r="BJ16" i="46" s="1"/>
  <c r="BP16" i="46" s="1"/>
  <c r="BV16" i="46" s="1"/>
  <c r="CB16" i="46" s="1"/>
  <c r="O15" i="46"/>
  <c r="U15" i="46" s="1"/>
  <c r="AA15" i="46" s="1"/>
  <c r="AG15" i="46" s="1"/>
  <c r="AM15" i="46" s="1"/>
  <c r="AS15" i="46" s="1"/>
  <c r="AY15" i="46" s="1"/>
  <c r="BE15" i="46" s="1"/>
  <c r="BK15" i="46" s="1"/>
  <c r="BQ15" i="46" s="1"/>
  <c r="BW15" i="46" s="1"/>
  <c r="CC15" i="46" s="1"/>
  <c r="N15" i="46"/>
  <c r="T15" i="46" s="1"/>
  <c r="Z15" i="46" s="1"/>
  <c r="AF15" i="46" s="1"/>
  <c r="AL15" i="46" s="1"/>
  <c r="AR15" i="46" s="1"/>
  <c r="AX15" i="46" s="1"/>
  <c r="BD15" i="46" s="1"/>
  <c r="BJ15" i="46" s="1"/>
  <c r="BP15" i="46" s="1"/>
  <c r="BV15" i="46" s="1"/>
  <c r="CB15" i="46" s="1"/>
  <c r="O14" i="46"/>
  <c r="U14" i="46" s="1"/>
  <c r="AA14" i="46" s="1"/>
  <c r="AG14" i="46" s="1"/>
  <c r="AM14" i="46" s="1"/>
  <c r="AS14" i="46" s="1"/>
  <c r="AY14" i="46" s="1"/>
  <c r="BE14" i="46" s="1"/>
  <c r="BK14" i="46" s="1"/>
  <c r="BQ14" i="46" s="1"/>
  <c r="BW14" i="46" s="1"/>
  <c r="CC14" i="46" s="1"/>
  <c r="N14" i="46"/>
  <c r="T14" i="46" s="1"/>
  <c r="Z14" i="46" s="1"/>
  <c r="AF14" i="46" s="1"/>
  <c r="AL14" i="46" s="1"/>
  <c r="AR14" i="46" s="1"/>
  <c r="AX14" i="46" s="1"/>
  <c r="BD14" i="46" s="1"/>
  <c r="BJ14" i="46" s="1"/>
  <c r="BP14" i="46" s="1"/>
  <c r="BV14" i="46" s="1"/>
  <c r="CB14" i="46" s="1"/>
  <c r="O13" i="46"/>
  <c r="U13" i="46" s="1"/>
  <c r="AA13" i="46" s="1"/>
  <c r="AG13" i="46" s="1"/>
  <c r="AM13" i="46" s="1"/>
  <c r="AS13" i="46" s="1"/>
  <c r="AY13" i="46" s="1"/>
  <c r="BE13" i="46" s="1"/>
  <c r="BK13" i="46" s="1"/>
  <c r="BQ13" i="46" s="1"/>
  <c r="BW13" i="46" s="1"/>
  <c r="CC13" i="46" s="1"/>
  <c r="N13" i="46"/>
  <c r="T13" i="46" s="1"/>
  <c r="Z13" i="46" s="1"/>
  <c r="AF13" i="46" s="1"/>
  <c r="AL13" i="46" s="1"/>
  <c r="AR13" i="46" s="1"/>
  <c r="AX13" i="46" s="1"/>
  <c r="BD13" i="46" s="1"/>
  <c r="BJ13" i="46" s="1"/>
  <c r="BP13" i="46" s="1"/>
  <c r="BV13" i="46" s="1"/>
  <c r="CB13" i="46" s="1"/>
  <c r="O12" i="46"/>
  <c r="U12" i="46" s="1"/>
  <c r="AA12" i="46" s="1"/>
  <c r="AG12" i="46" s="1"/>
  <c r="AM12" i="46" s="1"/>
  <c r="AS12" i="46" s="1"/>
  <c r="AY12" i="46" s="1"/>
  <c r="BE12" i="46" s="1"/>
  <c r="BK12" i="46" s="1"/>
  <c r="BQ12" i="46" s="1"/>
  <c r="BW12" i="46" s="1"/>
  <c r="CC12" i="46" s="1"/>
  <c r="N12" i="46"/>
  <c r="T12" i="46" s="1"/>
  <c r="Z12" i="46" s="1"/>
  <c r="AF12" i="46" s="1"/>
  <c r="AL12" i="46" s="1"/>
  <c r="AR12" i="46" s="1"/>
  <c r="AX12" i="46" s="1"/>
  <c r="BD12" i="46" s="1"/>
  <c r="BJ12" i="46" s="1"/>
  <c r="BP12" i="46" s="1"/>
  <c r="BV12" i="46" s="1"/>
  <c r="CB12" i="46" s="1"/>
  <c r="O11" i="46"/>
  <c r="U11" i="46" s="1"/>
  <c r="AA11" i="46" s="1"/>
  <c r="AG11" i="46" s="1"/>
  <c r="AM11" i="46" s="1"/>
  <c r="AS11" i="46" s="1"/>
  <c r="AY11" i="46" s="1"/>
  <c r="BE11" i="46" s="1"/>
  <c r="BK11" i="46" s="1"/>
  <c r="BQ11" i="46" s="1"/>
  <c r="BW11" i="46" s="1"/>
  <c r="CC11" i="46" s="1"/>
  <c r="N11" i="46"/>
  <c r="T11" i="46" s="1"/>
  <c r="Z11" i="46" s="1"/>
  <c r="AF11" i="46" s="1"/>
  <c r="AL11" i="46" s="1"/>
  <c r="AR11" i="46" s="1"/>
  <c r="AX11" i="46" s="1"/>
  <c r="BD11" i="46" s="1"/>
  <c r="BJ11" i="46" s="1"/>
  <c r="BP11" i="46" s="1"/>
  <c r="BV11" i="46" s="1"/>
  <c r="CB11" i="46" s="1"/>
  <c r="O10" i="46"/>
  <c r="U10" i="46" s="1"/>
  <c r="AA10" i="46" s="1"/>
  <c r="AG10" i="46" s="1"/>
  <c r="AM10" i="46" s="1"/>
  <c r="AS10" i="46" s="1"/>
  <c r="AY10" i="46" s="1"/>
  <c r="BE10" i="46" s="1"/>
  <c r="BK10" i="46" s="1"/>
  <c r="BQ10" i="46" s="1"/>
  <c r="BW10" i="46" s="1"/>
  <c r="CC10" i="46" s="1"/>
  <c r="N10" i="46"/>
  <c r="T10" i="46" s="1"/>
  <c r="Z10" i="46" s="1"/>
  <c r="AF10" i="46" s="1"/>
  <c r="AL10" i="46" s="1"/>
  <c r="AR10" i="46" s="1"/>
  <c r="AX10" i="46" s="1"/>
  <c r="BD10" i="46" s="1"/>
  <c r="BJ10" i="46" s="1"/>
  <c r="BP10" i="46" s="1"/>
  <c r="BV10" i="46" s="1"/>
  <c r="CB10" i="46" s="1"/>
  <c r="O9" i="46"/>
  <c r="U9" i="46" s="1"/>
  <c r="AA9" i="46" s="1"/>
  <c r="AG9" i="46" s="1"/>
  <c r="AM9" i="46" s="1"/>
  <c r="AS9" i="46" s="1"/>
  <c r="AY9" i="46" s="1"/>
  <c r="BE9" i="46" s="1"/>
  <c r="BK9" i="46" s="1"/>
  <c r="BQ9" i="46" s="1"/>
  <c r="BW9" i="46" s="1"/>
  <c r="CC9" i="46" s="1"/>
  <c r="N9" i="46"/>
  <c r="T9" i="46" s="1"/>
  <c r="Z9" i="46" s="1"/>
  <c r="AF9" i="46" s="1"/>
  <c r="AL9" i="46" s="1"/>
  <c r="AR9" i="46" s="1"/>
  <c r="AX9" i="46" s="1"/>
  <c r="BD9" i="46" s="1"/>
  <c r="BJ9" i="46" s="1"/>
  <c r="BP9" i="46" s="1"/>
  <c r="BV9" i="46" s="1"/>
  <c r="CB9" i="46" s="1"/>
  <c r="O8" i="46"/>
  <c r="N8" i="46"/>
  <c r="T8" i="46" s="1"/>
  <c r="Z8" i="46" s="1"/>
  <c r="AF8" i="46" s="1"/>
  <c r="AL8" i="46" s="1"/>
  <c r="AR8" i="46" s="1"/>
  <c r="AX8" i="46" s="1"/>
  <c r="BD8" i="46" s="1"/>
  <c r="BJ8" i="46" s="1"/>
  <c r="BP8" i="46" s="1"/>
  <c r="BV8" i="46" s="1"/>
  <c r="CB8" i="46" s="1"/>
  <c r="BY11" i="45"/>
  <c r="BW11" i="45"/>
  <c r="BS11" i="45"/>
  <c r="BQ11" i="45"/>
  <c r="BM11" i="45"/>
  <c r="BK11" i="45"/>
  <c r="BG11" i="45"/>
  <c r="BE11" i="45"/>
  <c r="BA11" i="45"/>
  <c r="AY11" i="45"/>
  <c r="AU11" i="45"/>
  <c r="AS11" i="45"/>
  <c r="AO11" i="45"/>
  <c r="AM11" i="45"/>
  <c r="AI11" i="45"/>
  <c r="AG11" i="45"/>
  <c r="AC11" i="45"/>
  <c r="AA11" i="45"/>
  <c r="W11" i="45"/>
  <c r="U11" i="45"/>
  <c r="Q11" i="45"/>
  <c r="O11" i="45"/>
  <c r="K11" i="45"/>
  <c r="I11" i="45"/>
  <c r="G11" i="45"/>
  <c r="BU10" i="45"/>
  <c r="CA10" i="45" s="1"/>
  <c r="BT10" i="45"/>
  <c r="BZ10" i="45" s="1"/>
  <c r="M9" i="45"/>
  <c r="S9" i="45" s="1"/>
  <c r="Y9" i="45" s="1"/>
  <c r="AE9" i="45" s="1"/>
  <c r="AK9" i="45" s="1"/>
  <c r="AQ9" i="45" s="1"/>
  <c r="AW9" i="45" s="1"/>
  <c r="BC9" i="45" s="1"/>
  <c r="BI9" i="45" s="1"/>
  <c r="BO9" i="45" s="1"/>
  <c r="BU9" i="45" s="1"/>
  <c r="CA9" i="45" s="1"/>
  <c r="L9" i="45"/>
  <c r="R9" i="45" s="1"/>
  <c r="X9" i="45" s="1"/>
  <c r="AD9" i="45" s="1"/>
  <c r="AJ9" i="45" s="1"/>
  <c r="AP9" i="45" s="1"/>
  <c r="AV9" i="45" s="1"/>
  <c r="BB9" i="45" s="1"/>
  <c r="BH9" i="45" s="1"/>
  <c r="BN9" i="45" s="1"/>
  <c r="BT9" i="45" s="1"/>
  <c r="BZ9" i="45" s="1"/>
  <c r="M8" i="45"/>
  <c r="S8" i="45" s="1"/>
  <c r="Y8" i="45" s="1"/>
  <c r="AE8" i="45" s="1"/>
  <c r="AK8" i="45" s="1"/>
  <c r="AQ8" i="45" s="1"/>
  <c r="AW8" i="45" s="1"/>
  <c r="BC8" i="45" s="1"/>
  <c r="BI8" i="45" s="1"/>
  <c r="BO8" i="45" s="1"/>
  <c r="BU8" i="45" s="1"/>
  <c r="CA8" i="45" s="1"/>
  <c r="L8" i="45"/>
  <c r="R8" i="45" s="1"/>
  <c r="X8" i="45" s="1"/>
  <c r="AD8" i="45" s="1"/>
  <c r="AJ8" i="45" s="1"/>
  <c r="AP8" i="45" s="1"/>
  <c r="AV8" i="45" s="1"/>
  <c r="BB8" i="45" s="1"/>
  <c r="BH8" i="45" s="1"/>
  <c r="BN8" i="45" s="1"/>
  <c r="BT8" i="45" s="1"/>
  <c r="BZ8" i="45" s="1"/>
  <c r="BY25" i="44"/>
  <c r="BW25" i="44"/>
  <c r="BS25" i="44"/>
  <c r="BQ25" i="44"/>
  <c r="BM25" i="44"/>
  <c r="BK25" i="44"/>
  <c r="BG25" i="44"/>
  <c r="BE25" i="44"/>
  <c r="BA25" i="44"/>
  <c r="AY25" i="44"/>
  <c r="AU25" i="44"/>
  <c r="AS25" i="44"/>
  <c r="AO25" i="44"/>
  <c r="AM25" i="44"/>
  <c r="AI25" i="44"/>
  <c r="AG25" i="44"/>
  <c r="AC25" i="44"/>
  <c r="AA25" i="44"/>
  <c r="W25" i="44"/>
  <c r="U25" i="44"/>
  <c r="Q25" i="44"/>
  <c r="O25" i="44"/>
  <c r="K25" i="44"/>
  <c r="I25" i="44"/>
  <c r="G25" i="44"/>
  <c r="M24" i="44"/>
  <c r="M25" i="44" s="1"/>
  <c r="L24" i="44"/>
  <c r="R24" i="44" s="1"/>
  <c r="X24" i="44" s="1"/>
  <c r="AD24" i="44" s="1"/>
  <c r="AJ24" i="44" s="1"/>
  <c r="AP24" i="44" s="1"/>
  <c r="AV24" i="44" s="1"/>
  <c r="BB24" i="44" s="1"/>
  <c r="BH24" i="44" s="1"/>
  <c r="BN24" i="44" s="1"/>
  <c r="BT24" i="44" s="1"/>
  <c r="BU23" i="44"/>
  <c r="CA23" i="44" s="1"/>
  <c r="BT23" i="44"/>
  <c r="BZ23" i="44" s="1"/>
  <c r="BU22" i="44"/>
  <c r="CA22" i="44" s="1"/>
  <c r="BT22" i="44"/>
  <c r="BZ22" i="44" s="1"/>
  <c r="BO21" i="44"/>
  <c r="BU21" i="44" s="1"/>
  <c r="CA21" i="44" s="1"/>
  <c r="BN21" i="44"/>
  <c r="BT21" i="44" s="1"/>
  <c r="BZ21" i="44" s="1"/>
  <c r="BU20" i="44"/>
  <c r="CA20" i="44" s="1"/>
  <c r="BT20" i="44"/>
  <c r="BZ20" i="44" s="1"/>
  <c r="BU19" i="44"/>
  <c r="CA19" i="44" s="1"/>
  <c r="BT19" i="44"/>
  <c r="BZ19" i="44" s="1"/>
  <c r="BU18" i="44"/>
  <c r="CA18" i="44" s="1"/>
  <c r="BT18" i="44"/>
  <c r="BZ18" i="44" s="1"/>
  <c r="BU17" i="44"/>
  <c r="CA17" i="44" s="1"/>
  <c r="BT17" i="44"/>
  <c r="BZ17" i="44" s="1"/>
  <c r="BU16" i="44"/>
  <c r="CA16" i="44" s="1"/>
  <c r="BT16" i="44"/>
  <c r="BZ16" i="44" s="1"/>
  <c r="BU15" i="44"/>
  <c r="CA15" i="44" s="1"/>
  <c r="BT15" i="44"/>
  <c r="BZ15" i="44" s="1"/>
  <c r="CA14" i="44"/>
  <c r="BU14" i="44"/>
  <c r="BT14" i="44"/>
  <c r="BZ14" i="44" s="1"/>
  <c r="BU13" i="44"/>
  <c r="CA13" i="44" s="1"/>
  <c r="BT13" i="44"/>
  <c r="BZ13" i="44" s="1"/>
  <c r="BU12" i="44"/>
  <c r="CA12" i="44" s="1"/>
  <c r="BT12" i="44"/>
  <c r="BZ12" i="44" s="1"/>
  <c r="BO11" i="44"/>
  <c r="BU11" i="44" s="1"/>
  <c r="CA11" i="44" s="1"/>
  <c r="BN11" i="44"/>
  <c r="BT11" i="44" s="1"/>
  <c r="BZ11" i="44" s="1"/>
  <c r="BO10" i="44"/>
  <c r="BU10" i="44" s="1"/>
  <c r="CA10" i="44" s="1"/>
  <c r="BN10" i="44"/>
  <c r="BT10" i="44" s="1"/>
  <c r="BZ10" i="44" s="1"/>
  <c r="CA9" i="44"/>
  <c r="BZ9" i="44"/>
  <c r="BO8" i="44"/>
  <c r="BU8" i="44" s="1"/>
  <c r="CA8" i="44" s="1"/>
  <c r="BN8" i="44"/>
  <c r="BT8" i="44" s="1"/>
  <c r="BZ8" i="44" s="1"/>
  <c r="F20" i="43"/>
  <c r="U8" i="46" l="1"/>
  <c r="M11" i="45"/>
  <c r="S11" i="45"/>
  <c r="S24" i="44"/>
  <c r="I10" i="30"/>
  <c r="AA8" i="46" l="1"/>
  <c r="Y11" i="45"/>
  <c r="Y24" i="44"/>
  <c r="S25" i="44"/>
  <c r="CE56" i="33"/>
  <c r="CD56" i="33"/>
  <c r="AG8" i="46" l="1"/>
  <c r="AE11" i="45"/>
  <c r="Y25" i="44"/>
  <c r="AE24" i="44"/>
  <c r="BY54" i="33"/>
  <c r="CE54" i="33" s="1"/>
  <c r="BY55" i="33"/>
  <c r="CE55" i="33" s="1"/>
  <c r="BX54" i="33"/>
  <c r="CD54" i="33" s="1"/>
  <c r="BX55" i="33"/>
  <c r="CD55" i="33" s="1"/>
  <c r="AM8" i="46" l="1"/>
  <c r="AK11" i="45"/>
  <c r="AK24" i="44"/>
  <c r="AE25" i="44"/>
  <c r="BM53" i="33"/>
  <c r="BS53" i="33" s="1"/>
  <c r="BY53" i="33" s="1"/>
  <c r="CE53" i="33" s="1"/>
  <c r="BL53" i="33"/>
  <c r="BR53" i="33" s="1"/>
  <c r="BX53" i="33" s="1"/>
  <c r="CD53" i="33" s="1"/>
  <c r="AS8" i="46" l="1"/>
  <c r="AQ11" i="45"/>
  <c r="AK25" i="44"/>
  <c r="AQ24" i="44"/>
  <c r="BA51" i="33"/>
  <c r="BG51" i="33" s="1"/>
  <c r="BM51" i="33" s="1"/>
  <c r="BS51" i="33" s="1"/>
  <c r="BY51" i="33" s="1"/>
  <c r="CE51" i="33" s="1"/>
  <c r="BA52" i="33"/>
  <c r="BG52" i="33" s="1"/>
  <c r="BM52" i="33" s="1"/>
  <c r="BS52" i="33" s="1"/>
  <c r="BY52" i="33" s="1"/>
  <c r="CE52" i="33" s="1"/>
  <c r="AZ51" i="33"/>
  <c r="BF51" i="33" s="1"/>
  <c r="BL51" i="33" s="1"/>
  <c r="BR51" i="33" s="1"/>
  <c r="BX51" i="33" s="1"/>
  <c r="CD51" i="33" s="1"/>
  <c r="AZ52" i="33"/>
  <c r="BF52" i="33" s="1"/>
  <c r="BL52" i="33" s="1"/>
  <c r="BR52" i="33" s="1"/>
  <c r="BX52" i="33" s="1"/>
  <c r="CD52" i="33" s="1"/>
  <c r="AY8" i="46" l="1"/>
  <c r="AW11" i="45"/>
  <c r="AW24" i="44"/>
  <c r="AQ25" i="44"/>
  <c r="Q45" i="33"/>
  <c r="W45" i="33" s="1"/>
  <c r="AC45" i="33" s="1"/>
  <c r="Q46" i="33"/>
  <c r="W46" i="33" s="1"/>
  <c r="AC46" i="33" s="1"/>
  <c r="Q47" i="33"/>
  <c r="W47" i="33" s="1"/>
  <c r="AC47" i="33" s="1"/>
  <c r="AI47" i="33" s="1"/>
  <c r="AO47" i="33" s="1"/>
  <c r="AU47" i="33" s="1"/>
  <c r="BA47" i="33" s="1"/>
  <c r="BG47" i="33" s="1"/>
  <c r="Q48" i="33"/>
  <c r="W48" i="33" s="1"/>
  <c r="AC48" i="33" s="1"/>
  <c r="AI48" i="33" s="1"/>
  <c r="AO48" i="33" s="1"/>
  <c r="AU48" i="33" s="1"/>
  <c r="BA48" i="33" s="1"/>
  <c r="BG48" i="33" s="1"/>
  <c r="Q49" i="33"/>
  <c r="W49" i="33" s="1"/>
  <c r="AC49" i="33" s="1"/>
  <c r="AI49" i="33" s="1"/>
  <c r="AO49" i="33" s="1"/>
  <c r="AU49" i="33" s="1"/>
  <c r="BA49" i="33" s="1"/>
  <c r="BG49" i="33" s="1"/>
  <c r="Q50" i="33"/>
  <c r="W50" i="33" s="1"/>
  <c r="AC50" i="33" s="1"/>
  <c r="AI50" i="33" s="1"/>
  <c r="AO50" i="33" s="1"/>
  <c r="AU50" i="33" s="1"/>
  <c r="BA50" i="33" s="1"/>
  <c r="BG50" i="33" s="1"/>
  <c r="BM50" i="33" s="1"/>
  <c r="BS50" i="33" s="1"/>
  <c r="P45" i="33"/>
  <c r="V45" i="33" s="1"/>
  <c r="AB45" i="33" s="1"/>
  <c r="P46" i="33"/>
  <c r="V46" i="33" s="1"/>
  <c r="AB46" i="33" s="1"/>
  <c r="P47" i="33"/>
  <c r="V47" i="33" s="1"/>
  <c r="AB47" i="33" s="1"/>
  <c r="AH47" i="33" s="1"/>
  <c r="AN47" i="33" s="1"/>
  <c r="AT47" i="33" s="1"/>
  <c r="AZ47" i="33" s="1"/>
  <c r="BF47" i="33" s="1"/>
  <c r="P48" i="33"/>
  <c r="V48" i="33" s="1"/>
  <c r="AB48" i="33" s="1"/>
  <c r="AH48" i="33" s="1"/>
  <c r="AN48" i="33" s="1"/>
  <c r="AT48" i="33" s="1"/>
  <c r="AZ48" i="33" s="1"/>
  <c r="BF48" i="33" s="1"/>
  <c r="P49" i="33"/>
  <c r="V49" i="33" s="1"/>
  <c r="AB49" i="33" s="1"/>
  <c r="AH49" i="33" s="1"/>
  <c r="AN49" i="33" s="1"/>
  <c r="AT49" i="33" s="1"/>
  <c r="AZ49" i="33" s="1"/>
  <c r="BF49" i="33" s="1"/>
  <c r="P50" i="33"/>
  <c r="V50" i="33" s="1"/>
  <c r="AB50" i="33" s="1"/>
  <c r="AH50" i="33" s="1"/>
  <c r="AN50" i="33" s="1"/>
  <c r="AT50" i="33" s="1"/>
  <c r="AZ50" i="33" s="1"/>
  <c r="BF50" i="33" s="1"/>
  <c r="BL50" i="33" s="1"/>
  <c r="BR50" i="33" s="1"/>
  <c r="BE8" i="46" l="1"/>
  <c r="BC11" i="45"/>
  <c r="AW25" i="44"/>
  <c r="BC24" i="44"/>
  <c r="O8" i="30"/>
  <c r="U8" i="30" s="1"/>
  <c r="AA8" i="30" s="1"/>
  <c r="AG8" i="30" s="1"/>
  <c r="AM8" i="30" s="1"/>
  <c r="AS8" i="30" s="1"/>
  <c r="AY8" i="30" s="1"/>
  <c r="BE8" i="30" s="1"/>
  <c r="BK8" i="30" s="1"/>
  <c r="BQ8" i="30" s="1"/>
  <c r="BW8" i="30" s="1"/>
  <c r="N8" i="30"/>
  <c r="T8" i="30" s="1"/>
  <c r="Z8" i="30" s="1"/>
  <c r="AF8" i="30" s="1"/>
  <c r="AL8" i="30" s="1"/>
  <c r="AR8" i="30" s="1"/>
  <c r="AX8" i="30" s="1"/>
  <c r="BD8" i="30" s="1"/>
  <c r="BJ8" i="30" s="1"/>
  <c r="BP8" i="30" s="1"/>
  <c r="BV8" i="30" s="1"/>
  <c r="BK8" i="46" l="1"/>
  <c r="BI11" i="45"/>
  <c r="BI24" i="44"/>
  <c r="BC25" i="44"/>
  <c r="CC8" i="30"/>
  <c r="CB8" i="30"/>
  <c r="BQ8" i="46" l="1"/>
  <c r="BO11" i="45"/>
  <c r="BI25" i="44"/>
  <c r="BO24" i="44"/>
  <c r="CE50" i="33"/>
  <c r="CD50" i="33"/>
  <c r="BW8" i="46" l="1"/>
  <c r="BU11" i="45"/>
  <c r="CA11" i="45"/>
  <c r="BU24" i="44"/>
  <c r="BO25" i="44"/>
  <c r="I20" i="43"/>
  <c r="I23" i="43" s="1"/>
  <c r="CC8" i="46" l="1"/>
  <c r="CC106" i="46" s="1"/>
  <c r="CA25" i="44"/>
  <c r="BU25" i="44"/>
  <c r="BM48" i="33"/>
  <c r="BS48" i="33" s="1"/>
  <c r="BY48" i="33" s="1"/>
  <c r="CE48" i="33" s="1"/>
  <c r="BL48" i="33"/>
  <c r="BR48" i="33" s="1"/>
  <c r="BX48" i="33" s="1"/>
  <c r="CD48" i="33" s="1"/>
  <c r="BM47" i="33"/>
  <c r="BS47" i="33" s="1"/>
  <c r="BY47" i="33" s="1"/>
  <c r="CE47" i="33" s="1"/>
  <c r="BM49" i="33"/>
  <c r="BS49" i="33" s="1"/>
  <c r="CE49" i="33" s="1"/>
  <c r="BL47" i="33"/>
  <c r="BR47" i="33" s="1"/>
  <c r="BX47" i="33" s="1"/>
  <c r="CD47" i="33" s="1"/>
  <c r="BL49" i="33"/>
  <c r="BR49" i="33" s="1"/>
  <c r="BX49" i="33" l="1"/>
  <c r="CD49" i="33" s="1"/>
  <c r="AH15" i="27" l="1"/>
  <c r="AI45" i="33" l="1"/>
  <c r="AO45" i="33" s="1"/>
  <c r="AU45" i="33" s="1"/>
  <c r="BA45" i="33" s="1"/>
  <c r="BG45" i="33" s="1"/>
  <c r="BM45" i="33" s="1"/>
  <c r="BS45" i="33" s="1"/>
  <c r="BY45" i="33" s="1"/>
  <c r="CE45" i="33" s="1"/>
  <c r="AI46" i="33"/>
  <c r="AO46" i="33" s="1"/>
  <c r="AU46" i="33" s="1"/>
  <c r="BA46" i="33" s="1"/>
  <c r="BG46" i="33" s="1"/>
  <c r="BM46" i="33" s="1"/>
  <c r="BS46" i="33" s="1"/>
  <c r="BY46" i="33" s="1"/>
  <c r="CE46" i="33" s="1"/>
  <c r="AH45" i="33"/>
  <c r="AN45" i="33" s="1"/>
  <c r="AT45" i="33" s="1"/>
  <c r="AZ45" i="33" s="1"/>
  <c r="BF45" i="33" s="1"/>
  <c r="BL45" i="33" s="1"/>
  <c r="BR45" i="33" s="1"/>
  <c r="BX45" i="33" s="1"/>
  <c r="CD45" i="33" s="1"/>
  <c r="AH46" i="33"/>
  <c r="AN46" i="33" s="1"/>
  <c r="AT46" i="33" s="1"/>
  <c r="AZ46" i="33" s="1"/>
  <c r="BF46" i="33" s="1"/>
  <c r="BL46" i="33" s="1"/>
  <c r="BR46" i="33" s="1"/>
  <c r="BX46" i="33" s="1"/>
  <c r="CD46" i="33" s="1"/>
  <c r="O11" i="28" l="1"/>
  <c r="U11" i="28" s="1"/>
  <c r="AA11" i="28" s="1"/>
  <c r="AG11" i="28" s="1"/>
  <c r="AM11" i="28" s="1"/>
  <c r="AS11" i="28" s="1"/>
  <c r="AY11" i="28" s="1"/>
  <c r="BE11" i="28" s="1"/>
  <c r="BK11" i="28" s="1"/>
  <c r="BQ11" i="28" s="1"/>
  <c r="BW11" i="28" s="1"/>
  <c r="N11" i="28"/>
  <c r="T11" i="28" s="1"/>
  <c r="Z11" i="28" s="1"/>
  <c r="AF11" i="28" s="1"/>
  <c r="AL11" i="28" s="1"/>
  <c r="AR11" i="28" s="1"/>
  <c r="AX11" i="28" s="1"/>
  <c r="BD11" i="28" s="1"/>
  <c r="BJ11" i="28" s="1"/>
  <c r="BP11" i="28" s="1"/>
  <c r="BV11" i="28" s="1"/>
  <c r="H15" i="27"/>
  <c r="CC11" i="28" l="1"/>
  <c r="CB11" i="28"/>
  <c r="Q43" i="33" l="1"/>
  <c r="W43" i="33" s="1"/>
  <c r="AC43" i="33" s="1"/>
  <c r="AI43" i="33" s="1"/>
  <c r="AO43" i="33" s="1"/>
  <c r="AU43" i="33" s="1"/>
  <c r="BA43" i="33" s="1"/>
  <c r="BG43" i="33" s="1"/>
  <c r="BM43" i="33" s="1"/>
  <c r="BS43" i="33" s="1"/>
  <c r="BY43" i="33" s="1"/>
  <c r="CE43" i="33" s="1"/>
  <c r="P43" i="33"/>
  <c r="V43" i="33" s="1"/>
  <c r="AB43" i="33" s="1"/>
  <c r="AH43" i="33" s="1"/>
  <c r="AN43" i="33" s="1"/>
  <c r="AT43" i="33" s="1"/>
  <c r="AZ43" i="33" s="1"/>
  <c r="BF43" i="33" s="1"/>
  <c r="BL43" i="33" s="1"/>
  <c r="BR43" i="33" s="1"/>
  <c r="BX43" i="33" s="1"/>
  <c r="CD43" i="33" s="1"/>
  <c r="AP17" i="31" l="1"/>
  <c r="N8" i="31" l="1"/>
  <c r="T8" i="31" s="1"/>
  <c r="Z8" i="31" s="1"/>
  <c r="AF8" i="31" s="1"/>
  <c r="AL8" i="31" s="1"/>
  <c r="AR8" i="31" s="1"/>
  <c r="AX8" i="31" s="1"/>
  <c r="BD8" i="31" s="1"/>
  <c r="BJ8" i="31" s="1"/>
  <c r="BP8" i="31" s="1"/>
  <c r="BV8" i="31" s="1"/>
  <c r="CB8" i="31" s="1"/>
  <c r="M8" i="31"/>
  <c r="S8" i="31" s="1"/>
  <c r="Y8" i="31" s="1"/>
  <c r="AE8" i="31" s="1"/>
  <c r="AK8" i="31" s="1"/>
  <c r="AQ8" i="31" s="1"/>
  <c r="AW8" i="31" s="1"/>
  <c r="BC8" i="31" s="1"/>
  <c r="BI8" i="31" s="1"/>
  <c r="BO8" i="31" s="1"/>
  <c r="BU8" i="31" s="1"/>
  <c r="CA8" i="31" s="1"/>
  <c r="H17" i="31"/>
  <c r="N16" i="31"/>
  <c r="T16" i="31" s="1"/>
  <c r="Z16" i="31" s="1"/>
  <c r="AF16" i="31" s="1"/>
  <c r="AL16" i="31" s="1"/>
  <c r="AR16" i="31" s="1"/>
  <c r="AX16" i="31" s="1"/>
  <c r="BD16" i="31" s="1"/>
  <c r="BJ16" i="31" s="1"/>
  <c r="BP16" i="31" s="1"/>
  <c r="BV16" i="31" s="1"/>
  <c r="CB16" i="31" s="1"/>
  <c r="M16" i="31"/>
  <c r="S16" i="31" s="1"/>
  <c r="Y16" i="31" s="1"/>
  <c r="AE16" i="31" s="1"/>
  <c r="AK16" i="31" s="1"/>
  <c r="AQ16" i="31" s="1"/>
  <c r="AW16" i="31" s="1"/>
  <c r="BC16" i="31" s="1"/>
  <c r="BI16" i="31" s="1"/>
  <c r="BO16" i="31" s="1"/>
  <c r="BU16" i="31" s="1"/>
  <c r="CA16" i="31" s="1"/>
  <c r="K10" i="30" l="1"/>
  <c r="M10" i="30"/>
  <c r="Q10" i="30"/>
  <c r="S10" i="30"/>
  <c r="W10" i="30"/>
  <c r="Y10" i="30"/>
  <c r="AC10" i="30"/>
  <c r="AE10" i="30"/>
  <c r="AI10" i="30"/>
  <c r="AK10" i="30"/>
  <c r="AO10" i="30"/>
  <c r="AQ10" i="30"/>
  <c r="AU10" i="30"/>
  <c r="AW10" i="30"/>
  <c r="BA10" i="30"/>
  <c r="BC10" i="30"/>
  <c r="BG10" i="30"/>
  <c r="BI10" i="30"/>
  <c r="BM10" i="30"/>
  <c r="BO10" i="30"/>
  <c r="BS10" i="30"/>
  <c r="BU10" i="30"/>
  <c r="BY10" i="30"/>
  <c r="CA10" i="30"/>
  <c r="J17" i="31"/>
  <c r="L17" i="31"/>
  <c r="P17" i="31"/>
  <c r="R17" i="31"/>
  <c r="V17" i="31"/>
  <c r="X17" i="31"/>
  <c r="AB17" i="31"/>
  <c r="AD17" i="31"/>
  <c r="AH17" i="31"/>
  <c r="AJ17" i="31"/>
  <c r="AN17" i="31"/>
  <c r="AT17" i="31"/>
  <c r="AV17" i="31"/>
  <c r="AZ17" i="31"/>
  <c r="BB17" i="31"/>
  <c r="BF17" i="31"/>
  <c r="BH17" i="31"/>
  <c r="BL17" i="31"/>
  <c r="BN17" i="31"/>
  <c r="BR17" i="31"/>
  <c r="BT17" i="31"/>
  <c r="BX17" i="31"/>
  <c r="BZ17" i="31"/>
  <c r="AW57" i="33" l="1"/>
  <c r="AQ57" i="33" l="1"/>
  <c r="AE57" i="33"/>
  <c r="AM57" i="33"/>
  <c r="AK57" i="33"/>
  <c r="AS57" i="33"/>
  <c r="AG57" i="33"/>
  <c r="O57" i="33"/>
  <c r="BC57" i="33"/>
  <c r="BK57" i="33"/>
  <c r="BI57" i="33"/>
  <c r="BE57" i="33"/>
  <c r="AY57" i="33"/>
  <c r="AA57" i="33"/>
  <c r="Y57" i="33"/>
  <c r="U57" i="33"/>
  <c r="S57" i="33"/>
  <c r="O10" i="39" l="1"/>
  <c r="U10" i="39" s="1"/>
  <c r="AA10" i="39" s="1"/>
  <c r="AG10" i="39" s="1"/>
  <c r="AM10" i="39" s="1"/>
  <c r="AS10" i="39" s="1"/>
  <c r="AY10" i="39" s="1"/>
  <c r="BE10" i="39" s="1"/>
  <c r="BK10" i="39" s="1"/>
  <c r="BQ10" i="39" s="1"/>
  <c r="BW10" i="39" s="1"/>
  <c r="CC10" i="39" s="1"/>
  <c r="N10" i="39"/>
  <c r="T10" i="39" s="1"/>
  <c r="Z10" i="39" s="1"/>
  <c r="AF10" i="39" s="1"/>
  <c r="AL10" i="39" s="1"/>
  <c r="AR10" i="39" s="1"/>
  <c r="AX10" i="39" s="1"/>
  <c r="BD10" i="39" s="1"/>
  <c r="BJ10" i="39" s="1"/>
  <c r="BP10" i="39" s="1"/>
  <c r="BV10" i="39" s="1"/>
  <c r="CB10" i="39" s="1"/>
  <c r="O11" i="39"/>
  <c r="U11" i="39" s="1"/>
  <c r="AA11" i="39" s="1"/>
  <c r="AG11" i="39" s="1"/>
  <c r="AM11" i="39" s="1"/>
  <c r="AS11" i="39" s="1"/>
  <c r="AY11" i="39" s="1"/>
  <c r="BE11" i="39" s="1"/>
  <c r="BK11" i="39" s="1"/>
  <c r="BQ11" i="39" s="1"/>
  <c r="BW11" i="39" s="1"/>
  <c r="CC11" i="39" s="1"/>
  <c r="N11" i="39"/>
  <c r="T11" i="39" s="1"/>
  <c r="Z11" i="39" s="1"/>
  <c r="AF11" i="39" s="1"/>
  <c r="AL11" i="39" s="1"/>
  <c r="AR11" i="39" s="1"/>
  <c r="AX11" i="39" s="1"/>
  <c r="BD11" i="39" s="1"/>
  <c r="BJ11" i="39" s="1"/>
  <c r="BP11" i="39" s="1"/>
  <c r="BV11" i="39" s="1"/>
  <c r="CB11" i="39" s="1"/>
  <c r="O9" i="39"/>
  <c r="N9" i="39"/>
  <c r="T9" i="39" s="1"/>
  <c r="Z9" i="39" s="1"/>
  <c r="AF9" i="39" s="1"/>
  <c r="AL9" i="39" s="1"/>
  <c r="AR9" i="39" s="1"/>
  <c r="AX9" i="39" s="1"/>
  <c r="BD9" i="39" s="1"/>
  <c r="BJ9" i="39" s="1"/>
  <c r="BP9" i="39" s="1"/>
  <c r="BV9" i="39" s="1"/>
  <c r="CB9" i="39" s="1"/>
  <c r="O10" i="38"/>
  <c r="U10" i="38" s="1"/>
  <c r="AA10" i="38" s="1"/>
  <c r="AG10" i="38" s="1"/>
  <c r="AM10" i="38" s="1"/>
  <c r="AS10" i="38" s="1"/>
  <c r="AY10" i="38" s="1"/>
  <c r="BE10" i="38" s="1"/>
  <c r="BK10" i="38" s="1"/>
  <c r="BQ10" i="38" s="1"/>
  <c r="BW10" i="38" s="1"/>
  <c r="CC10" i="38" s="1"/>
  <c r="N10" i="38"/>
  <c r="T10" i="38" s="1"/>
  <c r="Z10" i="38" s="1"/>
  <c r="AF10" i="38" s="1"/>
  <c r="AL10" i="38" s="1"/>
  <c r="AR10" i="38" s="1"/>
  <c r="AX10" i="38" s="1"/>
  <c r="BD10" i="38" s="1"/>
  <c r="BJ10" i="38" s="1"/>
  <c r="BP10" i="38" s="1"/>
  <c r="BV10" i="38" s="1"/>
  <c r="CB10" i="38" s="1"/>
  <c r="O9" i="38"/>
  <c r="U9" i="38" s="1"/>
  <c r="AA9" i="38" s="1"/>
  <c r="AG9" i="38" s="1"/>
  <c r="N9" i="38"/>
  <c r="T9" i="38" s="1"/>
  <c r="Z9" i="38" s="1"/>
  <c r="AF9" i="38" s="1"/>
  <c r="AL9" i="38" s="1"/>
  <c r="AR9" i="38" s="1"/>
  <c r="AX9" i="38" s="1"/>
  <c r="BD9" i="38" s="1"/>
  <c r="BJ9" i="38" s="1"/>
  <c r="BP9" i="38" s="1"/>
  <c r="BV9" i="38" s="1"/>
  <c r="CB9" i="38" s="1"/>
  <c r="Q16" i="33"/>
  <c r="W16" i="33" s="1"/>
  <c r="AC16" i="33" s="1"/>
  <c r="AI16" i="33" s="1"/>
  <c r="AO16" i="33" s="1"/>
  <c r="AU16" i="33" s="1"/>
  <c r="BA16" i="33" s="1"/>
  <c r="BG16" i="33" s="1"/>
  <c r="BM16" i="33" s="1"/>
  <c r="BS16" i="33" s="1"/>
  <c r="BY16" i="33" s="1"/>
  <c r="CE16" i="33" s="1"/>
  <c r="Q17" i="33"/>
  <c r="W17" i="33" s="1"/>
  <c r="AC17" i="33" s="1"/>
  <c r="AI17" i="33" s="1"/>
  <c r="AO17" i="33" s="1"/>
  <c r="AU17" i="33" s="1"/>
  <c r="BA17" i="33" s="1"/>
  <c r="BG17" i="33" s="1"/>
  <c r="BM17" i="33" s="1"/>
  <c r="BS17" i="33" s="1"/>
  <c r="BY17" i="33" s="1"/>
  <c r="CE17" i="33" s="1"/>
  <c r="Q18" i="33"/>
  <c r="W18" i="33" s="1"/>
  <c r="AC18" i="33" s="1"/>
  <c r="AI18" i="33" s="1"/>
  <c r="AO18" i="33" s="1"/>
  <c r="AU18" i="33" s="1"/>
  <c r="BA18" i="33" s="1"/>
  <c r="BG18" i="33" s="1"/>
  <c r="BM18" i="33" s="1"/>
  <c r="BS18" i="33" s="1"/>
  <c r="BY18" i="33" s="1"/>
  <c r="CE18" i="33" s="1"/>
  <c r="Q19" i="33"/>
  <c r="W19" i="33" s="1"/>
  <c r="AC19" i="33" s="1"/>
  <c r="AI19" i="33" s="1"/>
  <c r="AO19" i="33" s="1"/>
  <c r="AU19" i="33" s="1"/>
  <c r="BA19" i="33" s="1"/>
  <c r="BG19" i="33" s="1"/>
  <c r="BM19" i="33" s="1"/>
  <c r="BS19" i="33" s="1"/>
  <c r="BY19" i="33" s="1"/>
  <c r="Q20" i="33"/>
  <c r="W20" i="33" s="1"/>
  <c r="AC20" i="33" s="1"/>
  <c r="AI20" i="33" s="1"/>
  <c r="AO20" i="33" s="1"/>
  <c r="AU20" i="33" s="1"/>
  <c r="BA20" i="33" s="1"/>
  <c r="BG20" i="33" s="1"/>
  <c r="BM20" i="33" s="1"/>
  <c r="BS20" i="33" s="1"/>
  <c r="BY20" i="33" s="1"/>
  <c r="CE20" i="33" s="1"/>
  <c r="Q21" i="33"/>
  <c r="W21" i="33" s="1"/>
  <c r="AC21" i="33" s="1"/>
  <c r="AI21" i="33" s="1"/>
  <c r="AO21" i="33" s="1"/>
  <c r="AU21" i="33" s="1"/>
  <c r="BA21" i="33" s="1"/>
  <c r="BG21" i="33" s="1"/>
  <c r="BM21" i="33" s="1"/>
  <c r="BS21" i="33" s="1"/>
  <c r="BY21" i="33" s="1"/>
  <c r="CE21" i="33" s="1"/>
  <c r="Q22" i="33"/>
  <c r="W22" i="33" s="1"/>
  <c r="AC22" i="33" s="1"/>
  <c r="AI22" i="33" s="1"/>
  <c r="AO22" i="33" s="1"/>
  <c r="AU22" i="33" s="1"/>
  <c r="BA22" i="33" s="1"/>
  <c r="BG22" i="33" s="1"/>
  <c r="BM22" i="33" s="1"/>
  <c r="BS22" i="33" s="1"/>
  <c r="BY22" i="33" s="1"/>
  <c r="CE22" i="33" s="1"/>
  <c r="Q23" i="33"/>
  <c r="W23" i="33" s="1"/>
  <c r="AC23" i="33" s="1"/>
  <c r="AI23" i="33" s="1"/>
  <c r="AO23" i="33" s="1"/>
  <c r="AU23" i="33" s="1"/>
  <c r="BA23" i="33" s="1"/>
  <c r="BG23" i="33" s="1"/>
  <c r="BM23" i="33" s="1"/>
  <c r="BS23" i="33" s="1"/>
  <c r="BY23" i="33" s="1"/>
  <c r="CE23" i="33" s="1"/>
  <c r="Q24" i="33"/>
  <c r="W24" i="33" s="1"/>
  <c r="AC24" i="33" s="1"/>
  <c r="AI24" i="33" s="1"/>
  <c r="AO24" i="33" s="1"/>
  <c r="AU24" i="33" s="1"/>
  <c r="BA24" i="33" s="1"/>
  <c r="BG24" i="33" s="1"/>
  <c r="BM24" i="33" s="1"/>
  <c r="BS24" i="33" s="1"/>
  <c r="BY24" i="33" s="1"/>
  <c r="CE24" i="33" s="1"/>
  <c r="Q25" i="33"/>
  <c r="W25" i="33" s="1"/>
  <c r="AC25" i="33" s="1"/>
  <c r="AI25" i="33" s="1"/>
  <c r="AO25" i="33" s="1"/>
  <c r="AU25" i="33" s="1"/>
  <c r="BA25" i="33" s="1"/>
  <c r="BG25" i="33" s="1"/>
  <c r="BM25" i="33" s="1"/>
  <c r="BS25" i="33" s="1"/>
  <c r="BY25" i="33" s="1"/>
  <c r="CE25" i="33" s="1"/>
  <c r="Q26" i="33"/>
  <c r="W26" i="33" s="1"/>
  <c r="AC26" i="33" s="1"/>
  <c r="AI26" i="33" s="1"/>
  <c r="AO26" i="33" s="1"/>
  <c r="AU26" i="33" s="1"/>
  <c r="BA26" i="33" s="1"/>
  <c r="BG26" i="33" s="1"/>
  <c r="BM26" i="33" s="1"/>
  <c r="BS26" i="33" s="1"/>
  <c r="BY26" i="33" s="1"/>
  <c r="CE26" i="33" s="1"/>
  <c r="Q27" i="33"/>
  <c r="W27" i="33" s="1"/>
  <c r="AC27" i="33" s="1"/>
  <c r="AI27" i="33" s="1"/>
  <c r="AO27" i="33" s="1"/>
  <c r="AU27" i="33" s="1"/>
  <c r="BA27" i="33" s="1"/>
  <c r="BG27" i="33" s="1"/>
  <c r="BM27" i="33" s="1"/>
  <c r="BS27" i="33" s="1"/>
  <c r="BY27" i="33" s="1"/>
  <c r="CE27" i="33" s="1"/>
  <c r="Q28" i="33"/>
  <c r="W28" i="33" s="1"/>
  <c r="AC28" i="33" s="1"/>
  <c r="AI28" i="33" s="1"/>
  <c r="AO28" i="33" s="1"/>
  <c r="AU28" i="33" s="1"/>
  <c r="BA28" i="33" s="1"/>
  <c r="BG28" i="33" s="1"/>
  <c r="BM28" i="33" s="1"/>
  <c r="BS28" i="33" s="1"/>
  <c r="BY28" i="33" s="1"/>
  <c r="CE28" i="33" s="1"/>
  <c r="Q29" i="33"/>
  <c r="W29" i="33" s="1"/>
  <c r="AC29" i="33" s="1"/>
  <c r="AI29" i="33" s="1"/>
  <c r="AO29" i="33" s="1"/>
  <c r="AU29" i="33" s="1"/>
  <c r="BA29" i="33" s="1"/>
  <c r="BG29" i="33" s="1"/>
  <c r="BM29" i="33" s="1"/>
  <c r="BS29" i="33" s="1"/>
  <c r="BY29" i="33" s="1"/>
  <c r="CE29" i="33" s="1"/>
  <c r="Q30" i="33"/>
  <c r="W30" i="33" s="1"/>
  <c r="AC30" i="33" s="1"/>
  <c r="AI30" i="33" s="1"/>
  <c r="AO30" i="33" s="1"/>
  <c r="AU30" i="33" s="1"/>
  <c r="BA30" i="33" s="1"/>
  <c r="BG30" i="33" s="1"/>
  <c r="BM30" i="33" s="1"/>
  <c r="BS30" i="33" s="1"/>
  <c r="BY30" i="33" s="1"/>
  <c r="CE30" i="33" s="1"/>
  <c r="Q31" i="33"/>
  <c r="W31" i="33" s="1"/>
  <c r="AC31" i="33" s="1"/>
  <c r="AI31" i="33" s="1"/>
  <c r="AO31" i="33" s="1"/>
  <c r="AU31" i="33" s="1"/>
  <c r="BA31" i="33" s="1"/>
  <c r="BG31" i="33" s="1"/>
  <c r="BM31" i="33" s="1"/>
  <c r="BS31" i="33" s="1"/>
  <c r="BY31" i="33" s="1"/>
  <c r="CE31" i="33" s="1"/>
  <c r="Q32" i="33"/>
  <c r="W32" i="33" s="1"/>
  <c r="AC32" i="33" s="1"/>
  <c r="AI32" i="33" s="1"/>
  <c r="AO32" i="33" s="1"/>
  <c r="AU32" i="33" s="1"/>
  <c r="BA32" i="33" s="1"/>
  <c r="BG32" i="33" s="1"/>
  <c r="BM32" i="33" s="1"/>
  <c r="BS32" i="33" s="1"/>
  <c r="BY32" i="33" s="1"/>
  <c r="CE32" i="33" s="1"/>
  <c r="Q33" i="33"/>
  <c r="W33" i="33" s="1"/>
  <c r="AC33" i="33" s="1"/>
  <c r="AI33" i="33" s="1"/>
  <c r="AO33" i="33" s="1"/>
  <c r="AU33" i="33" s="1"/>
  <c r="BA33" i="33" s="1"/>
  <c r="BG33" i="33" s="1"/>
  <c r="BM33" i="33" s="1"/>
  <c r="BS33" i="33" s="1"/>
  <c r="BY33" i="33" s="1"/>
  <c r="CE33" i="33" s="1"/>
  <c r="Q34" i="33"/>
  <c r="W34" i="33" s="1"/>
  <c r="AC34" i="33" s="1"/>
  <c r="AI34" i="33" s="1"/>
  <c r="AO34" i="33" s="1"/>
  <c r="AU34" i="33" s="1"/>
  <c r="BA34" i="33" s="1"/>
  <c r="BG34" i="33" s="1"/>
  <c r="BM34" i="33" s="1"/>
  <c r="BS34" i="33" s="1"/>
  <c r="BY34" i="33" s="1"/>
  <c r="CE34" i="33" s="1"/>
  <c r="Q35" i="33"/>
  <c r="W35" i="33" s="1"/>
  <c r="AC35" i="33" s="1"/>
  <c r="AI35" i="33" s="1"/>
  <c r="AO35" i="33" s="1"/>
  <c r="AU35" i="33" s="1"/>
  <c r="BA35" i="33" s="1"/>
  <c r="BG35" i="33" s="1"/>
  <c r="BM35" i="33" s="1"/>
  <c r="BS35" i="33" s="1"/>
  <c r="BY35" i="33" s="1"/>
  <c r="CE35" i="33" s="1"/>
  <c r="Q36" i="33"/>
  <c r="W36" i="33" s="1"/>
  <c r="AC36" i="33" s="1"/>
  <c r="AI36" i="33" s="1"/>
  <c r="AO36" i="33" s="1"/>
  <c r="AU36" i="33" s="1"/>
  <c r="BA36" i="33" s="1"/>
  <c r="BG36" i="33" s="1"/>
  <c r="BM36" i="33" s="1"/>
  <c r="BS36" i="33" s="1"/>
  <c r="BY36" i="33" s="1"/>
  <c r="CE36" i="33" s="1"/>
  <c r="Q37" i="33"/>
  <c r="W37" i="33" s="1"/>
  <c r="AC37" i="33" s="1"/>
  <c r="AI37" i="33" s="1"/>
  <c r="AO37" i="33" s="1"/>
  <c r="AU37" i="33" s="1"/>
  <c r="BA37" i="33" s="1"/>
  <c r="BG37" i="33" s="1"/>
  <c r="BM37" i="33" s="1"/>
  <c r="BS37" i="33" s="1"/>
  <c r="BY37" i="33" s="1"/>
  <c r="CE37" i="33" s="1"/>
  <c r="Q38" i="33"/>
  <c r="W38" i="33" s="1"/>
  <c r="AC38" i="33" s="1"/>
  <c r="AI38" i="33" s="1"/>
  <c r="AO38" i="33" s="1"/>
  <c r="AU38" i="33" s="1"/>
  <c r="BA38" i="33" s="1"/>
  <c r="BG38" i="33" s="1"/>
  <c r="BM38" i="33" s="1"/>
  <c r="BS38" i="33" s="1"/>
  <c r="BY38" i="33" s="1"/>
  <c r="CE38" i="33" s="1"/>
  <c r="Q39" i="33"/>
  <c r="W39" i="33" s="1"/>
  <c r="AC39" i="33" s="1"/>
  <c r="AI39" i="33" s="1"/>
  <c r="AO39" i="33" s="1"/>
  <c r="AU39" i="33" s="1"/>
  <c r="BA39" i="33" s="1"/>
  <c r="BG39" i="33" s="1"/>
  <c r="BM39" i="33" s="1"/>
  <c r="BS39" i="33" s="1"/>
  <c r="BY39" i="33" s="1"/>
  <c r="CE39" i="33" s="1"/>
  <c r="Q40" i="33"/>
  <c r="W40" i="33" s="1"/>
  <c r="AC40" i="33" s="1"/>
  <c r="AI40" i="33" s="1"/>
  <c r="AO40" i="33" s="1"/>
  <c r="AU40" i="33" s="1"/>
  <c r="BA40" i="33" s="1"/>
  <c r="BG40" i="33" s="1"/>
  <c r="BM40" i="33" s="1"/>
  <c r="BS40" i="33" s="1"/>
  <c r="BY40" i="33" s="1"/>
  <c r="CE40" i="33" s="1"/>
  <c r="Q41" i="33"/>
  <c r="W41" i="33" s="1"/>
  <c r="AC41" i="33" s="1"/>
  <c r="AI41" i="33" s="1"/>
  <c r="AO41" i="33" s="1"/>
  <c r="AU41" i="33" s="1"/>
  <c r="BA41" i="33" s="1"/>
  <c r="BG41" i="33" s="1"/>
  <c r="BM41" i="33" s="1"/>
  <c r="BS41" i="33" s="1"/>
  <c r="BY41" i="33" s="1"/>
  <c r="CE41" i="33" s="1"/>
  <c r="Q42" i="33"/>
  <c r="W42" i="33" s="1"/>
  <c r="AC42" i="33" s="1"/>
  <c r="AI42" i="33" s="1"/>
  <c r="AO42" i="33" s="1"/>
  <c r="AU42" i="33" s="1"/>
  <c r="BA42" i="33" s="1"/>
  <c r="BG42" i="33" s="1"/>
  <c r="BM42" i="33" s="1"/>
  <c r="BS42" i="33" s="1"/>
  <c r="BY42" i="33" s="1"/>
  <c r="CE42" i="33" s="1"/>
  <c r="Q44" i="33"/>
  <c r="W44" i="33" s="1"/>
  <c r="AC44" i="33" s="1"/>
  <c r="AI44" i="33" s="1"/>
  <c r="AO44" i="33" s="1"/>
  <c r="AU44" i="33" s="1"/>
  <c r="BA44" i="33" s="1"/>
  <c r="BG44" i="33" s="1"/>
  <c r="BM44" i="33" s="1"/>
  <c r="BS44" i="33" s="1"/>
  <c r="BY44" i="33" s="1"/>
  <c r="CE44" i="33" s="1"/>
  <c r="P16" i="33"/>
  <c r="V16" i="33" s="1"/>
  <c r="AB16" i="33" s="1"/>
  <c r="AH16" i="33" s="1"/>
  <c r="AN16" i="33" s="1"/>
  <c r="AT16" i="33" s="1"/>
  <c r="AZ16" i="33" s="1"/>
  <c r="BF16" i="33" s="1"/>
  <c r="BL16" i="33" s="1"/>
  <c r="BR16" i="33" s="1"/>
  <c r="BX16" i="33" s="1"/>
  <c r="CD16" i="33" s="1"/>
  <c r="P17" i="33"/>
  <c r="V17" i="33" s="1"/>
  <c r="AB17" i="33" s="1"/>
  <c r="AH17" i="33" s="1"/>
  <c r="AN17" i="33" s="1"/>
  <c r="AT17" i="33" s="1"/>
  <c r="AZ17" i="33" s="1"/>
  <c r="BF17" i="33" s="1"/>
  <c r="BL17" i="33" s="1"/>
  <c r="BR17" i="33" s="1"/>
  <c r="BX17" i="33" s="1"/>
  <c r="CD17" i="33" s="1"/>
  <c r="P18" i="33"/>
  <c r="V18" i="33" s="1"/>
  <c r="AB18" i="33" s="1"/>
  <c r="AH18" i="33" s="1"/>
  <c r="AN18" i="33" s="1"/>
  <c r="AT18" i="33" s="1"/>
  <c r="AZ18" i="33" s="1"/>
  <c r="BF18" i="33" s="1"/>
  <c r="BL18" i="33" s="1"/>
  <c r="BR18" i="33" s="1"/>
  <c r="BX18" i="33" s="1"/>
  <c r="CD18" i="33" s="1"/>
  <c r="P19" i="33"/>
  <c r="V19" i="33" s="1"/>
  <c r="AB19" i="33" s="1"/>
  <c r="AH19" i="33" s="1"/>
  <c r="AN19" i="33" s="1"/>
  <c r="AT19" i="33" s="1"/>
  <c r="AZ19" i="33" s="1"/>
  <c r="BF19" i="33" s="1"/>
  <c r="BL19" i="33" s="1"/>
  <c r="BR19" i="33" s="1"/>
  <c r="BX19" i="33" s="1"/>
  <c r="CD19" i="33" s="1"/>
  <c r="P20" i="33"/>
  <c r="V20" i="33" s="1"/>
  <c r="AB20" i="33" s="1"/>
  <c r="AH20" i="33" s="1"/>
  <c r="AN20" i="33" s="1"/>
  <c r="AT20" i="33" s="1"/>
  <c r="AZ20" i="33" s="1"/>
  <c r="BF20" i="33" s="1"/>
  <c r="BL20" i="33" s="1"/>
  <c r="BR20" i="33" s="1"/>
  <c r="BX20" i="33" s="1"/>
  <c r="CD20" i="33" s="1"/>
  <c r="P21" i="33"/>
  <c r="V21" i="33" s="1"/>
  <c r="AB21" i="33" s="1"/>
  <c r="AH21" i="33" s="1"/>
  <c r="AN21" i="33" s="1"/>
  <c r="AT21" i="33" s="1"/>
  <c r="AZ21" i="33" s="1"/>
  <c r="BF21" i="33" s="1"/>
  <c r="BL21" i="33" s="1"/>
  <c r="BR21" i="33" s="1"/>
  <c r="BX21" i="33" s="1"/>
  <c r="CD21" i="33" s="1"/>
  <c r="P22" i="33"/>
  <c r="V22" i="33" s="1"/>
  <c r="AB22" i="33" s="1"/>
  <c r="AH22" i="33" s="1"/>
  <c r="AN22" i="33" s="1"/>
  <c r="AT22" i="33" s="1"/>
  <c r="AZ22" i="33" s="1"/>
  <c r="BF22" i="33" s="1"/>
  <c r="BL22" i="33" s="1"/>
  <c r="BR22" i="33" s="1"/>
  <c r="BX22" i="33" s="1"/>
  <c r="CD22" i="33" s="1"/>
  <c r="P23" i="33"/>
  <c r="V23" i="33" s="1"/>
  <c r="AB23" i="33" s="1"/>
  <c r="AH23" i="33" s="1"/>
  <c r="AN23" i="33" s="1"/>
  <c r="AT23" i="33" s="1"/>
  <c r="AZ23" i="33" s="1"/>
  <c r="BF23" i="33" s="1"/>
  <c r="BL23" i="33" s="1"/>
  <c r="BR23" i="33" s="1"/>
  <c r="BX23" i="33" s="1"/>
  <c r="CD23" i="33" s="1"/>
  <c r="P24" i="33"/>
  <c r="V24" i="33" s="1"/>
  <c r="AB24" i="33" s="1"/>
  <c r="AH24" i="33" s="1"/>
  <c r="AN24" i="33" s="1"/>
  <c r="AT24" i="33" s="1"/>
  <c r="AZ24" i="33" s="1"/>
  <c r="BF24" i="33" s="1"/>
  <c r="BL24" i="33" s="1"/>
  <c r="BR24" i="33" s="1"/>
  <c r="BX24" i="33" s="1"/>
  <c r="CD24" i="33" s="1"/>
  <c r="P25" i="33"/>
  <c r="V25" i="33" s="1"/>
  <c r="AB25" i="33" s="1"/>
  <c r="AH25" i="33" s="1"/>
  <c r="AN25" i="33" s="1"/>
  <c r="AT25" i="33" s="1"/>
  <c r="AZ25" i="33" s="1"/>
  <c r="BF25" i="33" s="1"/>
  <c r="BL25" i="33" s="1"/>
  <c r="BR25" i="33" s="1"/>
  <c r="BX25" i="33" s="1"/>
  <c r="CD25" i="33" s="1"/>
  <c r="P26" i="33"/>
  <c r="V26" i="33" s="1"/>
  <c r="AB26" i="33" s="1"/>
  <c r="AH26" i="33" s="1"/>
  <c r="AN26" i="33" s="1"/>
  <c r="AT26" i="33" s="1"/>
  <c r="AZ26" i="33" s="1"/>
  <c r="BF26" i="33" s="1"/>
  <c r="BL26" i="33" s="1"/>
  <c r="BR26" i="33" s="1"/>
  <c r="BX26" i="33" s="1"/>
  <c r="CD26" i="33" s="1"/>
  <c r="P27" i="33"/>
  <c r="V27" i="33" s="1"/>
  <c r="AB27" i="33" s="1"/>
  <c r="AH27" i="33" s="1"/>
  <c r="AN27" i="33" s="1"/>
  <c r="AT27" i="33" s="1"/>
  <c r="AZ27" i="33" s="1"/>
  <c r="BF27" i="33" s="1"/>
  <c r="BL27" i="33" s="1"/>
  <c r="BR27" i="33" s="1"/>
  <c r="BX27" i="33" s="1"/>
  <c r="CD27" i="33" s="1"/>
  <c r="P28" i="33"/>
  <c r="V28" i="33" s="1"/>
  <c r="AB28" i="33" s="1"/>
  <c r="AH28" i="33" s="1"/>
  <c r="AN28" i="33" s="1"/>
  <c r="AT28" i="33" s="1"/>
  <c r="AZ28" i="33" s="1"/>
  <c r="BF28" i="33" s="1"/>
  <c r="BL28" i="33" s="1"/>
  <c r="BR28" i="33" s="1"/>
  <c r="BX28" i="33" s="1"/>
  <c r="CD28" i="33" s="1"/>
  <c r="P29" i="33"/>
  <c r="V29" i="33" s="1"/>
  <c r="AB29" i="33" s="1"/>
  <c r="AH29" i="33" s="1"/>
  <c r="AN29" i="33" s="1"/>
  <c r="AT29" i="33" s="1"/>
  <c r="AZ29" i="33" s="1"/>
  <c r="BF29" i="33" s="1"/>
  <c r="BL29" i="33" s="1"/>
  <c r="BR29" i="33" s="1"/>
  <c r="BX29" i="33" s="1"/>
  <c r="CD29" i="33" s="1"/>
  <c r="P30" i="33"/>
  <c r="V30" i="33" s="1"/>
  <c r="AB30" i="33" s="1"/>
  <c r="AH30" i="33" s="1"/>
  <c r="AN30" i="33" s="1"/>
  <c r="AT30" i="33" s="1"/>
  <c r="AZ30" i="33" s="1"/>
  <c r="BF30" i="33" s="1"/>
  <c r="BL30" i="33" s="1"/>
  <c r="BR30" i="33" s="1"/>
  <c r="BX30" i="33" s="1"/>
  <c r="CD30" i="33" s="1"/>
  <c r="P31" i="33"/>
  <c r="V31" i="33" s="1"/>
  <c r="AB31" i="33" s="1"/>
  <c r="AH31" i="33" s="1"/>
  <c r="AN31" i="33" s="1"/>
  <c r="AT31" i="33" s="1"/>
  <c r="AZ31" i="33" s="1"/>
  <c r="BF31" i="33" s="1"/>
  <c r="BL31" i="33" s="1"/>
  <c r="BR31" i="33" s="1"/>
  <c r="BX31" i="33" s="1"/>
  <c r="CD31" i="33" s="1"/>
  <c r="P32" i="33"/>
  <c r="V32" i="33" s="1"/>
  <c r="AB32" i="33" s="1"/>
  <c r="AH32" i="33" s="1"/>
  <c r="AN32" i="33" s="1"/>
  <c r="AT32" i="33" s="1"/>
  <c r="AZ32" i="33" s="1"/>
  <c r="BF32" i="33" s="1"/>
  <c r="BL32" i="33" s="1"/>
  <c r="BR32" i="33" s="1"/>
  <c r="BX32" i="33" s="1"/>
  <c r="CD32" i="33" s="1"/>
  <c r="P33" i="33"/>
  <c r="V33" i="33" s="1"/>
  <c r="AB33" i="33" s="1"/>
  <c r="AH33" i="33" s="1"/>
  <c r="AN33" i="33" s="1"/>
  <c r="AT33" i="33" s="1"/>
  <c r="AZ33" i="33" s="1"/>
  <c r="BF33" i="33" s="1"/>
  <c r="BL33" i="33" s="1"/>
  <c r="BR33" i="33" s="1"/>
  <c r="BX33" i="33" s="1"/>
  <c r="CD33" i="33" s="1"/>
  <c r="P34" i="33"/>
  <c r="V34" i="33" s="1"/>
  <c r="AB34" i="33" s="1"/>
  <c r="AH34" i="33" s="1"/>
  <c r="AN34" i="33" s="1"/>
  <c r="AT34" i="33" s="1"/>
  <c r="AZ34" i="33" s="1"/>
  <c r="BF34" i="33" s="1"/>
  <c r="BL34" i="33" s="1"/>
  <c r="BR34" i="33" s="1"/>
  <c r="BX34" i="33" s="1"/>
  <c r="CD34" i="33" s="1"/>
  <c r="P35" i="33"/>
  <c r="V35" i="33" s="1"/>
  <c r="AB35" i="33" s="1"/>
  <c r="AH35" i="33" s="1"/>
  <c r="AN35" i="33" s="1"/>
  <c r="AT35" i="33" s="1"/>
  <c r="AZ35" i="33" s="1"/>
  <c r="BF35" i="33" s="1"/>
  <c r="BL35" i="33" s="1"/>
  <c r="BR35" i="33" s="1"/>
  <c r="BX35" i="33" s="1"/>
  <c r="CD35" i="33" s="1"/>
  <c r="P36" i="33"/>
  <c r="V36" i="33" s="1"/>
  <c r="AB36" i="33" s="1"/>
  <c r="AH36" i="33" s="1"/>
  <c r="AN36" i="33" s="1"/>
  <c r="AT36" i="33" s="1"/>
  <c r="AZ36" i="33" s="1"/>
  <c r="BF36" i="33" s="1"/>
  <c r="BL36" i="33" s="1"/>
  <c r="BR36" i="33" s="1"/>
  <c r="BX36" i="33" s="1"/>
  <c r="CD36" i="33" s="1"/>
  <c r="P37" i="33"/>
  <c r="V37" i="33" s="1"/>
  <c r="AB37" i="33" s="1"/>
  <c r="AH37" i="33" s="1"/>
  <c r="AN37" i="33" s="1"/>
  <c r="AT37" i="33" s="1"/>
  <c r="AZ37" i="33" s="1"/>
  <c r="BF37" i="33" s="1"/>
  <c r="BL37" i="33" s="1"/>
  <c r="BR37" i="33" s="1"/>
  <c r="BX37" i="33" s="1"/>
  <c r="CD37" i="33" s="1"/>
  <c r="P38" i="33"/>
  <c r="V38" i="33" s="1"/>
  <c r="AB38" i="33" s="1"/>
  <c r="AH38" i="33" s="1"/>
  <c r="AN38" i="33" s="1"/>
  <c r="AT38" i="33" s="1"/>
  <c r="AZ38" i="33" s="1"/>
  <c r="BF38" i="33" s="1"/>
  <c r="BL38" i="33" s="1"/>
  <c r="BR38" i="33" s="1"/>
  <c r="BX38" i="33" s="1"/>
  <c r="CD38" i="33" s="1"/>
  <c r="P39" i="33"/>
  <c r="V39" i="33" s="1"/>
  <c r="AB39" i="33" s="1"/>
  <c r="AH39" i="33" s="1"/>
  <c r="AN39" i="33" s="1"/>
  <c r="AT39" i="33" s="1"/>
  <c r="AZ39" i="33" s="1"/>
  <c r="BF39" i="33" s="1"/>
  <c r="BL39" i="33" s="1"/>
  <c r="BR39" i="33" s="1"/>
  <c r="BX39" i="33" s="1"/>
  <c r="CD39" i="33" s="1"/>
  <c r="P40" i="33"/>
  <c r="V40" i="33" s="1"/>
  <c r="AB40" i="33" s="1"/>
  <c r="AH40" i="33" s="1"/>
  <c r="AN40" i="33" s="1"/>
  <c r="AT40" i="33" s="1"/>
  <c r="AZ40" i="33" s="1"/>
  <c r="BF40" i="33" s="1"/>
  <c r="BL40" i="33" s="1"/>
  <c r="BR40" i="33" s="1"/>
  <c r="BX40" i="33" s="1"/>
  <c r="CD40" i="33" s="1"/>
  <c r="P41" i="33"/>
  <c r="V41" i="33" s="1"/>
  <c r="AB41" i="33" s="1"/>
  <c r="AH41" i="33" s="1"/>
  <c r="AN41" i="33" s="1"/>
  <c r="AT41" i="33" s="1"/>
  <c r="AZ41" i="33" s="1"/>
  <c r="BF41" i="33" s="1"/>
  <c r="BL41" i="33" s="1"/>
  <c r="BR41" i="33" s="1"/>
  <c r="BX41" i="33" s="1"/>
  <c r="CD41" i="33" s="1"/>
  <c r="P42" i="33"/>
  <c r="V42" i="33" s="1"/>
  <c r="AB42" i="33" s="1"/>
  <c r="AH42" i="33" s="1"/>
  <c r="AN42" i="33" s="1"/>
  <c r="AT42" i="33" s="1"/>
  <c r="AZ42" i="33" s="1"/>
  <c r="BF42" i="33" s="1"/>
  <c r="BL42" i="33" s="1"/>
  <c r="BR42" i="33" s="1"/>
  <c r="BX42" i="33" s="1"/>
  <c r="CD42" i="33" s="1"/>
  <c r="P44" i="33"/>
  <c r="V44" i="33" s="1"/>
  <c r="AB44" i="33" s="1"/>
  <c r="AH44" i="33" s="1"/>
  <c r="AN44" i="33" s="1"/>
  <c r="AT44" i="33" s="1"/>
  <c r="AZ44" i="33" s="1"/>
  <c r="BF44" i="33" s="1"/>
  <c r="BL44" i="33" s="1"/>
  <c r="BR44" i="33" s="1"/>
  <c r="BX44" i="33" s="1"/>
  <c r="CD44" i="33" s="1"/>
  <c r="K57" i="33"/>
  <c r="Q15" i="33"/>
  <c r="W15" i="33" s="1"/>
  <c r="AC15" i="33" s="1"/>
  <c r="AI15" i="33" s="1"/>
  <c r="AO15" i="33" s="1"/>
  <c r="AU15" i="33" s="1"/>
  <c r="BA15" i="33" s="1"/>
  <c r="BG15" i="33" s="1"/>
  <c r="BM15" i="33" s="1"/>
  <c r="BS15" i="33" s="1"/>
  <c r="BY15" i="33" s="1"/>
  <c r="CE15" i="33" s="1"/>
  <c r="P15" i="33"/>
  <c r="V15" i="33" s="1"/>
  <c r="AB15" i="33" s="1"/>
  <c r="AH15" i="33" s="1"/>
  <c r="AN15" i="33" s="1"/>
  <c r="AT15" i="33" s="1"/>
  <c r="AZ15" i="33" s="1"/>
  <c r="BF15" i="33" s="1"/>
  <c r="BL15" i="33" s="1"/>
  <c r="BR15" i="33" s="1"/>
  <c r="BX15" i="33" s="1"/>
  <c r="CD15" i="33" s="1"/>
  <c r="Q14" i="33"/>
  <c r="W14" i="33" s="1"/>
  <c r="AC14" i="33" s="1"/>
  <c r="AI14" i="33" s="1"/>
  <c r="AO14" i="33" s="1"/>
  <c r="AU14" i="33" s="1"/>
  <c r="BA14" i="33" s="1"/>
  <c r="BG14" i="33" s="1"/>
  <c r="BM14" i="33" s="1"/>
  <c r="BS14" i="33" s="1"/>
  <c r="BY14" i="33" s="1"/>
  <c r="CE14" i="33" s="1"/>
  <c r="P14" i="33"/>
  <c r="V14" i="33" s="1"/>
  <c r="AB14" i="33" s="1"/>
  <c r="AH14" i="33" s="1"/>
  <c r="AN14" i="33" s="1"/>
  <c r="AT14" i="33" s="1"/>
  <c r="AZ14" i="33" s="1"/>
  <c r="BF14" i="33" s="1"/>
  <c r="BL14" i="33" s="1"/>
  <c r="BR14" i="33" s="1"/>
  <c r="BX14" i="33" s="1"/>
  <c r="CD14" i="33" s="1"/>
  <c r="Q13" i="33"/>
  <c r="W13" i="33" s="1"/>
  <c r="AC13" i="33" s="1"/>
  <c r="AI13" i="33" s="1"/>
  <c r="AO13" i="33" s="1"/>
  <c r="AU13" i="33" s="1"/>
  <c r="BA13" i="33" s="1"/>
  <c r="BG13" i="33" s="1"/>
  <c r="BM13" i="33" s="1"/>
  <c r="BS13" i="33" s="1"/>
  <c r="BY13" i="33" s="1"/>
  <c r="CE13" i="33" s="1"/>
  <c r="P13" i="33"/>
  <c r="V13" i="33" s="1"/>
  <c r="AB13" i="33" s="1"/>
  <c r="AH13" i="33" s="1"/>
  <c r="AN13" i="33" s="1"/>
  <c r="AT13" i="33" s="1"/>
  <c r="AZ13" i="33" s="1"/>
  <c r="BF13" i="33" s="1"/>
  <c r="BL13" i="33" s="1"/>
  <c r="BR13" i="33" s="1"/>
  <c r="BX13" i="33" s="1"/>
  <c r="CD13" i="33" s="1"/>
  <c r="Q12" i="33"/>
  <c r="W12" i="33" s="1"/>
  <c r="AC12" i="33" s="1"/>
  <c r="AI12" i="33" s="1"/>
  <c r="AO12" i="33" s="1"/>
  <c r="AU12" i="33" s="1"/>
  <c r="BA12" i="33" s="1"/>
  <c r="BG12" i="33" s="1"/>
  <c r="BM12" i="33" s="1"/>
  <c r="BS12" i="33" s="1"/>
  <c r="BY12" i="33" s="1"/>
  <c r="CE12" i="33" s="1"/>
  <c r="P12" i="33"/>
  <c r="V12" i="33" s="1"/>
  <c r="AB12" i="33" s="1"/>
  <c r="AH12" i="33" s="1"/>
  <c r="AN12" i="33" s="1"/>
  <c r="AT12" i="33" s="1"/>
  <c r="AZ12" i="33" s="1"/>
  <c r="BF12" i="33" s="1"/>
  <c r="BL12" i="33" s="1"/>
  <c r="BR12" i="33" s="1"/>
  <c r="BX12" i="33" s="1"/>
  <c r="CD12" i="33" s="1"/>
  <c r="Q11" i="33"/>
  <c r="W11" i="33" s="1"/>
  <c r="AC11" i="33" s="1"/>
  <c r="AI11" i="33" s="1"/>
  <c r="AO11" i="33" s="1"/>
  <c r="AU11" i="33" s="1"/>
  <c r="BA11" i="33" s="1"/>
  <c r="BG11" i="33" s="1"/>
  <c r="BM11" i="33" s="1"/>
  <c r="BS11" i="33" s="1"/>
  <c r="BY11" i="33" s="1"/>
  <c r="CE11" i="33" s="1"/>
  <c r="P11" i="33"/>
  <c r="V11" i="33" s="1"/>
  <c r="AB11" i="33" s="1"/>
  <c r="AH11" i="33" s="1"/>
  <c r="AN11" i="33" s="1"/>
  <c r="AT11" i="33" s="1"/>
  <c r="AZ11" i="33" s="1"/>
  <c r="BF11" i="33" s="1"/>
  <c r="BL11" i="33" s="1"/>
  <c r="BR11" i="33" s="1"/>
  <c r="BX11" i="33" s="1"/>
  <c r="CD11" i="33" s="1"/>
  <c r="Q10" i="33"/>
  <c r="W10" i="33" s="1"/>
  <c r="AC10" i="33" s="1"/>
  <c r="AI10" i="33" s="1"/>
  <c r="AO10" i="33" s="1"/>
  <c r="AU10" i="33" s="1"/>
  <c r="BA10" i="33" s="1"/>
  <c r="BG10" i="33" s="1"/>
  <c r="BM10" i="33" s="1"/>
  <c r="BS10" i="33" s="1"/>
  <c r="BY10" i="33" s="1"/>
  <c r="CE10" i="33" s="1"/>
  <c r="P10" i="33"/>
  <c r="V10" i="33" s="1"/>
  <c r="AB10" i="33" s="1"/>
  <c r="AH10" i="33" s="1"/>
  <c r="AN10" i="33" s="1"/>
  <c r="Q9" i="33"/>
  <c r="P9" i="33"/>
  <c r="V9" i="33" s="1"/>
  <c r="AB9" i="33" s="1"/>
  <c r="AH9" i="33" s="1"/>
  <c r="AN9" i="33" s="1"/>
  <c r="AT9" i="33" s="1"/>
  <c r="AZ9" i="33" s="1"/>
  <c r="BF9" i="33" s="1"/>
  <c r="BL9" i="33" s="1"/>
  <c r="BR9" i="33" s="1"/>
  <c r="BX9" i="33" s="1"/>
  <c r="CD9" i="33" s="1"/>
  <c r="AM9" i="38" l="1"/>
  <c r="CE19" i="33"/>
  <c r="M57" i="33"/>
  <c r="AT10" i="33"/>
  <c r="AZ10" i="33" s="1"/>
  <c r="BF10" i="33" s="1"/>
  <c r="BL10" i="33" s="1"/>
  <c r="BR10" i="33" s="1"/>
  <c r="BX10" i="33" s="1"/>
  <c r="CD10" i="33" s="1"/>
  <c r="U9" i="39"/>
  <c r="W9" i="33"/>
  <c r="AS9" i="38" l="1"/>
  <c r="Q57" i="33"/>
  <c r="W57" i="33"/>
  <c r="AA9" i="39"/>
  <c r="AC9" i="33"/>
  <c r="AC57" i="33" l="1"/>
  <c r="AY9" i="38"/>
  <c r="AG9" i="39"/>
  <c r="AI9" i="33"/>
  <c r="BE9" i="38" l="1"/>
  <c r="AM9" i="39"/>
  <c r="AO9" i="33"/>
  <c r="AO57" i="33" l="1"/>
  <c r="BK9" i="38"/>
  <c r="AS9" i="39"/>
  <c r="AU9" i="33"/>
  <c r="AU57" i="33" l="1"/>
  <c r="BQ9" i="38"/>
  <c r="AY9" i="39"/>
  <c r="BA9" i="33"/>
  <c r="BA57" i="33" l="1"/>
  <c r="BW9" i="38"/>
  <c r="BE9" i="39"/>
  <c r="BG9" i="33"/>
  <c r="BG57" i="33" l="1"/>
  <c r="CC9" i="38"/>
  <c r="CC11" i="38" s="1"/>
  <c r="BK9" i="39"/>
  <c r="BM9" i="33"/>
  <c r="BM57" i="33" l="1"/>
  <c r="BQ9" i="39"/>
  <c r="BS9" i="33"/>
  <c r="BW9" i="39" l="1"/>
  <c r="BY9" i="33"/>
  <c r="CC9" i="39" l="1"/>
  <c r="CC12" i="39" s="1"/>
  <c r="CE9" i="33"/>
  <c r="CE57" i="33" s="1"/>
  <c r="M10" i="32" l="1"/>
  <c r="S10" i="32" s="1"/>
  <c r="Y10" i="32" s="1"/>
  <c r="AE10" i="32" s="1"/>
  <c r="AK10" i="32" s="1"/>
  <c r="AQ10" i="32" s="1"/>
  <c r="AW10" i="32" s="1"/>
  <c r="BC10" i="32" s="1"/>
  <c r="BI10" i="32" s="1"/>
  <c r="BO10" i="32" s="1"/>
  <c r="BU10" i="32" s="1"/>
  <c r="CA10" i="32" s="1"/>
  <c r="CA11" i="32" s="1"/>
  <c r="L10" i="32"/>
  <c r="R10" i="32" s="1"/>
  <c r="X10" i="32" s="1"/>
  <c r="AD10" i="32" s="1"/>
  <c r="AJ10" i="32" s="1"/>
  <c r="AP10" i="32" s="1"/>
  <c r="AV10" i="32" s="1"/>
  <c r="BB10" i="32" s="1"/>
  <c r="BH10" i="32" s="1"/>
  <c r="BN10" i="32" s="1"/>
  <c r="BT10" i="32" s="1"/>
  <c r="BZ10" i="32" s="1"/>
  <c r="N9" i="28" l="1"/>
  <c r="T9" i="28" s="1"/>
  <c r="Z9" i="28" s="1"/>
  <c r="AF9" i="28" s="1"/>
  <c r="AL9" i="28" s="1"/>
  <c r="AR9" i="28" s="1"/>
  <c r="AX9" i="28" s="1"/>
  <c r="BD9" i="28" s="1"/>
  <c r="BJ9" i="28" s="1"/>
  <c r="BP9" i="28" s="1"/>
  <c r="BV9" i="28" s="1"/>
  <c r="CB9" i="28" s="1"/>
  <c r="N10" i="28"/>
  <c r="T10" i="28" s="1"/>
  <c r="Z10" i="28" s="1"/>
  <c r="AF10" i="28" s="1"/>
  <c r="AL10" i="28" s="1"/>
  <c r="AR10" i="28" s="1"/>
  <c r="AX10" i="28" s="1"/>
  <c r="BD10" i="28" s="1"/>
  <c r="BJ10" i="28" s="1"/>
  <c r="BP10" i="28" s="1"/>
  <c r="BV10" i="28" s="1"/>
  <c r="CB10" i="28" s="1"/>
  <c r="N12" i="28"/>
  <c r="T12" i="28" s="1"/>
  <c r="Z12" i="28" s="1"/>
  <c r="AF12" i="28" s="1"/>
  <c r="AL12" i="28" s="1"/>
  <c r="AR12" i="28" s="1"/>
  <c r="AX12" i="28" s="1"/>
  <c r="BD12" i="28" s="1"/>
  <c r="BJ12" i="28" s="1"/>
  <c r="BP12" i="28" s="1"/>
  <c r="BV12" i="28" s="1"/>
  <c r="CB12" i="28" s="1"/>
  <c r="O9" i="28"/>
  <c r="U9" i="28" s="1"/>
  <c r="AA9" i="28" s="1"/>
  <c r="AG9" i="28" s="1"/>
  <c r="AM9" i="28" s="1"/>
  <c r="AS9" i="28" s="1"/>
  <c r="AY9" i="28" s="1"/>
  <c r="BE9" i="28" s="1"/>
  <c r="BK9" i="28" s="1"/>
  <c r="BQ9" i="28" s="1"/>
  <c r="BW9" i="28" s="1"/>
  <c r="CC9" i="28" s="1"/>
  <c r="O10" i="28"/>
  <c r="U10" i="28" s="1"/>
  <c r="AA10" i="28" s="1"/>
  <c r="AG10" i="28" s="1"/>
  <c r="AM10" i="28" s="1"/>
  <c r="AS10" i="28" s="1"/>
  <c r="AY10" i="28" s="1"/>
  <c r="BE10" i="28" s="1"/>
  <c r="BK10" i="28" s="1"/>
  <c r="BQ10" i="28" s="1"/>
  <c r="BW10" i="28" s="1"/>
  <c r="CC10" i="28" s="1"/>
  <c r="O12" i="28"/>
  <c r="U12" i="28" s="1"/>
  <c r="AA12" i="28" s="1"/>
  <c r="AG12" i="28" s="1"/>
  <c r="AM12" i="28" s="1"/>
  <c r="AS12" i="28" s="1"/>
  <c r="AY12" i="28" s="1"/>
  <c r="BE12" i="28" s="1"/>
  <c r="BK12" i="28" s="1"/>
  <c r="BQ12" i="28" s="1"/>
  <c r="BW12" i="28" s="1"/>
  <c r="CC12" i="28" s="1"/>
  <c r="O8" i="28"/>
  <c r="U8" i="28" s="1"/>
  <c r="AA8" i="28" s="1"/>
  <c r="AG8" i="28" s="1"/>
  <c r="AM8" i="28" s="1"/>
  <c r="N8" i="28"/>
  <c r="T8" i="28" s="1"/>
  <c r="Z8" i="28" s="1"/>
  <c r="AF8" i="28" s="1"/>
  <c r="AL8" i="28" s="1"/>
  <c r="AR8" i="28" s="1"/>
  <c r="AX8" i="28" s="1"/>
  <c r="BD8" i="28" s="1"/>
  <c r="BJ8" i="28" s="1"/>
  <c r="BP8" i="28" s="1"/>
  <c r="BV8" i="28" s="1"/>
  <c r="CB8" i="28" s="1"/>
  <c r="J15" i="27"/>
  <c r="BX15" i="27"/>
  <c r="AS8" i="28" l="1"/>
  <c r="N9" i="31"/>
  <c r="T9" i="31" s="1"/>
  <c r="N10" i="31"/>
  <c r="T10" i="31" s="1"/>
  <c r="Z10" i="31" s="1"/>
  <c r="AF10" i="31" s="1"/>
  <c r="AL10" i="31" s="1"/>
  <c r="AR10" i="31" s="1"/>
  <c r="AX10" i="31" s="1"/>
  <c r="BD10" i="31" s="1"/>
  <c r="BJ10" i="31" s="1"/>
  <c r="BP10" i="31" s="1"/>
  <c r="BV10" i="31" s="1"/>
  <c r="CB10" i="31" s="1"/>
  <c r="N11" i="31"/>
  <c r="T11" i="31" s="1"/>
  <c r="Z11" i="31" s="1"/>
  <c r="AF11" i="31" s="1"/>
  <c r="AL11" i="31" s="1"/>
  <c r="AR11" i="31" s="1"/>
  <c r="AX11" i="31" s="1"/>
  <c r="BD11" i="31" s="1"/>
  <c r="BJ11" i="31" s="1"/>
  <c r="BP11" i="31" s="1"/>
  <c r="BV11" i="31" s="1"/>
  <c r="CB11" i="31" s="1"/>
  <c r="N12" i="31"/>
  <c r="T12" i="31" s="1"/>
  <c r="Z12" i="31" s="1"/>
  <c r="AF12" i="31" s="1"/>
  <c r="AL12" i="31" s="1"/>
  <c r="AR12" i="31" s="1"/>
  <c r="AX12" i="31" s="1"/>
  <c r="BD12" i="31" s="1"/>
  <c r="BJ12" i="31" s="1"/>
  <c r="BP12" i="31" s="1"/>
  <c r="BV12" i="31" s="1"/>
  <c r="CB12" i="31" s="1"/>
  <c r="M9" i="31"/>
  <c r="S9" i="31" s="1"/>
  <c r="M10" i="31"/>
  <c r="S10" i="31" s="1"/>
  <c r="Y10" i="31" s="1"/>
  <c r="AE10" i="31" s="1"/>
  <c r="AK10" i="31" s="1"/>
  <c r="AQ10" i="31" s="1"/>
  <c r="AW10" i="31" s="1"/>
  <c r="BC10" i="31" s="1"/>
  <c r="BI10" i="31" s="1"/>
  <c r="BO10" i="31" s="1"/>
  <c r="BU10" i="31" s="1"/>
  <c r="CA10" i="31" s="1"/>
  <c r="M11" i="31"/>
  <c r="S11" i="31" s="1"/>
  <c r="Y11" i="31" s="1"/>
  <c r="AE11" i="31" s="1"/>
  <c r="AK11" i="31" s="1"/>
  <c r="AQ11" i="31" s="1"/>
  <c r="AW11" i="31" s="1"/>
  <c r="BC11" i="31" s="1"/>
  <c r="BI11" i="31" s="1"/>
  <c r="BO11" i="31" s="1"/>
  <c r="BU11" i="31" s="1"/>
  <c r="CA11" i="31" s="1"/>
  <c r="M12" i="31"/>
  <c r="S12" i="31" s="1"/>
  <c r="Y12" i="31" s="1"/>
  <c r="AE12" i="31" s="1"/>
  <c r="AK12" i="31" s="1"/>
  <c r="AQ12" i="31" s="1"/>
  <c r="AW12" i="31" s="1"/>
  <c r="BC12" i="31" s="1"/>
  <c r="BI12" i="31" s="1"/>
  <c r="BO12" i="31" s="1"/>
  <c r="BU12" i="31" s="1"/>
  <c r="CA12" i="31" s="1"/>
  <c r="N15" i="31"/>
  <c r="T15" i="31" s="1"/>
  <c r="Z15" i="31" s="1"/>
  <c r="AF15" i="31" s="1"/>
  <c r="AL15" i="31" s="1"/>
  <c r="AR15" i="31" s="1"/>
  <c r="AX15" i="31" s="1"/>
  <c r="BD15" i="31" s="1"/>
  <c r="BJ15" i="31" s="1"/>
  <c r="BP15" i="31" s="1"/>
  <c r="BV15" i="31" s="1"/>
  <c r="CB15" i="31" s="1"/>
  <c r="M15" i="31"/>
  <c r="S15" i="31" s="1"/>
  <c r="Y15" i="31" s="1"/>
  <c r="AE15" i="31" s="1"/>
  <c r="AK15" i="31" s="1"/>
  <c r="AQ15" i="31" s="1"/>
  <c r="AW15" i="31" s="1"/>
  <c r="BC15" i="31" s="1"/>
  <c r="BI15" i="31" s="1"/>
  <c r="BO15" i="31" s="1"/>
  <c r="BU15" i="31" s="1"/>
  <c r="CA15" i="31" s="1"/>
  <c r="N14" i="31"/>
  <c r="T14" i="31" s="1"/>
  <c r="Z14" i="31" s="1"/>
  <c r="AF14" i="31" s="1"/>
  <c r="AL14" i="31" s="1"/>
  <c r="AR14" i="31" s="1"/>
  <c r="AX14" i="31" s="1"/>
  <c r="BD14" i="31" s="1"/>
  <c r="BJ14" i="31" s="1"/>
  <c r="BP14" i="31" s="1"/>
  <c r="BV14" i="31" s="1"/>
  <c r="CB14" i="31" s="1"/>
  <c r="M14" i="31"/>
  <c r="S14" i="31" s="1"/>
  <c r="Y14" i="31" s="1"/>
  <c r="AE14" i="31" s="1"/>
  <c r="AK14" i="31" s="1"/>
  <c r="AQ14" i="31" s="1"/>
  <c r="AW14" i="31" s="1"/>
  <c r="BC14" i="31" s="1"/>
  <c r="BI14" i="31" s="1"/>
  <c r="BO14" i="31" s="1"/>
  <c r="BU14" i="31" s="1"/>
  <c r="CA14" i="31" s="1"/>
  <c r="N13" i="31"/>
  <c r="T13" i="31" s="1"/>
  <c r="Z13" i="31" s="1"/>
  <c r="AF13" i="31" s="1"/>
  <c r="AL13" i="31" s="1"/>
  <c r="AR13" i="31" s="1"/>
  <c r="AX13" i="31" s="1"/>
  <c r="BD13" i="31" s="1"/>
  <c r="BJ13" i="31" s="1"/>
  <c r="BP13" i="31" s="1"/>
  <c r="BV13" i="31" s="1"/>
  <c r="CB13" i="31" s="1"/>
  <c r="M13" i="31"/>
  <c r="S13" i="31" s="1"/>
  <c r="Y13" i="31" s="1"/>
  <c r="AE13" i="31" s="1"/>
  <c r="AK13" i="31" s="1"/>
  <c r="AQ13" i="31" s="1"/>
  <c r="AW13" i="31" s="1"/>
  <c r="BC13" i="31" s="1"/>
  <c r="BI13" i="31" s="1"/>
  <c r="BO13" i="31" s="1"/>
  <c r="BU13" i="31" s="1"/>
  <c r="CA13" i="31" s="1"/>
  <c r="Y9" i="31" l="1"/>
  <c r="AE9" i="31" s="1"/>
  <c r="AK9" i="31" s="1"/>
  <c r="AQ9" i="31" s="1"/>
  <c r="AW9" i="31" s="1"/>
  <c r="BC9" i="31" s="1"/>
  <c r="BI9" i="31" s="1"/>
  <c r="BO9" i="31" s="1"/>
  <c r="BU9" i="31" s="1"/>
  <c r="CA9" i="31" s="1"/>
  <c r="Z9" i="31"/>
  <c r="AF9" i="31" s="1"/>
  <c r="AL9" i="31" s="1"/>
  <c r="AR9" i="31" s="1"/>
  <c r="AX9" i="31" s="1"/>
  <c r="BD9" i="31" s="1"/>
  <c r="BJ9" i="31" s="1"/>
  <c r="BP9" i="31" s="1"/>
  <c r="BV9" i="31" s="1"/>
  <c r="CB9" i="31" s="1"/>
  <c r="N17" i="31"/>
  <c r="AY8" i="28"/>
  <c r="T17" i="31"/>
  <c r="O9" i="30"/>
  <c r="U9" i="30" s="1"/>
  <c r="AA9" i="30" s="1"/>
  <c r="AG9" i="30" s="1"/>
  <c r="AM9" i="30" s="1"/>
  <c r="AS9" i="30" s="1"/>
  <c r="AY9" i="30" s="1"/>
  <c r="BE9" i="30" s="1"/>
  <c r="BK9" i="30" s="1"/>
  <c r="BQ9" i="30" s="1"/>
  <c r="BW9" i="30" s="1"/>
  <c r="CC9" i="30" s="1"/>
  <c r="CC10" i="30" s="1"/>
  <c r="N9" i="30"/>
  <c r="T9" i="30" s="1"/>
  <c r="Z9" i="30" s="1"/>
  <c r="AF9" i="30" s="1"/>
  <c r="AL9" i="30" s="1"/>
  <c r="AR9" i="30" s="1"/>
  <c r="AX9" i="30" s="1"/>
  <c r="BD9" i="30" s="1"/>
  <c r="BJ9" i="30" s="1"/>
  <c r="BP9" i="30" s="1"/>
  <c r="BV9" i="30" s="1"/>
  <c r="CB9" i="30" s="1"/>
  <c r="O10" i="30" l="1"/>
  <c r="BE8" i="28"/>
  <c r="Z17" i="31"/>
  <c r="U10" i="30"/>
  <c r="BK8" i="28" l="1"/>
  <c r="AF17" i="31"/>
  <c r="AA10" i="30"/>
  <c r="BQ8" i="28" l="1"/>
  <c r="AL17" i="31"/>
  <c r="AG10" i="30"/>
  <c r="BZ15" i="27"/>
  <c r="BT15" i="27"/>
  <c r="BR15" i="27"/>
  <c r="BN15" i="27"/>
  <c r="BL15" i="27"/>
  <c r="BH15" i="27"/>
  <c r="BF15" i="27"/>
  <c r="BB15" i="27"/>
  <c r="AZ15" i="27"/>
  <c r="AV15" i="27"/>
  <c r="AT15" i="27"/>
  <c r="AP15" i="27"/>
  <c r="AN15" i="27"/>
  <c r="AJ15" i="27"/>
  <c r="AD15" i="27"/>
  <c r="AB15" i="27"/>
  <c r="X15" i="27"/>
  <c r="V15" i="27"/>
  <c r="R15" i="27"/>
  <c r="P15" i="27"/>
  <c r="L15" i="27"/>
  <c r="N10" i="27"/>
  <c r="N11" i="27"/>
  <c r="T11" i="27" s="1"/>
  <c r="Z11" i="27" s="1"/>
  <c r="AF11" i="27" s="1"/>
  <c r="AL11" i="27" s="1"/>
  <c r="AR11" i="27" s="1"/>
  <c r="AX11" i="27" s="1"/>
  <c r="BD11" i="27" s="1"/>
  <c r="BJ11" i="27" s="1"/>
  <c r="BP11" i="27" s="1"/>
  <c r="BV11" i="27" s="1"/>
  <c r="CB11" i="27" s="1"/>
  <c r="N12" i="27"/>
  <c r="T12" i="27" s="1"/>
  <c r="Z12" i="27" s="1"/>
  <c r="AF12" i="27" s="1"/>
  <c r="AL12" i="27" s="1"/>
  <c r="AR12" i="27" s="1"/>
  <c r="AX12" i="27" s="1"/>
  <c r="BD12" i="27" s="1"/>
  <c r="BJ12" i="27" s="1"/>
  <c r="BP12" i="27" s="1"/>
  <c r="BV12" i="27" s="1"/>
  <c r="CB12" i="27" s="1"/>
  <c r="N13" i="27"/>
  <c r="T13" i="27" s="1"/>
  <c r="Z13" i="27" s="1"/>
  <c r="AF13" i="27" s="1"/>
  <c r="AL13" i="27" s="1"/>
  <c r="AR13" i="27" s="1"/>
  <c r="AX13" i="27" s="1"/>
  <c r="BD13" i="27" s="1"/>
  <c r="BJ13" i="27" s="1"/>
  <c r="BP13" i="27" s="1"/>
  <c r="BV13" i="27" s="1"/>
  <c r="CB13" i="27" s="1"/>
  <c r="N14" i="27"/>
  <c r="T14" i="27" s="1"/>
  <c r="Z14" i="27" s="1"/>
  <c r="AF14" i="27" s="1"/>
  <c r="AL14" i="27" s="1"/>
  <c r="AR14" i="27" s="1"/>
  <c r="AX14" i="27" s="1"/>
  <c r="BD14" i="27" s="1"/>
  <c r="BJ14" i="27" s="1"/>
  <c r="BP14" i="27" s="1"/>
  <c r="BV14" i="27" s="1"/>
  <c r="CB14" i="27" s="1"/>
  <c r="M10" i="27"/>
  <c r="S10" i="27" s="1"/>
  <c r="Y10" i="27" s="1"/>
  <c r="AE10" i="27" s="1"/>
  <c r="AK10" i="27" s="1"/>
  <c r="AQ10" i="27" s="1"/>
  <c r="AW10" i="27" s="1"/>
  <c r="BC10" i="27" s="1"/>
  <c r="BI10" i="27" s="1"/>
  <c r="BO10" i="27" s="1"/>
  <c r="BU10" i="27" s="1"/>
  <c r="CA10" i="27" s="1"/>
  <c r="M11" i="27"/>
  <c r="S11" i="27" s="1"/>
  <c r="Y11" i="27" s="1"/>
  <c r="AE11" i="27" s="1"/>
  <c r="AK11" i="27" s="1"/>
  <c r="AQ11" i="27" s="1"/>
  <c r="AW11" i="27" s="1"/>
  <c r="BC11" i="27" s="1"/>
  <c r="BI11" i="27" s="1"/>
  <c r="BO11" i="27" s="1"/>
  <c r="BU11" i="27" s="1"/>
  <c r="CA11" i="27" s="1"/>
  <c r="M12" i="27"/>
  <c r="S12" i="27" s="1"/>
  <c r="Y12" i="27" s="1"/>
  <c r="AE12" i="27" s="1"/>
  <c r="AK12" i="27" s="1"/>
  <c r="AQ12" i="27" s="1"/>
  <c r="AW12" i="27" s="1"/>
  <c r="BC12" i="27" s="1"/>
  <c r="BI12" i="27" s="1"/>
  <c r="BO12" i="27" s="1"/>
  <c r="BU12" i="27" s="1"/>
  <c r="CA12" i="27" s="1"/>
  <c r="M13" i="27"/>
  <c r="S13" i="27" s="1"/>
  <c r="Y13" i="27" s="1"/>
  <c r="AE13" i="27" s="1"/>
  <c r="AK13" i="27" s="1"/>
  <c r="AQ13" i="27" s="1"/>
  <c r="AW13" i="27" s="1"/>
  <c r="BC13" i="27" s="1"/>
  <c r="BI13" i="27" s="1"/>
  <c r="BO13" i="27" s="1"/>
  <c r="BU13" i="27" s="1"/>
  <c r="CA13" i="27" s="1"/>
  <c r="M14" i="27"/>
  <c r="S14" i="27" s="1"/>
  <c r="Y14" i="27" s="1"/>
  <c r="AE14" i="27" s="1"/>
  <c r="AK14" i="27" s="1"/>
  <c r="AQ14" i="27" s="1"/>
  <c r="AW14" i="27" s="1"/>
  <c r="BC14" i="27" s="1"/>
  <c r="BI14" i="27" s="1"/>
  <c r="BO14" i="27" s="1"/>
  <c r="BU14" i="27" s="1"/>
  <c r="CA14" i="27" s="1"/>
  <c r="BW8" i="28" l="1"/>
  <c r="T10" i="27"/>
  <c r="Z10" i="27" s="1"/>
  <c r="AF10" i="27" s="1"/>
  <c r="AL10" i="27" s="1"/>
  <c r="AR10" i="27" s="1"/>
  <c r="AX10" i="27" s="1"/>
  <c r="BD10" i="27" s="1"/>
  <c r="BJ10" i="27" s="1"/>
  <c r="BP10" i="27" s="1"/>
  <c r="N15" i="27"/>
  <c r="AR17" i="31"/>
  <c r="AM10" i="30"/>
  <c r="Z15" i="27" l="1"/>
  <c r="BV10" i="27"/>
  <c r="CB10" i="27" s="1"/>
  <c r="T15" i="27"/>
  <c r="CC8" i="28"/>
  <c r="CC13" i="28" s="1"/>
  <c r="AF15" i="27"/>
  <c r="AX17" i="31"/>
  <c r="AS10" i="30"/>
  <c r="AL15" i="27" l="1"/>
  <c r="BD17" i="31"/>
  <c r="AY10" i="30"/>
  <c r="AR15" i="27" l="1"/>
  <c r="BJ17" i="31"/>
  <c r="BE10" i="30"/>
  <c r="AX15" i="27" l="1"/>
  <c r="BP17" i="31"/>
  <c r="BK10" i="30"/>
  <c r="BD15" i="27" l="1"/>
  <c r="BV17" i="31"/>
  <c r="BQ10" i="30"/>
  <c r="BJ15" i="27" l="1"/>
  <c r="BW10" i="30"/>
  <c r="CB17" i="31" l="1"/>
  <c r="BP15" i="27"/>
  <c r="BV15" i="27" l="1"/>
  <c r="CB15" i="27" l="1"/>
  <c r="C7" i="47" s="1"/>
  <c r="AI57" i="33" l="1"/>
</calcChain>
</file>

<file path=xl/sharedStrings.xml><?xml version="1.0" encoding="utf-8"?>
<sst xmlns="http://schemas.openxmlformats.org/spreadsheetml/2006/main" count="2287" uniqueCount="313">
  <si>
    <t>Рахунок</t>
  </si>
  <si>
    <t>Інвентарний номер</t>
  </si>
  <si>
    <t>Найменнування</t>
  </si>
  <si>
    <t>Одиниця виміру</t>
  </si>
  <si>
    <t>к-ть</t>
  </si>
  <si>
    <t>сума</t>
  </si>
  <si>
    <t>шт.</t>
  </si>
  <si>
    <t>Обороти за січень</t>
  </si>
  <si>
    <t>Обороти за лютий</t>
  </si>
  <si>
    <t>Обороти за березень</t>
  </si>
  <si>
    <t>Обороти за травень</t>
  </si>
  <si>
    <t>Обороти за червень</t>
  </si>
  <si>
    <t>Обороти за липень</t>
  </si>
  <si>
    <t>Обороти за серпень</t>
  </si>
  <si>
    <t>Обороти за вересень</t>
  </si>
  <si>
    <t>Обороти за жовтень</t>
  </si>
  <si>
    <t>Обороти за листопад</t>
  </si>
  <si>
    <t>Обороти за грудень</t>
  </si>
  <si>
    <t>Обороти за квітень</t>
  </si>
  <si>
    <t>пожарна водойма (дитячий садок)</t>
  </si>
  <si>
    <t>Сарай і туалет (дитячий садок)</t>
  </si>
  <si>
    <t>Опалення дитячого садка (дитячий садок)</t>
  </si>
  <si>
    <t>ж/б плита</t>
  </si>
  <si>
    <t>ж/б стовп</t>
  </si>
  <si>
    <t>Разом с.Чорноморівка</t>
  </si>
  <si>
    <t>Оборотна відомість товарно-матеріальних цінностей по  Роздольненської сільській раді</t>
  </si>
  <si>
    <t xml:space="preserve"> </t>
  </si>
  <si>
    <t>Плита електрична Beko CS 56000</t>
  </si>
  <si>
    <t>Телевізор(оприбуткування)</t>
  </si>
  <si>
    <t>Холодильник SVIZER-119 ISP</t>
  </si>
  <si>
    <t>Холодильник Ардо</t>
  </si>
  <si>
    <t>Шафа д/садок</t>
  </si>
  <si>
    <t>Шафа книжкова</t>
  </si>
  <si>
    <t>Можевільник</t>
  </si>
  <si>
    <t>Шовковиця плакуча</t>
  </si>
  <si>
    <t>Юка гібридна</t>
  </si>
  <si>
    <t>Гібіскус Сірійський</t>
  </si>
  <si>
    <t>Жимолость Джиральдо</t>
  </si>
  <si>
    <t>Форзиция</t>
  </si>
  <si>
    <t>Хеномелес янос</t>
  </si>
  <si>
    <t>Виноград дівочий</t>
  </si>
  <si>
    <t>Кампсис</t>
  </si>
  <si>
    <t>Чорноморівка</t>
  </si>
  <si>
    <t>"Організація харчування дітей у ДНЗ"</t>
  </si>
  <si>
    <t>Стіл письмовий</t>
  </si>
  <si>
    <t>Праска</t>
  </si>
  <si>
    <t>Пральна машина</t>
  </si>
  <si>
    <t>Вогнегасники</t>
  </si>
  <si>
    <t>Лавочки</t>
  </si>
  <si>
    <t>Килим</t>
  </si>
  <si>
    <t>Штамп</t>
  </si>
  <si>
    <t>Стільці</t>
  </si>
  <si>
    <t>Ваги</t>
  </si>
  <si>
    <t>Шафа для посуду</t>
  </si>
  <si>
    <t>Вішалка</t>
  </si>
  <si>
    <t>Печатка</t>
  </si>
  <si>
    <t>Тканина порт'єрна</t>
  </si>
  <si>
    <t>Коврове покриття</t>
  </si>
  <si>
    <t>Принтер Epson</t>
  </si>
  <si>
    <t>Етажерка</t>
  </si>
  <si>
    <t>Меблі</t>
  </si>
  <si>
    <t>Стіл мет. Для обробки продуктів</t>
  </si>
  <si>
    <t>Стіл-тумба</t>
  </si>
  <si>
    <t>Драбина-стрімянка</t>
  </si>
  <si>
    <t>Стільці "ІЗО"</t>
  </si>
  <si>
    <t>Доріжка коврова</t>
  </si>
  <si>
    <t>Квітка штучна</t>
  </si>
  <si>
    <t>Електром'ясорубка</t>
  </si>
  <si>
    <t>Ємність для води 500л.</t>
  </si>
  <si>
    <t>Дошка прасувальна</t>
  </si>
  <si>
    <t>Гардини</t>
  </si>
  <si>
    <t>Бойлер Klassik VM 050N4L-50</t>
  </si>
  <si>
    <t>Стіл шестимісний</t>
  </si>
  <si>
    <t>Ліжечки дитячі</t>
  </si>
  <si>
    <t>Гідрофор</t>
  </si>
  <si>
    <t>DVD supra</t>
  </si>
  <si>
    <t>Комп'ютер б/у</t>
  </si>
  <si>
    <t>монітор б/у</t>
  </si>
  <si>
    <t>Подушки</t>
  </si>
  <si>
    <t>Матраци</t>
  </si>
  <si>
    <t>Ковдра</t>
  </si>
  <si>
    <t>Покривала</t>
  </si>
  <si>
    <t>Гойдалки</t>
  </si>
  <si>
    <t>Карусель</t>
  </si>
  <si>
    <t>Гірка"Ракета"</t>
  </si>
  <si>
    <t>село</t>
  </si>
  <si>
    <t xml:space="preserve">дит.сад </t>
  </si>
  <si>
    <t>дит.сад</t>
  </si>
  <si>
    <t>дит.сад.</t>
  </si>
  <si>
    <t>Село</t>
  </si>
  <si>
    <t>101711660-101711661</t>
  </si>
  <si>
    <t>101711662-101711671</t>
  </si>
  <si>
    <t>101711672-101711677</t>
  </si>
  <si>
    <t>101711678-101711683</t>
  </si>
  <si>
    <t>101711684-101711718</t>
  </si>
  <si>
    <t>101711719-101711724</t>
  </si>
  <si>
    <t>101711725-101711734</t>
  </si>
  <si>
    <t>101711735-101711741</t>
  </si>
  <si>
    <t>101711742-101711751</t>
  </si>
  <si>
    <t>фонд</t>
  </si>
  <si>
    <t>загал.</t>
  </si>
  <si>
    <t>загал</t>
  </si>
  <si>
    <t>Фонд</t>
  </si>
  <si>
    <t>111303475-111303495</t>
  </si>
  <si>
    <t>111303496-111303497</t>
  </si>
  <si>
    <t>111303501-111303502</t>
  </si>
  <si>
    <t>111303506-111303507</t>
  </si>
  <si>
    <t>111303508-111303523</t>
  </si>
  <si>
    <t>111303525-111303571</t>
  </si>
  <si>
    <t>111303579-111303580</t>
  </si>
  <si>
    <t>111303581-111303587</t>
  </si>
  <si>
    <t>111303597-111303598</t>
  </si>
  <si>
    <t>111303599-111303602</t>
  </si>
  <si>
    <t>111303604-111303607</t>
  </si>
  <si>
    <t>111303609-111303630</t>
  </si>
  <si>
    <t>111600001-111600002</t>
  </si>
  <si>
    <t>Матеріально відповідальна особа</t>
  </si>
  <si>
    <t>Романова Т.С.</t>
  </si>
  <si>
    <t>Матеріально -відповідальна особа</t>
  </si>
  <si>
    <t>матеріально-відповідальна особа</t>
  </si>
  <si>
    <t>Матеріально - відповідальна особа</t>
  </si>
  <si>
    <t>матеріально -відповідальна осолба</t>
  </si>
  <si>
    <t>спец.</t>
  </si>
  <si>
    <t>Сосна штучна "Снігова королева" 250 см</t>
  </si>
  <si>
    <t>Котел твердопаливний</t>
  </si>
  <si>
    <t>1114031036-1114031071</t>
  </si>
  <si>
    <t>1114031072-1114031093</t>
  </si>
  <si>
    <t>Ванна мийна кухонна зварна 1000*500*850*300</t>
  </si>
  <si>
    <t>Піддон акрил 90х90 напівкругл.мілкий</t>
  </si>
  <si>
    <t>Змішувач д/кухні ZEGOR YUB W</t>
  </si>
  <si>
    <t>111303644-111303647</t>
  </si>
  <si>
    <t>Водомір для хол.води 3/4 GROSS</t>
  </si>
  <si>
    <t xml:space="preserve">                                      </t>
  </si>
  <si>
    <t>Відеоспостереження садок</t>
  </si>
  <si>
    <t>залишок  на 01.02.2020 р.</t>
  </si>
  <si>
    <t>залишок  на 01.03.2020 р.</t>
  </si>
  <si>
    <t>залишок  на 01.04.2020  р.</t>
  </si>
  <si>
    <t>залишок  на 01.01.2020 р.</t>
  </si>
  <si>
    <t>залишок  на 01.05.2020 р.</t>
  </si>
  <si>
    <t>залишок  на 01.06.2020 р.</t>
  </si>
  <si>
    <t>залишок  на 01.07.2020 р.</t>
  </si>
  <si>
    <t>залишок  на 01.08.2020 р.</t>
  </si>
  <si>
    <t>залишок  на 01.09.2020 р.</t>
  </si>
  <si>
    <t>залишок  на 01.10.2020 р.</t>
  </si>
  <si>
    <t>залишок  на  01.11.2020  р.</t>
  </si>
  <si>
    <t>залишок  на 01.12.2020 р.</t>
  </si>
  <si>
    <t>залишок  на  01.01.2021 р.</t>
  </si>
  <si>
    <t>залишок  на 01.04.2020 р.</t>
  </si>
  <si>
    <t>залишок  на 01.05.2020  р.</t>
  </si>
  <si>
    <t>залишок  на 01.06.2020  р.</t>
  </si>
  <si>
    <t>залишок  на 01.07.2020  р.</t>
  </si>
  <si>
    <t>залишок  на 01.08.2020  р.</t>
  </si>
  <si>
    <t>залишок  на 01.09.2020  р.</t>
  </si>
  <si>
    <t>залишок  на 01.10.2020  р.</t>
  </si>
  <si>
    <t>залишок  на 01.12.2020  р.</t>
  </si>
  <si>
    <t>залишок  на 01.02.2020  р.</t>
  </si>
  <si>
    <t>залишок  на 01.01.2020  р.</t>
  </si>
  <si>
    <t>залишок  на  01.11.2020 р.</t>
  </si>
  <si>
    <t>залишок  на  01.12.2020  р.</t>
  </si>
  <si>
    <t>залишок  на 01.07.2020р.</t>
  </si>
  <si>
    <t>залишок  на  01.12.2020 р.</t>
  </si>
  <si>
    <t>Лом пожежний</t>
  </si>
  <si>
    <t>Лопата пожежна</t>
  </si>
  <si>
    <t>Сокира пожежна</t>
  </si>
  <si>
    <t>Кільце КС 10.9</t>
  </si>
  <si>
    <t>Кришка ПП 10.1</t>
  </si>
  <si>
    <t>Інфрачервоний безконтактний термометр</t>
  </si>
  <si>
    <t>111303641-111303642</t>
  </si>
  <si>
    <t>111303650-111303651</t>
  </si>
  <si>
    <t>Ваги торгові</t>
  </si>
  <si>
    <t>Ваги кухоні</t>
  </si>
  <si>
    <t>Духовка електрична</t>
  </si>
  <si>
    <t xml:space="preserve">         </t>
  </si>
  <si>
    <t xml:space="preserve">Разом </t>
  </si>
  <si>
    <t>Знос</t>
  </si>
  <si>
    <t>залишок  на 01.01.2021 р.</t>
  </si>
  <si>
    <t>Загальний</t>
  </si>
  <si>
    <t>Спеціальний</t>
  </si>
  <si>
    <t>вартість</t>
  </si>
  <si>
    <t>кг.</t>
  </si>
  <si>
    <t>Цукор</t>
  </si>
  <si>
    <t>Томат паста</t>
  </si>
  <si>
    <t>Олія</t>
  </si>
  <si>
    <t>Борошно</t>
  </si>
  <si>
    <t>Сухофрукти</t>
  </si>
  <si>
    <t>Дріжджі</t>
  </si>
  <si>
    <t>Чай чор. Три слона</t>
  </si>
  <si>
    <t xml:space="preserve">                         </t>
  </si>
  <si>
    <t>Горох</t>
  </si>
  <si>
    <t xml:space="preserve">Сік </t>
  </si>
  <si>
    <t>Сіль</t>
  </si>
  <si>
    <t>Перекись водорода р-р 3% 100 мл</t>
  </si>
  <si>
    <t>залишок  на 01.10.2019 р.</t>
  </si>
  <si>
    <t xml:space="preserve">вартість </t>
  </si>
  <si>
    <t>Етасепт дез.засіб 1000 мл</t>
  </si>
  <si>
    <t>Костюм захисний</t>
  </si>
  <si>
    <t>Корвалол кап. Фл. 25 мл</t>
  </si>
  <si>
    <t>Маска защитний екран CW-002</t>
  </si>
  <si>
    <t>Жавілар плюс</t>
  </si>
  <si>
    <t>Аміак р-р 10% фл.40 мл</t>
  </si>
  <si>
    <t>Бинт медицинский 14см*7м</t>
  </si>
  <si>
    <t>Бинт стер 7*14</t>
  </si>
  <si>
    <t>Бриллиант.р-р</t>
  </si>
  <si>
    <t>Валериана табл.30мг</t>
  </si>
  <si>
    <t>Вата нестерил.гигиен.</t>
  </si>
  <si>
    <t>Парацетамол табл.  200 мг.</t>
  </si>
  <si>
    <t>Пластир 2*500 ткан</t>
  </si>
  <si>
    <t>Уголь активир. Табл. 250 мг</t>
  </si>
  <si>
    <t xml:space="preserve">Хлоргексидина биглюконат р-р 0,05% фл 100 мл </t>
  </si>
  <si>
    <t>Ватні палочки</t>
  </si>
  <si>
    <t>Пантенол 9% пена для кожи алоє</t>
  </si>
  <si>
    <t>тн</t>
  </si>
  <si>
    <t>Дрова паливні</t>
  </si>
  <si>
    <t>скл.м</t>
  </si>
  <si>
    <t>Вугілля АС(6-13)</t>
  </si>
  <si>
    <t>Вугілля АМ(13-25)</t>
  </si>
  <si>
    <t>ціна</t>
  </si>
  <si>
    <t>Папка</t>
  </si>
  <si>
    <t>Сегригатор</t>
  </si>
  <si>
    <t>Кошма пожежна</t>
  </si>
  <si>
    <t>Табличка</t>
  </si>
  <si>
    <t>Чашки</t>
  </si>
  <si>
    <t>Стакани</t>
  </si>
  <si>
    <t>Ложка</t>
  </si>
  <si>
    <t>Ложка розливна</t>
  </si>
  <si>
    <t>Дошка розділочна</t>
  </si>
  <si>
    <t>Відро з кришкою</t>
  </si>
  <si>
    <t>Тримач для рушників</t>
  </si>
  <si>
    <t>Фільтр косий 3/4 посил</t>
  </si>
  <si>
    <t>Клапан зворотний 3/4</t>
  </si>
  <si>
    <t>Вогнегасник ВП-5 (з)</t>
  </si>
  <si>
    <t>Кронштейн до ВП-5 ВП-6</t>
  </si>
  <si>
    <t>дит.сад Ч</t>
  </si>
  <si>
    <t>Дошка розд.</t>
  </si>
  <si>
    <t>Ложка роздав.</t>
  </si>
  <si>
    <t>Дошка розділ.</t>
  </si>
  <si>
    <t>Сковорода</t>
  </si>
  <si>
    <t>Підставка під ручки</t>
  </si>
  <si>
    <t>Салатник "Роза"</t>
  </si>
  <si>
    <t>Тарілки мілкі</t>
  </si>
  <si>
    <t>Хлібниця</t>
  </si>
  <si>
    <t>Чашка 250 мм</t>
  </si>
  <si>
    <t>Ємність для води</t>
  </si>
  <si>
    <t>Ящик для піска</t>
  </si>
  <si>
    <t>Штат. Для вим.росту</t>
  </si>
  <si>
    <t>Корзинки дитячі</t>
  </si>
  <si>
    <t>Тарілки</t>
  </si>
  <si>
    <t>Стенд для дит. Закладу</t>
  </si>
  <si>
    <t>Картина</t>
  </si>
  <si>
    <t>Савки</t>
  </si>
  <si>
    <t>Швабри</t>
  </si>
  <si>
    <t>Прорезинові килимки</t>
  </si>
  <si>
    <t>Магнітна дошка</t>
  </si>
  <si>
    <t>Чашки - звірята</t>
  </si>
  <si>
    <t>Хлібниці дитячі</t>
  </si>
  <si>
    <t>Ложки</t>
  </si>
  <si>
    <t>Каструля нерж. 5 л.</t>
  </si>
  <si>
    <t>Каструля нерж.8 л.</t>
  </si>
  <si>
    <t>Каструля ал. 10 л.</t>
  </si>
  <si>
    <t>Каструля ал.2,5 л.</t>
  </si>
  <si>
    <t>Каструля ал. 1 л.</t>
  </si>
  <si>
    <t>Лоток яєчний на 20 шт.</t>
  </si>
  <si>
    <t>Ємність для води 30 л.</t>
  </si>
  <si>
    <t>Рушнички дитячі</t>
  </si>
  <si>
    <t>Рукав. Махр. Дит.</t>
  </si>
  <si>
    <t>Поличкі наст.книжк.</t>
  </si>
  <si>
    <t>Лампи ОББ-15П-Б</t>
  </si>
  <si>
    <t>Альбіція</t>
  </si>
  <si>
    <t>Бобовник "Золот.дощ"</t>
  </si>
  <si>
    <t>Гінгко білаба</t>
  </si>
  <si>
    <t>Катальпа</t>
  </si>
  <si>
    <t>Ксантоцерас</t>
  </si>
  <si>
    <t>Горіх Ведмежий</t>
  </si>
  <si>
    <t>Сафора Японська</t>
  </si>
  <si>
    <t>Розноси</t>
  </si>
  <si>
    <t>Сокира</t>
  </si>
  <si>
    <t>Відро5л.</t>
  </si>
  <si>
    <t>бокс для продуктів 1,6 л.</t>
  </si>
  <si>
    <t>бокс для продуктів 0,5 л.</t>
  </si>
  <si>
    <t>миска нерж.</t>
  </si>
  <si>
    <t>миска 8 л.</t>
  </si>
  <si>
    <t>Сегрегатор 3 см</t>
  </si>
  <si>
    <t>Відро пожежне , конусне</t>
  </si>
  <si>
    <t>Чайник нерж. 3л.</t>
  </si>
  <si>
    <t>Чайник ємаль 2 л</t>
  </si>
  <si>
    <t>швабра дерево</t>
  </si>
  <si>
    <t xml:space="preserve">Відро пласт. </t>
  </si>
  <si>
    <t>Відро емалір. 10 л.</t>
  </si>
  <si>
    <t>Йорш на унітаз</t>
  </si>
  <si>
    <t>Вивеска</t>
  </si>
  <si>
    <t>Палочки Кюизенера 250шт. Розумний Лис</t>
  </si>
  <si>
    <t>Лампочка 100</t>
  </si>
  <si>
    <t>Знак "Пожежна водойма"</t>
  </si>
  <si>
    <t>Держатель д/ножей магнит.SUN 50 см</t>
  </si>
  <si>
    <t>Нож кухон.Maxmark MK - K 20</t>
  </si>
  <si>
    <t>Нож кухон.Maxmark MK - K 21</t>
  </si>
  <si>
    <t>Нож кухон.Maxmark MK - K 62</t>
  </si>
  <si>
    <t>Супники глибокі</t>
  </si>
  <si>
    <t>Термін використання</t>
  </si>
  <si>
    <t>Машини та обладнання</t>
  </si>
  <si>
    <t>Медикаменти та перевязувальні матеріали</t>
  </si>
  <si>
    <t>Будівлі споруди та передавальні пристрої. Дитячій садок</t>
  </si>
  <si>
    <t>с.Чорноморівка</t>
  </si>
  <si>
    <t>Машини та обладнання. Дитячій садок</t>
  </si>
  <si>
    <t>Інструменти, прилади,інвентар. Дитячій садок</t>
  </si>
  <si>
    <t>Тварини та багаторічні насадження. Дитячій садок</t>
  </si>
  <si>
    <t>Бібліотечні фонди. Дитячій садок</t>
  </si>
  <si>
    <t>Малоцінні необоротні матеріальні активи. Дитячій садок</t>
  </si>
  <si>
    <t>Білизна , постільні речі, одяг та взуття. Дитячій садок</t>
  </si>
  <si>
    <t>Необоротні матеріальні активи спеціального призначення.  Дитячій садок</t>
  </si>
  <si>
    <t>Продукти харчування. Дитячій садок</t>
  </si>
  <si>
    <t>Пально-мастильні матеріали. Дитячій садок</t>
  </si>
  <si>
    <t>Малоцінні та швидкозношувальні предмети. Дитячий садок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</si>
</sst>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1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7" fillId="0" borderId="2" xfId="0" applyFont="1" applyBorder="1"/>
    <xf numFmtId="0" fontId="9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/>
    <xf numFmtId="0" fontId="7" fillId="2" borderId="2" xfId="0" applyFont="1" applyFill="1" applyBorder="1"/>
    <xf numFmtId="0" fontId="7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7" fillId="3" borderId="2" xfId="0" applyFont="1" applyFill="1" applyBorder="1"/>
    <xf numFmtId="0" fontId="9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2" fontId="7" fillId="3" borderId="2" xfId="0" applyNumberFormat="1" applyFont="1" applyFill="1" applyBorder="1"/>
    <xf numFmtId="0" fontId="7" fillId="4" borderId="2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/>
    <xf numFmtId="0" fontId="11" fillId="4" borderId="2" xfId="0" applyFont="1" applyFill="1" applyBorder="1" applyAlignment="1">
      <alignment horizontal="center"/>
    </xf>
    <xf numFmtId="2" fontId="11" fillId="4" borderId="2" xfId="0" applyNumberFormat="1" applyFont="1" applyFill="1" applyBorder="1"/>
    <xf numFmtId="0" fontId="11" fillId="4" borderId="2" xfId="0" applyFont="1" applyFill="1" applyBorder="1"/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vertical="center"/>
    </xf>
    <xf numFmtId="2" fontId="5" fillId="4" borderId="2" xfId="0" applyNumberFormat="1" applyFont="1" applyFill="1" applyBorder="1"/>
    <xf numFmtId="0" fontId="0" fillId="4" borderId="0" xfId="0" applyFill="1"/>
    <xf numFmtId="0" fontId="0" fillId="4" borderId="4" xfId="0" applyFill="1" applyBorder="1" applyAlignment="1">
      <alignment horizontal="center" vertical="center" textRotation="90" wrapText="1"/>
    </xf>
    <xf numFmtId="0" fontId="7" fillId="4" borderId="2" xfId="0" applyFont="1" applyFill="1" applyBorder="1" applyAlignment="1">
      <alignment horizontal="center" vertical="center"/>
    </xf>
    <xf numFmtId="2" fontId="7" fillId="4" borderId="2" xfId="0" applyNumberFormat="1" applyFont="1" applyFill="1" applyBorder="1" applyAlignment="1">
      <alignment horizontal="center" vertical="center"/>
    </xf>
    <xf numFmtId="2" fontId="11" fillId="4" borderId="2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2" fontId="5" fillId="4" borderId="2" xfId="0" applyNumberFormat="1" applyFont="1" applyFill="1" applyBorder="1" applyAlignment="1">
      <alignment horizontal="right" vertical="center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9" fillId="0" borderId="2" xfId="0" applyFont="1" applyBorder="1" applyAlignment="1">
      <alignment vertical="center" wrapText="1"/>
    </xf>
    <xf numFmtId="1" fontId="9" fillId="0" borderId="2" xfId="0" applyNumberFormat="1" applyFont="1" applyBorder="1" applyAlignment="1">
      <alignment vertical="center" wrapText="1"/>
    </xf>
    <xf numFmtId="2" fontId="9" fillId="0" borderId="2" xfId="0" applyNumberFormat="1" applyFont="1" applyBorder="1" applyAlignment="1">
      <alignment horizontal="right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2" fontId="7" fillId="3" borderId="3" xfId="0" applyNumberFormat="1" applyFont="1" applyFill="1" applyBorder="1" applyAlignment="1">
      <alignment horizontal="center" vertical="center"/>
    </xf>
    <xf numFmtId="0" fontId="7" fillId="3" borderId="3" xfId="0" applyFont="1" applyFill="1" applyBorder="1"/>
    <xf numFmtId="2" fontId="7" fillId="3" borderId="3" xfId="0" applyNumberFormat="1" applyFont="1" applyFill="1" applyBorder="1" applyAlignment="1">
      <alignment vertical="center"/>
    </xf>
    <xf numFmtId="0" fontId="7" fillId="3" borderId="3" xfId="0" applyFont="1" applyFill="1" applyBorder="1" applyAlignment="1">
      <alignment horizontal="center"/>
    </xf>
    <xf numFmtId="2" fontId="7" fillId="3" borderId="3" xfId="0" applyNumberFormat="1" applyFont="1" applyFill="1" applyBorder="1"/>
    <xf numFmtId="0" fontId="9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2" fontId="9" fillId="0" borderId="2" xfId="0" applyNumberFormat="1" applyFont="1" applyBorder="1" applyAlignment="1">
      <alignment horizontal="center"/>
    </xf>
    <xf numFmtId="0" fontId="0" fillId="3" borderId="0" xfId="0" applyFill="1"/>
    <xf numFmtId="2" fontId="7" fillId="3" borderId="2" xfId="0" applyNumberFormat="1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/>
    </xf>
    <xf numFmtId="2" fontId="7" fillId="3" borderId="3" xfId="0" applyNumberFormat="1" applyFont="1" applyFill="1" applyBorder="1" applyAlignment="1">
      <alignment horizontal="right" vertical="center"/>
    </xf>
    <xf numFmtId="0" fontId="7" fillId="0" borderId="3" xfId="0" applyFont="1" applyBorder="1"/>
    <xf numFmtId="2" fontId="7" fillId="0" borderId="3" xfId="0" applyNumberFormat="1" applyFont="1" applyBorder="1"/>
    <xf numFmtId="0" fontId="7" fillId="3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2" fontId="7" fillId="3" borderId="4" xfId="0" applyNumberFormat="1" applyFont="1" applyFill="1" applyBorder="1" applyAlignment="1">
      <alignment horizontal="right" vertical="center"/>
    </xf>
    <xf numFmtId="2" fontId="7" fillId="3" borderId="2" xfId="0" applyNumberFormat="1" applyFont="1" applyFill="1" applyBorder="1" applyAlignment="1">
      <alignment horizontal="center" vertical="center"/>
    </xf>
    <xf numFmtId="2" fontId="7" fillId="3" borderId="4" xfId="0" applyNumberFormat="1" applyFont="1" applyFill="1" applyBorder="1"/>
    <xf numFmtId="0" fontId="7" fillId="3" borderId="4" xfId="0" applyFont="1" applyFill="1" applyBorder="1"/>
    <xf numFmtId="0" fontId="7" fillId="3" borderId="4" xfId="0" applyFont="1" applyFill="1" applyBorder="1" applyAlignment="1">
      <alignment horizontal="center"/>
    </xf>
    <xf numFmtId="2" fontId="5" fillId="4" borderId="5" xfId="0" applyNumberFormat="1" applyFont="1" applyFill="1" applyBorder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2" fontId="11" fillId="0" borderId="2" xfId="0" applyNumberFormat="1" applyFont="1" applyBorder="1"/>
    <xf numFmtId="2" fontId="11" fillId="0" borderId="2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right" vertical="center"/>
    </xf>
    <xf numFmtId="2" fontId="7" fillId="0" borderId="3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1" fontId="9" fillId="0" borderId="4" xfId="0" applyNumberFormat="1" applyFont="1" applyBorder="1" applyAlignment="1">
      <alignment vertical="center" wrapText="1"/>
    </xf>
    <xf numFmtId="2" fontId="9" fillId="0" borderId="4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2" fontId="9" fillId="0" borderId="3" xfId="0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/>
    </xf>
    <xf numFmtId="2" fontId="7" fillId="3" borderId="5" xfId="0" applyNumberFormat="1" applyFont="1" applyFill="1" applyBorder="1"/>
    <xf numFmtId="0" fontId="9" fillId="0" borderId="4" xfId="0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2" fontId="7" fillId="3" borderId="2" xfId="0" applyNumberFormat="1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2" fontId="7" fillId="3" borderId="4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11" fillId="3" borderId="2" xfId="0" applyNumberFormat="1" applyFont="1" applyFill="1" applyBorder="1"/>
    <xf numFmtId="2" fontId="11" fillId="3" borderId="4" xfId="0" applyNumberFormat="1" applyFont="1" applyFill="1" applyBorder="1"/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/>
    </xf>
    <xf numFmtId="2" fontId="7" fillId="0" borderId="3" xfId="0" applyNumberFormat="1" applyFont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2" fontId="7" fillId="0" borderId="5" xfId="0" applyNumberFormat="1" applyFont="1" applyBorder="1" applyAlignment="1">
      <alignment horizontal="right" vertical="center"/>
    </xf>
    <xf numFmtId="2" fontId="7" fillId="0" borderId="4" xfId="0" applyNumberFormat="1" applyFont="1" applyBorder="1" applyAlignment="1">
      <alignment horizontal="center" vertical="center"/>
    </xf>
    <xf numFmtId="2" fontId="7" fillId="5" borderId="2" xfId="0" applyNumberFormat="1" applyFont="1" applyFill="1" applyBorder="1"/>
    <xf numFmtId="0" fontId="0" fillId="0" borderId="14" xfId="0" applyBorder="1"/>
    <xf numFmtId="0" fontId="11" fillId="0" borderId="2" xfId="0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2" fontId="11" fillId="3" borderId="2" xfId="0" applyNumberFormat="1" applyFont="1" applyFill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2" fontId="9" fillId="0" borderId="2" xfId="0" applyNumberFormat="1" applyFont="1" applyBorder="1" applyAlignment="1">
      <alignment horizontal="center" vertical="center"/>
    </xf>
    <xf numFmtId="2" fontId="5" fillId="4" borderId="2" xfId="0" applyNumberFormat="1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/>
    </xf>
    <xf numFmtId="2" fontId="7" fillId="6" borderId="2" xfId="0" applyNumberFormat="1" applyFont="1" applyFill="1" applyBorder="1" applyAlignment="1">
      <alignment horizontal="center" vertical="center"/>
    </xf>
    <xf numFmtId="2" fontId="7" fillId="6" borderId="3" xfId="0" applyNumberFormat="1" applyFont="1" applyFill="1" applyBorder="1"/>
    <xf numFmtId="2" fontId="7" fillId="0" borderId="5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4" borderId="4" xfId="0" applyFont="1" applyFill="1" applyBorder="1"/>
    <xf numFmtId="0" fontId="3" fillId="4" borderId="16" xfId="0" applyFont="1" applyFill="1" applyBorder="1" applyAlignment="1">
      <alignment horizontal="center" vertical="center"/>
    </xf>
    <xf numFmtId="1" fontId="6" fillId="4" borderId="4" xfId="0" applyNumberFormat="1" applyFont="1" applyFill="1" applyBorder="1" applyAlignment="1">
      <alignment horizontal="center" vertical="center"/>
    </xf>
    <xf numFmtId="2" fontId="6" fillId="4" borderId="4" xfId="0" applyNumberFormat="1" applyFont="1" applyFill="1" applyBorder="1"/>
    <xf numFmtId="0" fontId="2" fillId="3" borderId="3" xfId="0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textRotation="90"/>
    </xf>
    <xf numFmtId="0" fontId="8" fillId="2" borderId="2" xfId="0" applyFont="1" applyFill="1" applyBorder="1" applyAlignment="1">
      <alignment horizontal="center" vertical="center" textRotation="90" wrapText="1"/>
    </xf>
    <xf numFmtId="2" fontId="9" fillId="3" borderId="2" xfId="0" applyNumberFormat="1" applyFont="1" applyFill="1" applyBorder="1" applyAlignment="1">
      <alignment horizontal="center" vertical="center" wrapText="1"/>
    </xf>
    <xf numFmtId="164" fontId="9" fillId="3" borderId="9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2" fontId="7" fillId="8" borderId="2" xfId="0" applyNumberFormat="1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 vertical="center"/>
    </xf>
    <xf numFmtId="165" fontId="9" fillId="3" borderId="2" xfId="0" applyNumberFormat="1" applyFont="1" applyFill="1" applyBorder="1" applyAlignment="1">
      <alignment horizontal="center" vertical="center" wrapText="1"/>
    </xf>
    <xf numFmtId="2" fontId="11" fillId="4" borderId="2" xfId="0" applyNumberFormat="1" applyFont="1" applyFill="1" applyBorder="1" applyAlignment="1">
      <alignment vertical="center"/>
    </xf>
    <xf numFmtId="0" fontId="8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/>
    </xf>
    <xf numFmtId="2" fontId="6" fillId="4" borderId="2" xfId="0" applyNumberFormat="1" applyFont="1" applyFill="1" applyBorder="1" applyAlignment="1">
      <alignment horizontal="center" vertical="center"/>
    </xf>
    <xf numFmtId="2" fontId="6" fillId="4" borderId="2" xfId="0" applyNumberFormat="1" applyFont="1" applyFill="1" applyBorder="1" applyAlignment="1">
      <alignment vertical="center"/>
    </xf>
    <xf numFmtId="2" fontId="11" fillId="0" borderId="0" xfId="0" applyNumberFormat="1" applyFont="1" applyAlignment="1">
      <alignment horizontal="center" vertical="center"/>
    </xf>
    <xf numFmtId="0" fontId="8" fillId="3" borderId="5" xfId="0" applyFont="1" applyFill="1" applyBorder="1" applyAlignment="1">
      <alignment horizontal="center" vertical="center" textRotation="90" wrapText="1"/>
    </xf>
    <xf numFmtId="0" fontId="11" fillId="3" borderId="9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3" fillId="3" borderId="2" xfId="0" applyFont="1" applyFill="1" applyBorder="1" applyAlignment="1"/>
    <xf numFmtId="2" fontId="7" fillId="7" borderId="2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wrapText="1"/>
    </xf>
    <xf numFmtId="0" fontId="11" fillId="3" borderId="2" xfId="0" applyFont="1" applyFill="1" applyBorder="1" applyAlignment="1">
      <alignment horizontal="center" vertical="center"/>
    </xf>
    <xf numFmtId="2" fontId="11" fillId="3" borderId="2" xfId="0" applyNumberFormat="1" applyFont="1" applyFill="1" applyBorder="1" applyAlignment="1">
      <alignment vertical="center"/>
    </xf>
    <xf numFmtId="0" fontId="13" fillId="0" borderId="5" xfId="0" applyFont="1" applyBorder="1" applyAlignment="1">
      <alignment horizontal="center" vertical="center" textRotation="90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vertical="center" wrapText="1"/>
    </xf>
    <xf numFmtId="0" fontId="13" fillId="4" borderId="4" xfId="0" applyFont="1" applyFill="1" applyBorder="1" applyAlignment="1">
      <alignment horizontal="center" vertical="center" textRotation="90" wrapText="1"/>
    </xf>
    <xf numFmtId="2" fontId="7" fillId="4" borderId="2" xfId="0" applyNumberFormat="1" applyFont="1" applyFill="1" applyBorder="1" applyAlignment="1">
      <alignment horizontal="right" vertical="center"/>
    </xf>
    <xf numFmtId="0" fontId="5" fillId="4" borderId="2" xfId="0" applyFont="1" applyFill="1" applyBorder="1" applyAlignment="1">
      <alignment horizontal="center"/>
    </xf>
    <xf numFmtId="2" fontId="6" fillId="4" borderId="2" xfId="0" applyNumberFormat="1" applyFont="1" applyFill="1" applyBorder="1"/>
    <xf numFmtId="0" fontId="5" fillId="4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textRotation="90"/>
    </xf>
    <xf numFmtId="2" fontId="11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 vertical="center"/>
    </xf>
    <xf numFmtId="164" fontId="11" fillId="3" borderId="2" xfId="0" applyNumberFormat="1" applyFont="1" applyFill="1" applyBorder="1" applyAlignment="1">
      <alignment horizontal="center"/>
    </xf>
    <xf numFmtId="164" fontId="7" fillId="4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/>
    </xf>
    <xf numFmtId="0" fontId="7" fillId="7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2" fontId="11" fillId="0" borderId="4" xfId="0" applyNumberFormat="1" applyFont="1" applyBorder="1"/>
    <xf numFmtId="0" fontId="11" fillId="0" borderId="4" xfId="0" applyFont="1" applyBorder="1" applyAlignment="1">
      <alignment horizontal="center"/>
    </xf>
    <xf numFmtId="0" fontId="9" fillId="2" borderId="4" xfId="0" applyFont="1" applyFill="1" applyBorder="1" applyAlignment="1">
      <alignment horizontal="center" vertical="center"/>
    </xf>
    <xf numFmtId="2" fontId="7" fillId="9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1" fillId="4" borderId="12" xfId="0" applyFont="1" applyFill="1" applyBorder="1" applyAlignment="1">
      <alignment horizontal="center"/>
    </xf>
    <xf numFmtId="2" fontId="11" fillId="4" borderId="12" xfId="0" applyNumberFormat="1" applyFont="1" applyFill="1" applyBorder="1"/>
    <xf numFmtId="0" fontId="11" fillId="4" borderId="12" xfId="0" applyFont="1" applyFill="1" applyBorder="1" applyAlignment="1">
      <alignment horizontal="center"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3" xfId="0" applyNumberFormat="1" applyFont="1" applyFill="1" applyBorder="1"/>
    <xf numFmtId="2" fontId="8" fillId="0" borderId="4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" fontId="7" fillId="3" borderId="2" xfId="0" applyNumberFormat="1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/>
    </xf>
    <xf numFmtId="2" fontId="11" fillId="4" borderId="20" xfId="0" applyNumberFormat="1" applyFont="1" applyFill="1" applyBorder="1"/>
    <xf numFmtId="0" fontId="11" fillId="4" borderId="20" xfId="0" applyFont="1" applyFill="1" applyBorder="1" applyAlignment="1">
      <alignment horizontal="center" vertical="center"/>
    </xf>
    <xf numFmtId="2" fontId="11" fillId="4" borderId="20" xfId="0" applyNumberFormat="1" applyFont="1" applyFill="1" applyBorder="1" applyAlignment="1">
      <alignment horizontal="center" vertical="center"/>
    </xf>
    <xf numFmtId="0" fontId="0" fillId="0" borderId="2" xfId="0" applyBorder="1"/>
    <xf numFmtId="2" fontId="7" fillId="3" borderId="4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2" fontId="6" fillId="4" borderId="4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6" fillId="4" borderId="2" xfId="0" applyFont="1" applyFill="1" applyBorder="1"/>
    <xf numFmtId="0" fontId="9" fillId="0" borderId="2" xfId="0" applyFont="1" applyBorder="1" applyAlignment="1">
      <alignment vertical="center"/>
    </xf>
    <xf numFmtId="0" fontId="5" fillId="4" borderId="4" xfId="0" applyFont="1" applyFill="1" applyBorder="1" applyAlignment="1">
      <alignment horizontal="center" vertical="center"/>
    </xf>
    <xf numFmtId="2" fontId="5" fillId="4" borderId="24" xfId="0" applyNumberFormat="1" applyFont="1" applyFill="1" applyBorder="1" applyAlignment="1">
      <alignment horizontal="right" vertical="center"/>
    </xf>
    <xf numFmtId="2" fontId="7" fillId="3" borderId="16" xfId="0" applyNumberFormat="1" applyFont="1" applyFill="1" applyBorder="1" applyAlignment="1">
      <alignment horizontal="center" vertical="center"/>
    </xf>
    <xf numFmtId="2" fontId="7" fillId="3" borderId="8" xfId="0" applyNumberFormat="1" applyFont="1" applyFill="1" applyBorder="1" applyAlignment="1">
      <alignment horizontal="center" vertical="center"/>
    </xf>
    <xf numFmtId="2" fontId="7" fillId="3" borderId="23" xfId="0" applyNumberFormat="1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2" fontId="6" fillId="4" borderId="12" xfId="0" applyNumberFormat="1" applyFont="1" applyFill="1" applyBorder="1" applyAlignment="1">
      <alignment horizontal="center" vertical="center"/>
    </xf>
    <xf numFmtId="2" fontId="6" fillId="4" borderId="12" xfId="0" applyNumberFormat="1" applyFont="1" applyFill="1" applyBorder="1" applyAlignment="1">
      <alignment horizontal="right" vertical="center"/>
    </xf>
    <xf numFmtId="2" fontId="6" fillId="4" borderId="13" xfId="0" applyNumberFormat="1" applyFont="1" applyFill="1" applyBorder="1" applyAlignment="1">
      <alignment horizontal="right" vertical="center"/>
    </xf>
    <xf numFmtId="0" fontId="6" fillId="4" borderId="18" xfId="0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center" vertical="center"/>
    </xf>
    <xf numFmtId="2" fontId="6" fillId="4" borderId="24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2" fontId="6" fillId="4" borderId="5" xfId="0" applyNumberFormat="1" applyFont="1" applyFill="1" applyBorder="1" applyAlignment="1">
      <alignment horizontal="center" vertical="center"/>
    </xf>
    <xf numFmtId="2" fontId="6" fillId="4" borderId="5" xfId="0" applyNumberFormat="1" applyFont="1" applyFill="1" applyBorder="1" applyAlignment="1">
      <alignment horizontal="right" vertical="center"/>
    </xf>
    <xf numFmtId="0" fontId="6" fillId="4" borderId="7" xfId="0" applyFont="1" applyFill="1" applyBorder="1" applyAlignment="1">
      <alignment horizontal="center" vertical="center"/>
    </xf>
    <xf numFmtId="2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10" xfId="0" applyFont="1" applyBorder="1" applyAlignment="1"/>
    <xf numFmtId="0" fontId="0" fillId="0" borderId="0" xfId="0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0" fillId="0" borderId="7" xfId="0" applyBorder="1" applyAlignment="1"/>
    <xf numFmtId="0" fontId="0" fillId="0" borderId="10" xfId="0" applyBorder="1" applyAlignment="1"/>
    <xf numFmtId="0" fontId="6" fillId="4" borderId="17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/>
    </xf>
    <xf numFmtId="0" fontId="8" fillId="0" borderId="5" xfId="0" applyFont="1" applyBorder="1" applyAlignment="1">
      <alignment horizontal="center" vertical="center" textRotation="90"/>
    </xf>
    <xf numFmtId="0" fontId="8" fillId="0" borderId="4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4" xfId="0" applyFont="1" applyBorder="1" applyAlignment="1">
      <alignment horizontal="center" vertical="center" textRotation="90" wrapText="1"/>
    </xf>
    <xf numFmtId="0" fontId="3" fillId="4" borderId="8" xfId="0" applyFont="1" applyFill="1" applyBorder="1" applyAlignment="1">
      <alignment horizontal="center" vertical="center"/>
    </xf>
    <xf numFmtId="0" fontId="12" fillId="0" borderId="9" xfId="0" applyFont="1" applyBorder="1" applyAlignment="1"/>
    <xf numFmtId="0" fontId="8" fillId="0" borderId="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textRotation="90" wrapText="1"/>
    </xf>
    <xf numFmtId="0" fontId="9" fillId="4" borderId="8" xfId="0" applyFont="1" applyFill="1" applyBorder="1" applyAlignment="1">
      <alignment horizontal="center" vertical="center"/>
    </xf>
    <xf numFmtId="0" fontId="13" fillId="0" borderId="9" xfId="0" applyFont="1" applyBorder="1" applyAlignment="1"/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textRotation="90"/>
    </xf>
    <xf numFmtId="0" fontId="11" fillId="0" borderId="3" xfId="0" applyFont="1" applyBorder="1" applyAlignment="1">
      <alignment horizontal="center" vertical="center" textRotation="90" wrapText="1"/>
    </xf>
    <xf numFmtId="0" fontId="11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20" fillId="0" borderId="0" xfId="0" applyFont="1"/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L43"/>
  <sheetViews>
    <sheetView topLeftCell="D3" zoomScaleNormal="100" zoomScaleSheetLayoutView="100" workbookViewId="0">
      <selection activeCell="CF8" sqref="CF8"/>
    </sheetView>
  </sheetViews>
  <sheetFormatPr defaultRowHeight="15" x14ac:dyDescent="0.25"/>
  <cols>
    <col min="1" max="1" width="11.28515625" customWidth="1"/>
    <col min="2" max="2" width="12.42578125" customWidth="1"/>
    <col min="3" max="3" width="14.42578125" customWidth="1"/>
    <col min="4" max="4" width="11.85546875" customWidth="1"/>
    <col min="5" max="5" width="55.42578125" customWidth="1"/>
    <col min="6" max="6" width="8.85546875" customWidth="1"/>
    <col min="7" max="7" width="8.85546875" hidden="1" customWidth="1"/>
    <col min="8" max="8" width="16.140625" hidden="1" customWidth="1"/>
    <col min="9" max="9" width="9.140625" hidden="1" customWidth="1"/>
    <col min="10" max="10" width="12.7109375" hidden="1" customWidth="1"/>
    <col min="11" max="12" width="9.140625" hidden="1" customWidth="1"/>
    <col min="13" max="13" width="8.85546875" hidden="1" customWidth="1"/>
    <col min="14" max="14" width="16.28515625" hidden="1" customWidth="1"/>
    <col min="15" max="18" width="9.140625" hidden="1" customWidth="1"/>
    <col min="19" max="19" width="8.85546875" hidden="1" customWidth="1"/>
    <col min="20" max="20" width="15" hidden="1" customWidth="1"/>
    <col min="21" max="24" width="9.140625" hidden="1" customWidth="1"/>
    <col min="25" max="25" width="8.85546875" hidden="1" customWidth="1"/>
    <col min="26" max="26" width="13.7109375" hidden="1" customWidth="1"/>
    <col min="27" max="29" width="9.140625" hidden="1" customWidth="1"/>
    <col min="30" max="30" width="13.5703125" hidden="1" customWidth="1"/>
    <col min="31" max="31" width="8.85546875" hidden="1" customWidth="1"/>
    <col min="32" max="32" width="13.7109375" hidden="1" customWidth="1"/>
    <col min="33" max="33" width="9.140625" hidden="1" customWidth="1"/>
    <col min="34" max="34" width="9.5703125" hidden="1" customWidth="1"/>
    <col min="35" max="36" width="9.140625" hidden="1" customWidth="1"/>
    <col min="37" max="37" width="8.85546875" hidden="1" customWidth="1"/>
    <col min="38" max="38" width="13.7109375" hidden="1" customWidth="1"/>
    <col min="39" max="42" width="9.140625" hidden="1" customWidth="1"/>
    <col min="43" max="43" width="8.85546875" hidden="1" customWidth="1"/>
    <col min="44" max="44" width="13.7109375" hidden="1" customWidth="1"/>
    <col min="45" max="48" width="9.140625" hidden="1" customWidth="1"/>
    <col min="49" max="49" width="9" hidden="1" customWidth="1"/>
    <col min="50" max="50" width="13.7109375" hidden="1" customWidth="1"/>
    <col min="51" max="54" width="9.140625" hidden="1" customWidth="1"/>
    <col min="55" max="55" width="8.85546875" hidden="1" customWidth="1"/>
    <col min="56" max="56" width="15" hidden="1" customWidth="1"/>
    <col min="57" max="60" width="9.140625" hidden="1" customWidth="1"/>
    <col min="61" max="61" width="8.85546875" hidden="1" customWidth="1"/>
    <col min="62" max="62" width="13.7109375" hidden="1" customWidth="1"/>
    <col min="63" max="66" width="9.140625" hidden="1" customWidth="1"/>
    <col min="67" max="67" width="8.85546875" hidden="1" customWidth="1"/>
    <col min="68" max="68" width="13.7109375" hidden="1" customWidth="1"/>
    <col min="69" max="72" width="9.140625" hidden="1" customWidth="1"/>
    <col min="73" max="73" width="8.85546875" hidden="1" customWidth="1"/>
    <col min="74" max="74" width="13.7109375" hidden="1" customWidth="1"/>
    <col min="75" max="75" width="9.140625" hidden="1" customWidth="1"/>
    <col min="76" max="76" width="12.140625" hidden="1" customWidth="1"/>
    <col min="77" max="78" width="9.140625" hidden="1" customWidth="1"/>
    <col min="79" max="79" width="8.85546875" customWidth="1"/>
    <col min="80" max="80" width="16.140625" customWidth="1"/>
    <col min="81" max="81" width="11.28515625" customWidth="1"/>
  </cols>
  <sheetData>
    <row r="1" spans="1:1338" ht="19.5" x14ac:dyDescent="0.25">
      <c r="A1" s="68"/>
      <c r="B1" s="71"/>
      <c r="C1" s="106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</row>
    <row r="2" spans="1:1338" ht="19.5" x14ac:dyDescent="0.25">
      <c r="A2" s="252" t="s">
        <v>25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252"/>
      <c r="AH2" s="252"/>
      <c r="AI2" s="252"/>
      <c r="AJ2" s="252"/>
      <c r="AK2" s="252"/>
      <c r="AL2" s="252"/>
      <c r="AM2" s="252"/>
      <c r="AN2" s="252"/>
      <c r="AO2" s="252"/>
      <c r="AP2" s="252"/>
      <c r="AQ2" s="252"/>
      <c r="AR2" s="252"/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</row>
    <row r="3" spans="1:1338" ht="19.5" x14ac:dyDescent="0.25">
      <c r="A3" s="247"/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7"/>
      <c r="AK3" s="247"/>
      <c r="AL3" s="247"/>
      <c r="AM3" s="247"/>
      <c r="AN3" s="247"/>
      <c r="AO3" s="247"/>
      <c r="AP3" s="247"/>
      <c r="AQ3" s="247"/>
      <c r="AR3" s="247"/>
      <c r="AS3" s="247"/>
      <c r="AT3" s="247"/>
      <c r="AU3" s="247"/>
      <c r="AV3" s="247"/>
      <c r="AW3" s="247"/>
      <c r="AX3" s="247"/>
      <c r="AY3" s="247"/>
      <c r="AZ3" s="247"/>
      <c r="BA3" s="247"/>
      <c r="BB3" s="247"/>
      <c r="BC3" s="247"/>
    </row>
    <row r="4" spans="1:1338" ht="19.5" x14ac:dyDescent="0.25">
      <c r="A4" s="247"/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7"/>
      <c r="AK4" s="247"/>
      <c r="AL4" s="247"/>
      <c r="AM4" s="247"/>
      <c r="AN4" s="247"/>
      <c r="AO4" s="247"/>
      <c r="AP4" s="247"/>
      <c r="AQ4" s="247"/>
      <c r="AR4" s="247"/>
      <c r="AS4" s="247"/>
      <c r="AT4" s="247"/>
      <c r="AU4" s="247"/>
      <c r="AV4" s="247"/>
      <c r="AW4" s="247"/>
      <c r="AX4" s="247"/>
      <c r="AY4" s="247"/>
      <c r="AZ4" s="247"/>
      <c r="BA4" s="247"/>
      <c r="BB4" s="247"/>
      <c r="BC4" s="247"/>
      <c r="CC4" s="253" t="s">
        <v>302</v>
      </c>
      <c r="CD4" s="253"/>
    </row>
    <row r="5" spans="1:1338" ht="19.5" x14ac:dyDescent="0.25">
      <c r="A5" s="68"/>
      <c r="B5" s="71"/>
      <c r="C5" s="106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</row>
    <row r="6" spans="1:1338" ht="39" customHeight="1" x14ac:dyDescent="0.25">
      <c r="A6" s="68"/>
      <c r="B6" s="71"/>
      <c r="C6" s="106"/>
      <c r="D6" s="252" t="s">
        <v>301</v>
      </c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252"/>
      <c r="AL6" s="252"/>
      <c r="AM6" s="252"/>
      <c r="AN6" s="252"/>
      <c r="AO6" s="252"/>
      <c r="AP6" s="252"/>
      <c r="AQ6" s="252"/>
      <c r="AR6" s="252"/>
      <c r="AS6" s="252"/>
      <c r="AT6" s="252"/>
      <c r="AU6" s="252"/>
      <c r="AV6" s="252"/>
      <c r="AW6" s="252"/>
      <c r="AX6" s="252"/>
      <c r="AY6" s="252"/>
      <c r="AZ6" s="252"/>
      <c r="BA6" s="252"/>
      <c r="BB6" s="252"/>
      <c r="BC6" s="252"/>
      <c r="BD6" s="252"/>
      <c r="BE6" s="252"/>
      <c r="BF6" s="252"/>
      <c r="BG6" s="252"/>
      <c r="BH6" s="252"/>
      <c r="BI6" s="252"/>
      <c r="BJ6" s="252"/>
      <c r="BK6" s="252"/>
      <c r="BL6" s="252"/>
      <c r="BM6" s="252"/>
      <c r="BN6" s="252"/>
      <c r="BO6" s="252"/>
      <c r="BP6" s="252"/>
      <c r="BQ6" s="252"/>
      <c r="BR6" s="252"/>
      <c r="BS6" s="252"/>
      <c r="BT6" s="252"/>
      <c r="BU6" s="252"/>
      <c r="BV6" s="252"/>
      <c r="BW6" s="252"/>
      <c r="BX6" s="252"/>
      <c r="BY6" s="252"/>
      <c r="BZ6" s="252"/>
      <c r="CA6" s="252"/>
      <c r="CB6" s="252"/>
      <c r="CC6" s="252"/>
      <c r="CD6" s="252"/>
    </row>
    <row r="7" spans="1:1338" ht="19.5" x14ac:dyDescent="0.25">
      <c r="A7" s="1"/>
      <c r="B7" s="71"/>
      <c r="C7" s="106"/>
      <c r="D7" s="16"/>
      <c r="E7" s="1"/>
      <c r="F7" s="1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</row>
    <row r="8" spans="1:1338" ht="62.25" customHeight="1" x14ac:dyDescent="0.25">
      <c r="A8" s="248" t="s">
        <v>0</v>
      </c>
      <c r="B8" s="248" t="s">
        <v>85</v>
      </c>
      <c r="C8" s="250" t="s">
        <v>118</v>
      </c>
      <c r="D8" s="250" t="s">
        <v>1</v>
      </c>
      <c r="E8" s="259" t="s">
        <v>2</v>
      </c>
      <c r="F8" s="250" t="s">
        <v>3</v>
      </c>
      <c r="G8" s="254" t="s">
        <v>137</v>
      </c>
      <c r="H8" s="255"/>
      <c r="I8" s="256" t="s">
        <v>7</v>
      </c>
      <c r="J8" s="256"/>
      <c r="K8" s="256"/>
      <c r="L8" s="256"/>
      <c r="M8" s="254" t="s">
        <v>134</v>
      </c>
      <c r="N8" s="255"/>
      <c r="O8" s="256" t="s">
        <v>8</v>
      </c>
      <c r="P8" s="256"/>
      <c r="Q8" s="256"/>
      <c r="R8" s="256"/>
      <c r="S8" s="254" t="s">
        <v>135</v>
      </c>
      <c r="T8" s="255"/>
      <c r="U8" s="256" t="s">
        <v>9</v>
      </c>
      <c r="V8" s="256"/>
      <c r="W8" s="256"/>
      <c r="X8" s="256"/>
      <c r="Y8" s="254" t="s">
        <v>147</v>
      </c>
      <c r="Z8" s="255"/>
      <c r="AA8" s="256" t="s">
        <v>18</v>
      </c>
      <c r="AB8" s="256"/>
      <c r="AC8" s="256"/>
      <c r="AD8" s="256"/>
      <c r="AE8" s="254" t="s">
        <v>138</v>
      </c>
      <c r="AF8" s="255"/>
      <c r="AG8" s="256" t="s">
        <v>10</v>
      </c>
      <c r="AH8" s="256"/>
      <c r="AI8" s="256"/>
      <c r="AJ8" s="256"/>
      <c r="AK8" s="254" t="s">
        <v>139</v>
      </c>
      <c r="AL8" s="255"/>
      <c r="AM8" s="256" t="s">
        <v>11</v>
      </c>
      <c r="AN8" s="256"/>
      <c r="AO8" s="256"/>
      <c r="AP8" s="256"/>
      <c r="AQ8" s="254" t="s">
        <v>140</v>
      </c>
      <c r="AR8" s="255"/>
      <c r="AS8" s="256" t="s">
        <v>12</v>
      </c>
      <c r="AT8" s="256"/>
      <c r="AU8" s="256"/>
      <c r="AV8" s="256"/>
      <c r="AW8" s="254" t="s">
        <v>141</v>
      </c>
      <c r="AX8" s="255"/>
      <c r="AY8" s="256" t="s">
        <v>13</v>
      </c>
      <c r="AZ8" s="256"/>
      <c r="BA8" s="256"/>
      <c r="BB8" s="256"/>
      <c r="BC8" s="254" t="s">
        <v>142</v>
      </c>
      <c r="BD8" s="265"/>
      <c r="BE8" s="256" t="s">
        <v>14</v>
      </c>
      <c r="BF8" s="256"/>
      <c r="BG8" s="256"/>
      <c r="BH8" s="256"/>
      <c r="BI8" s="254" t="s">
        <v>143</v>
      </c>
      <c r="BJ8" s="255"/>
      <c r="BK8" s="256" t="s">
        <v>15</v>
      </c>
      <c r="BL8" s="256"/>
      <c r="BM8" s="256"/>
      <c r="BN8" s="256"/>
      <c r="BO8" s="254" t="s">
        <v>144</v>
      </c>
      <c r="BP8" s="255"/>
      <c r="BQ8" s="256" t="s">
        <v>16</v>
      </c>
      <c r="BR8" s="256"/>
      <c r="BS8" s="256"/>
      <c r="BT8" s="256"/>
      <c r="BU8" s="254" t="s">
        <v>145</v>
      </c>
      <c r="BV8" s="255"/>
      <c r="BW8" s="256" t="s">
        <v>17</v>
      </c>
      <c r="BX8" s="256"/>
      <c r="BY8" s="256"/>
      <c r="BZ8" s="256"/>
      <c r="CA8" s="254" t="s">
        <v>146</v>
      </c>
      <c r="CB8" s="255"/>
      <c r="CC8" s="148" t="s">
        <v>174</v>
      </c>
      <c r="CD8" s="261" t="s">
        <v>298</v>
      </c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  <c r="HS8" s="50"/>
      <c r="HT8" s="50"/>
      <c r="HU8" s="50"/>
      <c r="HV8" s="50"/>
      <c r="HW8" s="50"/>
      <c r="HX8" s="50"/>
      <c r="HY8" s="50"/>
      <c r="HZ8" s="50"/>
      <c r="IA8" s="50"/>
      <c r="IB8" s="50"/>
      <c r="IC8" s="50"/>
      <c r="ID8" s="50"/>
      <c r="IE8" s="50"/>
      <c r="IF8" s="50"/>
      <c r="IG8" s="50"/>
      <c r="IH8" s="50"/>
      <c r="II8" s="50"/>
      <c r="IJ8" s="50"/>
      <c r="IK8" s="50"/>
      <c r="IL8" s="50"/>
      <c r="IM8" s="50"/>
      <c r="IN8" s="50"/>
      <c r="IO8" s="50"/>
      <c r="IP8" s="50"/>
      <c r="IQ8" s="50"/>
      <c r="IR8" s="50"/>
      <c r="IS8" s="50"/>
      <c r="IT8" s="50"/>
      <c r="IU8" s="50"/>
      <c r="IV8" s="50"/>
      <c r="IW8" s="50"/>
      <c r="IX8" s="50"/>
      <c r="IY8" s="50"/>
      <c r="IZ8" s="50"/>
      <c r="JA8" s="50"/>
      <c r="JB8" s="50"/>
      <c r="JC8" s="50"/>
      <c r="JD8" s="50"/>
      <c r="JE8" s="50"/>
      <c r="JF8" s="50"/>
      <c r="JG8" s="50"/>
      <c r="JH8" s="50"/>
      <c r="JI8" s="50"/>
      <c r="JJ8" s="50"/>
      <c r="JK8" s="50"/>
      <c r="JL8" s="50"/>
      <c r="JM8" s="50"/>
      <c r="JN8" s="50"/>
      <c r="JO8" s="50"/>
      <c r="JP8" s="50"/>
      <c r="JQ8" s="50"/>
      <c r="JR8" s="50"/>
      <c r="JS8" s="50"/>
      <c r="JT8" s="50"/>
      <c r="JU8" s="50"/>
      <c r="JV8" s="50"/>
      <c r="JW8" s="50"/>
      <c r="JX8" s="50"/>
      <c r="JY8" s="50"/>
      <c r="JZ8" s="50"/>
      <c r="KA8" s="50"/>
      <c r="KB8" s="50"/>
      <c r="KC8" s="50"/>
      <c r="KD8" s="50"/>
      <c r="KE8" s="50"/>
      <c r="KF8" s="50"/>
      <c r="KG8" s="50"/>
      <c r="KH8" s="50"/>
      <c r="KI8" s="50"/>
      <c r="KJ8" s="50"/>
      <c r="KK8" s="50"/>
      <c r="KL8" s="50"/>
      <c r="KM8" s="50"/>
      <c r="KN8" s="50"/>
      <c r="KO8" s="50"/>
      <c r="KP8" s="50"/>
      <c r="KQ8" s="50"/>
      <c r="KR8" s="50"/>
      <c r="KS8" s="50"/>
      <c r="KT8" s="50"/>
      <c r="KU8" s="50"/>
      <c r="KV8" s="50"/>
      <c r="KW8" s="50"/>
      <c r="KX8" s="50"/>
      <c r="KY8" s="50"/>
      <c r="KZ8" s="50"/>
      <c r="LA8" s="50"/>
      <c r="LB8" s="50"/>
      <c r="LC8" s="50"/>
      <c r="LD8" s="50"/>
      <c r="LE8" s="50"/>
      <c r="LF8" s="50"/>
      <c r="LG8" s="50"/>
      <c r="LH8" s="50"/>
      <c r="LI8" s="50"/>
      <c r="LJ8" s="50"/>
      <c r="LK8" s="50"/>
      <c r="LL8" s="50"/>
      <c r="LM8" s="50"/>
      <c r="LN8" s="50"/>
      <c r="LO8" s="50"/>
      <c r="LP8" s="50"/>
      <c r="LQ8" s="50"/>
      <c r="LR8" s="50"/>
      <c r="LS8" s="50"/>
      <c r="LT8" s="50"/>
      <c r="LU8" s="50"/>
      <c r="LV8" s="50"/>
      <c r="LW8" s="50"/>
      <c r="LX8" s="50"/>
      <c r="LY8" s="50"/>
      <c r="LZ8" s="50"/>
      <c r="MA8" s="50"/>
      <c r="MB8" s="50"/>
      <c r="MC8" s="50"/>
      <c r="MD8" s="50"/>
      <c r="ME8" s="50"/>
      <c r="MF8" s="50"/>
      <c r="MG8" s="50"/>
      <c r="MH8" s="50"/>
      <c r="MI8" s="50"/>
      <c r="MJ8" s="50"/>
      <c r="MK8" s="50"/>
      <c r="ML8" s="50"/>
      <c r="MM8" s="50"/>
      <c r="MN8" s="50"/>
      <c r="MO8" s="50"/>
      <c r="MP8" s="50"/>
      <c r="MQ8" s="50"/>
      <c r="MR8" s="50"/>
      <c r="MS8" s="50"/>
      <c r="MT8" s="50"/>
      <c r="MU8" s="50"/>
      <c r="MV8" s="50"/>
      <c r="MW8" s="50"/>
      <c r="MX8" s="50"/>
      <c r="MY8" s="50"/>
      <c r="MZ8" s="50"/>
      <c r="NA8" s="50"/>
      <c r="NB8" s="50"/>
      <c r="NC8" s="50"/>
      <c r="ND8" s="50"/>
      <c r="NE8" s="50"/>
      <c r="NF8" s="50"/>
      <c r="NG8" s="50"/>
      <c r="NH8" s="50"/>
      <c r="NI8" s="50"/>
      <c r="NJ8" s="50"/>
      <c r="NK8" s="50"/>
      <c r="NL8" s="50"/>
      <c r="NM8" s="50"/>
      <c r="NN8" s="50"/>
      <c r="NO8" s="50"/>
      <c r="NP8" s="50"/>
      <c r="NQ8" s="50"/>
      <c r="NR8" s="50"/>
      <c r="NS8" s="50"/>
      <c r="NT8" s="50"/>
      <c r="NU8" s="50"/>
      <c r="NV8" s="50"/>
      <c r="NW8" s="50"/>
      <c r="NX8" s="50"/>
      <c r="NY8" s="50"/>
      <c r="NZ8" s="50"/>
      <c r="OA8" s="50"/>
      <c r="OB8" s="50"/>
      <c r="OC8" s="50"/>
      <c r="OD8" s="50"/>
      <c r="OE8" s="50"/>
      <c r="OF8" s="50"/>
      <c r="OG8" s="50"/>
      <c r="OH8" s="50"/>
      <c r="OI8" s="50"/>
      <c r="OJ8" s="50"/>
      <c r="OK8" s="50"/>
      <c r="OL8" s="50"/>
      <c r="OM8" s="50"/>
      <c r="ON8" s="50"/>
      <c r="OO8" s="50"/>
      <c r="OP8" s="50"/>
      <c r="OQ8" s="50"/>
      <c r="OR8" s="50"/>
      <c r="OS8" s="50"/>
      <c r="OT8" s="50"/>
      <c r="OU8" s="50"/>
      <c r="OV8" s="50"/>
      <c r="OW8" s="50"/>
      <c r="OX8" s="50"/>
      <c r="OY8" s="50"/>
      <c r="OZ8" s="50"/>
      <c r="PA8" s="50"/>
      <c r="PB8" s="50"/>
      <c r="PC8" s="50"/>
      <c r="PD8" s="50"/>
      <c r="PE8" s="50"/>
      <c r="PF8" s="50"/>
      <c r="PG8" s="50"/>
      <c r="PH8" s="50"/>
      <c r="PI8" s="50"/>
      <c r="PJ8" s="50"/>
      <c r="PK8" s="50"/>
      <c r="PL8" s="50"/>
      <c r="PM8" s="50"/>
      <c r="PN8" s="50"/>
      <c r="PO8" s="50"/>
      <c r="PP8" s="50"/>
      <c r="PQ8" s="50"/>
      <c r="PR8" s="50"/>
      <c r="PS8" s="50"/>
      <c r="PT8" s="50"/>
      <c r="PU8" s="50"/>
      <c r="PV8" s="50"/>
      <c r="PW8" s="50"/>
      <c r="PX8" s="50"/>
      <c r="PY8" s="50"/>
      <c r="PZ8" s="50"/>
      <c r="QA8" s="50"/>
      <c r="QB8" s="50"/>
      <c r="QC8" s="50"/>
      <c r="QD8" s="50"/>
      <c r="QE8" s="50"/>
      <c r="QF8" s="50"/>
      <c r="QG8" s="50"/>
      <c r="QH8" s="50"/>
      <c r="QI8" s="50"/>
      <c r="QJ8" s="50"/>
      <c r="QK8" s="50"/>
      <c r="QL8" s="50"/>
      <c r="QM8" s="50"/>
      <c r="QN8" s="50"/>
      <c r="QO8" s="50"/>
      <c r="QP8" s="50"/>
      <c r="QQ8" s="50"/>
      <c r="QR8" s="50"/>
      <c r="QS8" s="50"/>
      <c r="QT8" s="50"/>
      <c r="QU8" s="50"/>
      <c r="QV8" s="50"/>
      <c r="QW8" s="50"/>
      <c r="QX8" s="50"/>
      <c r="QY8" s="50"/>
      <c r="QZ8" s="50"/>
      <c r="RA8" s="50"/>
      <c r="RB8" s="50"/>
      <c r="RC8" s="50"/>
      <c r="RD8" s="50"/>
      <c r="RE8" s="50"/>
      <c r="RF8" s="50"/>
      <c r="RG8" s="50"/>
      <c r="RH8" s="50"/>
      <c r="RI8" s="50"/>
      <c r="RJ8" s="50"/>
      <c r="RK8" s="50"/>
      <c r="RL8" s="50"/>
      <c r="RM8" s="50"/>
      <c r="RN8" s="50"/>
      <c r="RO8" s="50"/>
      <c r="RP8" s="50"/>
      <c r="RQ8" s="50"/>
      <c r="RR8" s="50"/>
      <c r="RS8" s="50"/>
      <c r="RT8" s="50"/>
      <c r="RU8" s="50"/>
      <c r="RV8" s="50"/>
      <c r="RW8" s="50"/>
      <c r="RX8" s="50"/>
      <c r="RY8" s="50"/>
      <c r="RZ8" s="50"/>
      <c r="SA8" s="50"/>
      <c r="SB8" s="50"/>
      <c r="SC8" s="50"/>
      <c r="SD8" s="50"/>
      <c r="SE8" s="50"/>
      <c r="SF8" s="50"/>
      <c r="SG8" s="50"/>
      <c r="SH8" s="50"/>
      <c r="SI8" s="50"/>
      <c r="SJ8" s="50"/>
      <c r="SK8" s="50"/>
      <c r="SL8" s="50"/>
      <c r="SM8" s="50"/>
      <c r="SN8" s="50"/>
      <c r="SO8" s="50"/>
      <c r="SP8" s="50"/>
      <c r="SQ8" s="50"/>
      <c r="SR8" s="50"/>
      <c r="SS8" s="50"/>
      <c r="ST8" s="50"/>
      <c r="SU8" s="50"/>
      <c r="SV8" s="50"/>
      <c r="SW8" s="50"/>
      <c r="SX8" s="50"/>
      <c r="SY8" s="50"/>
      <c r="SZ8" s="50"/>
      <c r="TA8" s="50"/>
      <c r="TB8" s="50"/>
      <c r="TC8" s="50"/>
      <c r="TD8" s="50"/>
      <c r="TE8" s="50"/>
      <c r="TF8" s="50"/>
      <c r="TG8" s="50"/>
      <c r="TH8" s="50"/>
      <c r="TI8" s="50"/>
      <c r="TJ8" s="50"/>
      <c r="TK8" s="50"/>
      <c r="TL8" s="50"/>
      <c r="TM8" s="50"/>
      <c r="TN8" s="50"/>
      <c r="TO8" s="50"/>
      <c r="TP8" s="50"/>
      <c r="TQ8" s="50"/>
      <c r="TR8" s="50"/>
      <c r="TS8" s="50"/>
      <c r="TT8" s="50"/>
      <c r="TU8" s="50"/>
      <c r="TV8" s="50"/>
      <c r="TW8" s="50"/>
      <c r="TX8" s="50"/>
      <c r="TY8" s="50"/>
      <c r="TZ8" s="50"/>
      <c r="UA8" s="50"/>
      <c r="UB8" s="50"/>
      <c r="UC8" s="50"/>
      <c r="UD8" s="50"/>
      <c r="UE8" s="50"/>
      <c r="UF8" s="50"/>
      <c r="UG8" s="50"/>
      <c r="UH8" s="50"/>
      <c r="UI8" s="50"/>
      <c r="UJ8" s="50"/>
      <c r="UK8" s="50"/>
      <c r="UL8" s="50"/>
      <c r="UM8" s="50"/>
      <c r="UN8" s="50"/>
      <c r="UO8" s="50"/>
      <c r="UP8" s="50"/>
      <c r="UQ8" s="50"/>
      <c r="UR8" s="50"/>
      <c r="US8" s="50"/>
      <c r="UT8" s="50"/>
      <c r="UU8" s="50"/>
      <c r="UV8" s="50"/>
      <c r="UW8" s="50"/>
      <c r="UX8" s="50"/>
      <c r="UY8" s="50"/>
      <c r="UZ8" s="50"/>
      <c r="VA8" s="50"/>
      <c r="VB8" s="50"/>
      <c r="VC8" s="50"/>
      <c r="VD8" s="50"/>
      <c r="VE8" s="50"/>
      <c r="VF8" s="50"/>
      <c r="VG8" s="50"/>
      <c r="VH8" s="50"/>
      <c r="VI8" s="50"/>
      <c r="VJ8" s="50"/>
      <c r="VK8" s="50"/>
      <c r="VL8" s="50"/>
      <c r="VM8" s="50"/>
      <c r="VN8" s="50"/>
      <c r="VO8" s="50"/>
      <c r="VP8" s="50"/>
      <c r="VQ8" s="50"/>
      <c r="VR8" s="50"/>
      <c r="VS8" s="50"/>
      <c r="VT8" s="50"/>
      <c r="VU8" s="50"/>
      <c r="VV8" s="50"/>
      <c r="VW8" s="50"/>
      <c r="VX8" s="50"/>
      <c r="VY8" s="50"/>
      <c r="VZ8" s="50"/>
      <c r="WA8" s="50"/>
      <c r="WB8" s="50"/>
      <c r="WC8" s="50"/>
      <c r="WD8" s="50"/>
      <c r="WE8" s="50"/>
      <c r="WF8" s="50"/>
      <c r="WG8" s="50"/>
      <c r="WH8" s="50"/>
      <c r="WI8" s="50"/>
      <c r="WJ8" s="50"/>
      <c r="WK8" s="50"/>
      <c r="WL8" s="50"/>
      <c r="WM8" s="50"/>
      <c r="WN8" s="50"/>
      <c r="WO8" s="50"/>
      <c r="WP8" s="50"/>
      <c r="WQ8" s="50"/>
      <c r="WR8" s="50"/>
      <c r="WS8" s="50"/>
      <c r="WT8" s="50"/>
      <c r="WU8" s="50"/>
      <c r="WV8" s="50"/>
      <c r="WW8" s="50"/>
      <c r="WX8" s="50"/>
      <c r="WY8" s="50"/>
      <c r="WZ8" s="50"/>
      <c r="XA8" s="50"/>
      <c r="XB8" s="50"/>
      <c r="XC8" s="50"/>
      <c r="XD8" s="50"/>
      <c r="XE8" s="50"/>
      <c r="XF8" s="50"/>
      <c r="XG8" s="50"/>
      <c r="XH8" s="50"/>
      <c r="XI8" s="50"/>
      <c r="XJ8" s="50"/>
      <c r="XK8" s="50"/>
      <c r="XL8" s="50"/>
      <c r="XM8" s="50"/>
      <c r="XN8" s="50"/>
      <c r="XO8" s="50"/>
      <c r="XP8" s="50"/>
      <c r="XQ8" s="50"/>
      <c r="XR8" s="50"/>
      <c r="XS8" s="50"/>
      <c r="XT8" s="50"/>
      <c r="XU8" s="50"/>
      <c r="XV8" s="50"/>
      <c r="XW8" s="50"/>
      <c r="XX8" s="50"/>
      <c r="XY8" s="50"/>
      <c r="XZ8" s="50"/>
      <c r="YA8" s="50"/>
      <c r="YB8" s="50"/>
      <c r="YC8" s="50"/>
      <c r="YD8" s="50"/>
      <c r="YE8" s="50"/>
      <c r="YF8" s="50"/>
      <c r="YG8" s="50"/>
      <c r="YH8" s="50"/>
      <c r="YI8" s="50"/>
      <c r="YJ8" s="50"/>
      <c r="YK8" s="50"/>
      <c r="YL8" s="50"/>
      <c r="YM8" s="50"/>
      <c r="YN8" s="50"/>
      <c r="YO8" s="50"/>
      <c r="YP8" s="50"/>
      <c r="YQ8" s="50"/>
      <c r="YR8" s="50"/>
      <c r="YS8" s="50"/>
      <c r="YT8" s="50"/>
      <c r="YU8" s="50"/>
      <c r="YV8" s="50"/>
      <c r="YW8" s="50"/>
      <c r="YX8" s="50"/>
      <c r="YY8" s="50"/>
      <c r="YZ8" s="50"/>
      <c r="ZA8" s="50"/>
      <c r="ZB8" s="50"/>
      <c r="ZC8" s="50"/>
      <c r="ZD8" s="50"/>
      <c r="ZE8" s="50"/>
      <c r="ZF8" s="50"/>
      <c r="ZG8" s="50"/>
      <c r="ZH8" s="50"/>
      <c r="ZI8" s="50"/>
      <c r="ZJ8" s="50"/>
      <c r="ZK8" s="50"/>
      <c r="ZL8" s="50"/>
      <c r="ZM8" s="50"/>
      <c r="ZN8" s="50"/>
      <c r="ZO8" s="50"/>
      <c r="ZP8" s="50"/>
      <c r="ZQ8" s="50"/>
      <c r="ZR8" s="50"/>
      <c r="ZS8" s="50"/>
      <c r="ZT8" s="50"/>
      <c r="ZU8" s="50"/>
      <c r="ZV8" s="50"/>
      <c r="ZW8" s="50"/>
      <c r="ZX8" s="50"/>
      <c r="ZY8" s="50"/>
      <c r="ZZ8" s="50"/>
      <c r="AAA8" s="50"/>
      <c r="AAB8" s="50"/>
      <c r="AAC8" s="50"/>
      <c r="AAD8" s="50"/>
      <c r="AAE8" s="50"/>
      <c r="AAF8" s="50"/>
      <c r="AAG8" s="50"/>
      <c r="AAH8" s="50"/>
      <c r="AAI8" s="50"/>
      <c r="AAJ8" s="50"/>
      <c r="AAK8" s="50"/>
      <c r="AAL8" s="50"/>
      <c r="AAM8" s="50"/>
      <c r="AAN8" s="50"/>
      <c r="AAO8" s="50"/>
      <c r="AAP8" s="50"/>
      <c r="AAQ8" s="50"/>
      <c r="AAR8" s="50"/>
      <c r="AAS8" s="50"/>
      <c r="AAT8" s="50"/>
      <c r="AAU8" s="50"/>
      <c r="AAV8" s="50"/>
      <c r="AAW8" s="50"/>
      <c r="AAX8" s="50"/>
      <c r="AAY8" s="50"/>
      <c r="AAZ8" s="50"/>
      <c r="ABA8" s="50"/>
      <c r="ABB8" s="50"/>
      <c r="ABC8" s="50"/>
      <c r="ABD8" s="50"/>
      <c r="ABE8" s="50"/>
      <c r="ABF8" s="50"/>
      <c r="ABG8" s="50"/>
      <c r="ABH8" s="50"/>
      <c r="ABI8" s="50"/>
      <c r="ABJ8" s="50"/>
      <c r="ABK8" s="50"/>
      <c r="ABL8" s="50"/>
      <c r="ABM8" s="50"/>
      <c r="ABN8" s="50"/>
      <c r="ABO8" s="50"/>
      <c r="ABP8" s="50"/>
      <c r="ABQ8" s="50"/>
      <c r="ABR8" s="50"/>
      <c r="ABS8" s="50"/>
      <c r="ABT8" s="50"/>
      <c r="ABU8" s="50"/>
      <c r="ABV8" s="50"/>
      <c r="ABW8" s="50"/>
      <c r="ABX8" s="50"/>
      <c r="ABY8" s="50"/>
      <c r="ABZ8" s="50"/>
      <c r="ACA8" s="50"/>
      <c r="ACB8" s="50"/>
      <c r="ACC8" s="50"/>
      <c r="ACD8" s="50"/>
      <c r="ACE8" s="50"/>
      <c r="ACF8" s="50"/>
      <c r="ACG8" s="50"/>
      <c r="ACH8" s="50"/>
      <c r="ACI8" s="50"/>
      <c r="ACJ8" s="50"/>
      <c r="ACK8" s="50"/>
      <c r="ACL8" s="50"/>
      <c r="ACM8" s="50"/>
      <c r="ACN8" s="50"/>
      <c r="ACO8" s="50"/>
      <c r="ACP8" s="50"/>
      <c r="ACQ8" s="50"/>
      <c r="ACR8" s="50"/>
      <c r="ACS8" s="50"/>
      <c r="ACT8" s="50"/>
      <c r="ACU8" s="50"/>
      <c r="ACV8" s="50"/>
      <c r="ACW8" s="50"/>
      <c r="ACX8" s="50"/>
      <c r="ACY8" s="50"/>
      <c r="ACZ8" s="50"/>
      <c r="ADA8" s="50"/>
      <c r="ADB8" s="50"/>
      <c r="ADC8" s="50"/>
      <c r="ADD8" s="50"/>
      <c r="ADE8" s="50"/>
      <c r="ADF8" s="50"/>
      <c r="ADG8" s="50"/>
      <c r="ADH8" s="50"/>
      <c r="ADI8" s="50"/>
      <c r="ADJ8" s="50"/>
      <c r="ADK8" s="50"/>
      <c r="ADL8" s="50"/>
      <c r="ADM8" s="50"/>
      <c r="ADN8" s="50"/>
      <c r="ADO8" s="50"/>
      <c r="ADP8" s="50"/>
      <c r="ADQ8" s="50"/>
      <c r="ADR8" s="50"/>
      <c r="ADS8" s="50"/>
      <c r="ADT8" s="50"/>
      <c r="ADU8" s="50"/>
      <c r="ADV8" s="50"/>
      <c r="ADW8" s="50"/>
      <c r="ADX8" s="50"/>
      <c r="ADY8" s="50"/>
      <c r="ADZ8" s="50"/>
      <c r="AEA8" s="50"/>
      <c r="AEB8" s="50"/>
      <c r="AEC8" s="50"/>
      <c r="AED8" s="50"/>
      <c r="AEE8" s="50"/>
      <c r="AEF8" s="50"/>
      <c r="AEG8" s="50"/>
      <c r="AEH8" s="50"/>
      <c r="AEI8" s="50"/>
      <c r="AEJ8" s="50"/>
      <c r="AEK8" s="50"/>
      <c r="AEL8" s="50"/>
      <c r="AEM8" s="50"/>
      <c r="AEN8" s="50"/>
      <c r="AEO8" s="50"/>
      <c r="AEP8" s="50"/>
      <c r="AEQ8" s="50"/>
      <c r="AER8" s="50"/>
      <c r="AES8" s="50"/>
      <c r="AET8" s="50"/>
      <c r="AEU8" s="50"/>
      <c r="AEV8" s="50"/>
      <c r="AEW8" s="50"/>
      <c r="AEX8" s="50"/>
      <c r="AEY8" s="50"/>
      <c r="AEZ8" s="50"/>
      <c r="AFA8" s="50"/>
      <c r="AFB8" s="50"/>
      <c r="AFC8" s="50"/>
      <c r="AFD8" s="50"/>
      <c r="AFE8" s="50"/>
      <c r="AFF8" s="50"/>
      <c r="AFG8" s="50"/>
      <c r="AFH8" s="50"/>
      <c r="AFI8" s="50"/>
      <c r="AFJ8" s="50"/>
      <c r="AFK8" s="50"/>
      <c r="AFL8" s="50"/>
      <c r="AFM8" s="50"/>
      <c r="AFN8" s="50"/>
      <c r="AFO8" s="50"/>
      <c r="AFP8" s="50"/>
      <c r="AFQ8" s="50"/>
      <c r="AFR8" s="50"/>
      <c r="AFS8" s="50"/>
      <c r="AFT8" s="50"/>
      <c r="AFU8" s="50"/>
      <c r="AFV8" s="50"/>
      <c r="AFW8" s="50"/>
      <c r="AFX8" s="50"/>
      <c r="AFY8" s="50"/>
      <c r="AFZ8" s="50"/>
      <c r="AGA8" s="50"/>
      <c r="AGB8" s="50"/>
      <c r="AGC8" s="50"/>
      <c r="AGD8" s="50"/>
      <c r="AGE8" s="50"/>
      <c r="AGF8" s="50"/>
      <c r="AGG8" s="50"/>
      <c r="AGH8" s="50"/>
      <c r="AGI8" s="50"/>
      <c r="AGJ8" s="50"/>
      <c r="AGK8" s="50"/>
      <c r="AGL8" s="50"/>
      <c r="AGM8" s="50"/>
      <c r="AGN8" s="50"/>
      <c r="AGO8" s="50"/>
      <c r="AGP8" s="50"/>
      <c r="AGQ8" s="50"/>
      <c r="AGR8" s="50"/>
      <c r="AGS8" s="50"/>
      <c r="AGT8" s="50"/>
      <c r="AGU8" s="50"/>
      <c r="AGV8" s="50"/>
      <c r="AGW8" s="50"/>
      <c r="AGX8" s="50"/>
      <c r="AGY8" s="50"/>
      <c r="AGZ8" s="50"/>
      <c r="AHA8" s="50"/>
      <c r="AHB8" s="50"/>
      <c r="AHC8" s="50"/>
      <c r="AHD8" s="50"/>
      <c r="AHE8" s="50"/>
      <c r="AHF8" s="50"/>
      <c r="AHG8" s="50"/>
      <c r="AHH8" s="50"/>
      <c r="AHI8" s="50"/>
      <c r="AHJ8" s="50"/>
      <c r="AHK8" s="50"/>
      <c r="AHL8" s="50"/>
      <c r="AHM8" s="50"/>
      <c r="AHN8" s="50"/>
      <c r="AHO8" s="50"/>
      <c r="AHP8" s="50"/>
      <c r="AHQ8" s="50"/>
      <c r="AHR8" s="50"/>
      <c r="AHS8" s="50"/>
      <c r="AHT8" s="50"/>
      <c r="AHU8" s="50"/>
      <c r="AHV8" s="50"/>
      <c r="AHW8" s="50"/>
      <c r="AHX8" s="50"/>
      <c r="AHY8" s="50"/>
      <c r="AHZ8" s="50"/>
      <c r="AIA8" s="50"/>
      <c r="AIB8" s="50"/>
      <c r="AIC8" s="50"/>
      <c r="AID8" s="50"/>
      <c r="AIE8" s="50"/>
      <c r="AIF8" s="50"/>
      <c r="AIG8" s="50"/>
      <c r="AIH8" s="50"/>
      <c r="AII8" s="50"/>
      <c r="AIJ8" s="50"/>
      <c r="AIK8" s="50"/>
      <c r="AIL8" s="50"/>
      <c r="AIM8" s="50"/>
      <c r="AIN8" s="50"/>
      <c r="AIO8" s="50"/>
      <c r="AIP8" s="50"/>
      <c r="AIQ8" s="50"/>
      <c r="AIR8" s="50"/>
      <c r="AIS8" s="50"/>
      <c r="AIT8" s="50"/>
      <c r="AIU8" s="50"/>
      <c r="AIV8" s="50"/>
      <c r="AIW8" s="50"/>
      <c r="AIX8" s="50"/>
      <c r="AIY8" s="50"/>
      <c r="AIZ8" s="50"/>
      <c r="AJA8" s="50"/>
      <c r="AJB8" s="50"/>
      <c r="AJC8" s="50"/>
      <c r="AJD8" s="50"/>
      <c r="AJE8" s="50"/>
      <c r="AJF8" s="50"/>
      <c r="AJG8" s="50"/>
      <c r="AJH8" s="50"/>
      <c r="AJI8" s="50"/>
      <c r="AJJ8" s="50"/>
      <c r="AJK8" s="50"/>
      <c r="AJL8" s="50"/>
      <c r="AJM8" s="50"/>
      <c r="AJN8" s="50"/>
      <c r="AJO8" s="50"/>
      <c r="AJP8" s="50"/>
      <c r="AJQ8" s="50"/>
      <c r="AJR8" s="50"/>
      <c r="AJS8" s="50"/>
      <c r="AJT8" s="50"/>
      <c r="AJU8" s="50"/>
      <c r="AJV8" s="50"/>
      <c r="AJW8" s="50"/>
      <c r="AJX8" s="50"/>
      <c r="AJY8" s="50"/>
      <c r="AJZ8" s="50"/>
      <c r="AKA8" s="50"/>
      <c r="AKB8" s="50"/>
      <c r="AKC8" s="50"/>
      <c r="AKD8" s="50"/>
      <c r="AKE8" s="50"/>
      <c r="AKF8" s="50"/>
      <c r="AKG8" s="50"/>
      <c r="AKH8" s="50"/>
      <c r="AKI8" s="50"/>
      <c r="AKJ8" s="50"/>
      <c r="AKK8" s="50"/>
      <c r="AKL8" s="50"/>
      <c r="AKM8" s="50"/>
      <c r="AKN8" s="50"/>
      <c r="AKO8" s="50"/>
      <c r="AKP8" s="50"/>
      <c r="AKQ8" s="50"/>
      <c r="AKR8" s="50"/>
      <c r="AKS8" s="50"/>
      <c r="AKT8" s="50"/>
      <c r="AKU8" s="50"/>
      <c r="AKV8" s="50"/>
      <c r="AKW8" s="50"/>
      <c r="AKX8" s="50"/>
      <c r="AKY8" s="50"/>
      <c r="AKZ8" s="50"/>
      <c r="ALA8" s="50"/>
      <c r="ALB8" s="50"/>
      <c r="ALC8" s="50"/>
      <c r="ALD8" s="50"/>
      <c r="ALE8" s="50"/>
      <c r="ALF8" s="50"/>
      <c r="ALG8" s="50"/>
      <c r="ALH8" s="50"/>
      <c r="ALI8" s="50"/>
      <c r="ALJ8" s="50"/>
      <c r="ALK8" s="50"/>
      <c r="ALL8" s="50"/>
      <c r="ALM8" s="50"/>
      <c r="ALN8" s="50"/>
      <c r="ALO8" s="50"/>
      <c r="ALP8" s="50"/>
      <c r="ALQ8" s="50"/>
      <c r="ALR8" s="50"/>
      <c r="ALS8" s="50"/>
      <c r="ALT8" s="50"/>
      <c r="ALU8" s="50"/>
      <c r="ALV8" s="50"/>
      <c r="ALW8" s="50"/>
      <c r="ALX8" s="50"/>
      <c r="ALY8" s="50"/>
      <c r="ALZ8" s="50"/>
      <c r="AMA8" s="50"/>
      <c r="AMB8" s="50"/>
      <c r="AMC8" s="50"/>
      <c r="AMD8" s="50"/>
      <c r="AME8" s="50"/>
      <c r="AMF8" s="50"/>
      <c r="AMG8" s="50"/>
      <c r="AMH8" s="50"/>
      <c r="AMI8" s="50"/>
      <c r="AMJ8" s="50"/>
      <c r="AMK8" s="50"/>
      <c r="AML8" s="50"/>
      <c r="AMM8" s="50"/>
      <c r="AMN8" s="50"/>
      <c r="AMO8" s="50"/>
      <c r="AMP8" s="50"/>
      <c r="AMQ8" s="50"/>
      <c r="AMR8" s="50"/>
      <c r="AMS8" s="50"/>
      <c r="AMT8" s="50"/>
      <c r="AMU8" s="50"/>
      <c r="AMV8" s="50"/>
      <c r="AMW8" s="50"/>
      <c r="AMX8" s="50"/>
      <c r="AMY8" s="50"/>
      <c r="AMZ8" s="50"/>
      <c r="ANA8" s="50"/>
      <c r="ANB8" s="50"/>
      <c r="ANC8" s="50"/>
      <c r="AND8" s="50"/>
      <c r="ANE8" s="50"/>
      <c r="ANF8" s="50"/>
      <c r="ANG8" s="50"/>
      <c r="ANH8" s="50"/>
      <c r="ANI8" s="50"/>
      <c r="ANJ8" s="50"/>
      <c r="ANK8" s="50"/>
      <c r="ANL8" s="50"/>
      <c r="ANM8" s="50"/>
      <c r="ANN8" s="50"/>
      <c r="ANO8" s="50"/>
      <c r="ANP8" s="50"/>
      <c r="ANQ8" s="50"/>
      <c r="ANR8" s="50"/>
      <c r="ANS8" s="50"/>
      <c r="ANT8" s="50"/>
      <c r="ANU8" s="50"/>
      <c r="ANV8" s="50"/>
      <c r="ANW8" s="50"/>
      <c r="ANX8" s="50"/>
      <c r="ANY8" s="50"/>
      <c r="ANZ8" s="50"/>
      <c r="AOA8" s="50"/>
      <c r="AOB8" s="50"/>
      <c r="AOC8" s="50"/>
      <c r="AOD8" s="50"/>
      <c r="AOE8" s="50"/>
      <c r="AOF8" s="50"/>
      <c r="AOG8" s="50"/>
      <c r="AOH8" s="50"/>
      <c r="AOI8" s="50"/>
      <c r="AOJ8" s="50"/>
      <c r="AOK8" s="50"/>
      <c r="AOL8" s="50"/>
      <c r="AOM8" s="50"/>
      <c r="AON8" s="50"/>
      <c r="AOO8" s="50"/>
      <c r="AOP8" s="50"/>
      <c r="AOQ8" s="50"/>
      <c r="AOR8" s="50"/>
      <c r="AOS8" s="50"/>
      <c r="AOT8" s="50"/>
      <c r="AOU8" s="50"/>
      <c r="AOV8" s="50"/>
      <c r="AOW8" s="50"/>
      <c r="AOX8" s="50"/>
      <c r="AOY8" s="50"/>
      <c r="AOZ8" s="50"/>
      <c r="APA8" s="50"/>
      <c r="APB8" s="50"/>
      <c r="APC8" s="50"/>
      <c r="APD8" s="50"/>
      <c r="APE8" s="50"/>
      <c r="APF8" s="50"/>
      <c r="APG8" s="50"/>
      <c r="APH8" s="50"/>
      <c r="API8" s="50"/>
      <c r="APJ8" s="50"/>
      <c r="APK8" s="50"/>
      <c r="APL8" s="50"/>
      <c r="APM8" s="50"/>
      <c r="APN8" s="50"/>
      <c r="APO8" s="50"/>
      <c r="APP8" s="50"/>
      <c r="APQ8" s="50"/>
      <c r="APR8" s="50"/>
      <c r="APS8" s="50"/>
      <c r="APT8" s="50"/>
      <c r="APU8" s="50"/>
      <c r="APV8" s="50"/>
      <c r="APW8" s="50"/>
      <c r="APX8" s="50"/>
      <c r="APY8" s="50"/>
      <c r="APZ8" s="50"/>
      <c r="AQA8" s="50"/>
      <c r="AQB8" s="50"/>
      <c r="AQC8" s="50"/>
      <c r="AQD8" s="50"/>
      <c r="AQE8" s="50"/>
      <c r="AQF8" s="50"/>
      <c r="AQG8" s="50"/>
      <c r="AQH8" s="50"/>
      <c r="AQI8" s="50"/>
      <c r="AQJ8" s="50"/>
      <c r="AQK8" s="50"/>
      <c r="AQL8" s="50"/>
      <c r="AQM8" s="50"/>
      <c r="AQN8" s="50"/>
      <c r="AQO8" s="50"/>
      <c r="AQP8" s="50"/>
      <c r="AQQ8" s="50"/>
      <c r="AQR8" s="50"/>
      <c r="AQS8" s="50"/>
      <c r="AQT8" s="50"/>
      <c r="AQU8" s="50"/>
      <c r="AQV8" s="50"/>
      <c r="AQW8" s="50"/>
      <c r="AQX8" s="50"/>
      <c r="AQY8" s="50"/>
      <c r="AQZ8" s="50"/>
      <c r="ARA8" s="50"/>
      <c r="ARB8" s="50"/>
      <c r="ARC8" s="50"/>
      <c r="ARD8" s="50"/>
      <c r="ARE8" s="50"/>
      <c r="ARF8" s="50"/>
      <c r="ARG8" s="50"/>
      <c r="ARH8" s="50"/>
      <c r="ARI8" s="50"/>
      <c r="ARJ8" s="50"/>
      <c r="ARK8" s="50"/>
      <c r="ARL8" s="50"/>
      <c r="ARM8" s="50"/>
      <c r="ARN8" s="50"/>
      <c r="ARO8" s="50"/>
      <c r="ARP8" s="50"/>
      <c r="ARQ8" s="50"/>
      <c r="ARR8" s="50"/>
      <c r="ARS8" s="50"/>
      <c r="ART8" s="50"/>
      <c r="ARU8" s="50"/>
      <c r="ARV8" s="50"/>
      <c r="ARW8" s="50"/>
      <c r="ARX8" s="50"/>
      <c r="ARY8" s="50"/>
      <c r="ARZ8" s="50"/>
      <c r="ASA8" s="50"/>
      <c r="ASB8" s="50"/>
      <c r="ASC8" s="50"/>
      <c r="ASD8" s="50"/>
      <c r="ASE8" s="50"/>
      <c r="ASF8" s="50"/>
      <c r="ASG8" s="50"/>
      <c r="ASH8" s="50"/>
      <c r="ASI8" s="50"/>
      <c r="ASJ8" s="50"/>
      <c r="ASK8" s="50"/>
      <c r="ASL8" s="50"/>
      <c r="ASM8" s="50"/>
      <c r="ASN8" s="50"/>
      <c r="ASO8" s="50"/>
      <c r="ASP8" s="50"/>
      <c r="ASQ8" s="50"/>
      <c r="ASR8" s="50"/>
      <c r="ASS8" s="50"/>
      <c r="AST8" s="50"/>
      <c r="ASU8" s="50"/>
      <c r="ASV8" s="50"/>
      <c r="ASW8" s="50"/>
      <c r="ASX8" s="50"/>
      <c r="ASY8" s="50"/>
      <c r="ASZ8" s="50"/>
      <c r="ATA8" s="50"/>
      <c r="ATB8" s="50"/>
      <c r="ATC8" s="50"/>
      <c r="ATD8" s="50"/>
      <c r="ATE8" s="50"/>
      <c r="ATF8" s="50"/>
      <c r="ATG8" s="50"/>
      <c r="ATH8" s="50"/>
      <c r="ATI8" s="50"/>
      <c r="ATJ8" s="50"/>
      <c r="ATK8" s="50"/>
      <c r="ATL8" s="50"/>
      <c r="ATM8" s="50"/>
      <c r="ATN8" s="50"/>
      <c r="ATO8" s="50"/>
      <c r="ATP8" s="50"/>
      <c r="ATQ8" s="50"/>
      <c r="ATR8" s="50"/>
      <c r="ATS8" s="50"/>
      <c r="ATT8" s="50"/>
      <c r="ATU8" s="50"/>
      <c r="ATV8" s="50"/>
      <c r="ATW8" s="50"/>
      <c r="ATX8" s="50"/>
      <c r="ATY8" s="50"/>
      <c r="ATZ8" s="50"/>
      <c r="AUA8" s="50"/>
      <c r="AUB8" s="50"/>
      <c r="AUC8" s="50"/>
      <c r="AUD8" s="50"/>
      <c r="AUE8" s="50"/>
      <c r="AUF8" s="50"/>
      <c r="AUG8" s="50"/>
      <c r="AUH8" s="50"/>
      <c r="AUI8" s="50"/>
      <c r="AUJ8" s="50"/>
      <c r="AUK8" s="50"/>
      <c r="AUL8" s="50"/>
      <c r="AUM8" s="50"/>
      <c r="AUN8" s="50"/>
      <c r="AUO8" s="50"/>
      <c r="AUP8" s="50"/>
      <c r="AUQ8" s="50"/>
      <c r="AUR8" s="50"/>
      <c r="AUS8" s="50"/>
      <c r="AUT8" s="50"/>
      <c r="AUU8" s="50"/>
      <c r="AUV8" s="50"/>
      <c r="AUW8" s="50"/>
      <c r="AUX8" s="50"/>
      <c r="AUY8" s="50"/>
      <c r="AUZ8" s="50"/>
      <c r="AVA8" s="50"/>
      <c r="AVB8" s="50"/>
      <c r="AVC8" s="50"/>
      <c r="AVD8" s="50"/>
      <c r="AVE8" s="50"/>
      <c r="AVF8" s="50"/>
      <c r="AVG8" s="50"/>
      <c r="AVH8" s="50"/>
      <c r="AVI8" s="50"/>
      <c r="AVJ8" s="50"/>
      <c r="AVK8" s="50"/>
      <c r="AVL8" s="50"/>
      <c r="AVM8" s="50"/>
      <c r="AVN8" s="50"/>
      <c r="AVO8" s="50"/>
      <c r="AVP8" s="50"/>
      <c r="AVQ8" s="50"/>
      <c r="AVR8" s="50"/>
      <c r="AVS8" s="50"/>
      <c r="AVT8" s="50"/>
      <c r="AVU8" s="50"/>
      <c r="AVV8" s="50"/>
      <c r="AVW8" s="50"/>
      <c r="AVX8" s="50"/>
      <c r="AVY8" s="50"/>
      <c r="AVZ8" s="50"/>
      <c r="AWA8" s="50"/>
      <c r="AWB8" s="50"/>
      <c r="AWC8" s="50"/>
      <c r="AWD8" s="50"/>
      <c r="AWE8" s="50"/>
      <c r="AWF8" s="50"/>
      <c r="AWG8" s="50"/>
      <c r="AWH8" s="50"/>
      <c r="AWI8" s="50"/>
      <c r="AWJ8" s="50"/>
      <c r="AWK8" s="50"/>
      <c r="AWL8" s="50"/>
      <c r="AWM8" s="50"/>
      <c r="AWN8" s="50"/>
      <c r="AWO8" s="50"/>
      <c r="AWP8" s="50"/>
      <c r="AWQ8" s="50"/>
      <c r="AWR8" s="50"/>
      <c r="AWS8" s="50"/>
      <c r="AWT8" s="50"/>
      <c r="AWU8" s="50"/>
      <c r="AWV8" s="50"/>
      <c r="AWW8" s="50"/>
      <c r="AWX8" s="50"/>
      <c r="AWY8" s="50"/>
      <c r="AWZ8" s="50"/>
      <c r="AXA8" s="50"/>
      <c r="AXB8" s="50"/>
      <c r="AXC8" s="50"/>
      <c r="AXD8" s="50"/>
      <c r="AXE8" s="50"/>
      <c r="AXF8" s="50"/>
      <c r="AXG8" s="50"/>
      <c r="AXH8" s="50"/>
      <c r="AXI8" s="50"/>
      <c r="AXJ8" s="50"/>
      <c r="AXK8" s="50"/>
      <c r="AXL8" s="50"/>
      <c r="AXM8" s="50"/>
      <c r="AXN8" s="50"/>
      <c r="AXO8" s="50"/>
      <c r="AXP8" s="50"/>
      <c r="AXQ8" s="50"/>
      <c r="AXR8" s="50"/>
      <c r="AXS8" s="50"/>
      <c r="AXT8" s="50"/>
      <c r="AXU8" s="50"/>
      <c r="AXV8" s="50"/>
      <c r="AXW8" s="50"/>
      <c r="AXX8" s="50"/>
      <c r="AXY8" s="50"/>
      <c r="AXZ8" s="50"/>
      <c r="AYA8" s="50"/>
      <c r="AYB8" s="50"/>
      <c r="AYC8" s="50"/>
      <c r="AYD8" s="50"/>
      <c r="AYE8" s="50"/>
      <c r="AYF8" s="50"/>
      <c r="AYG8" s="50"/>
      <c r="AYH8" s="50"/>
      <c r="AYI8" s="50"/>
      <c r="AYJ8" s="50"/>
      <c r="AYK8" s="50"/>
      <c r="AYL8" s="50"/>
    </row>
    <row r="9" spans="1:1338" ht="42.75" customHeight="1" x14ac:dyDescent="0.3">
      <c r="A9" s="257"/>
      <c r="B9" s="249"/>
      <c r="C9" s="251"/>
      <c r="D9" s="258"/>
      <c r="E9" s="260"/>
      <c r="F9" s="258"/>
      <c r="G9" s="2" t="s">
        <v>4</v>
      </c>
      <c r="H9" s="2" t="s">
        <v>5</v>
      </c>
      <c r="I9" s="2" t="s">
        <v>4</v>
      </c>
      <c r="J9" s="2" t="s">
        <v>5</v>
      </c>
      <c r="K9" s="2" t="s">
        <v>4</v>
      </c>
      <c r="L9" s="2" t="s">
        <v>5</v>
      </c>
      <c r="M9" s="2" t="s">
        <v>4</v>
      </c>
      <c r="N9" s="2" t="s">
        <v>5</v>
      </c>
      <c r="O9" s="2" t="s">
        <v>4</v>
      </c>
      <c r="P9" s="2" t="s">
        <v>5</v>
      </c>
      <c r="Q9" s="2" t="s">
        <v>4</v>
      </c>
      <c r="R9" s="2" t="s">
        <v>5</v>
      </c>
      <c r="S9" s="2" t="s">
        <v>4</v>
      </c>
      <c r="T9" s="2" t="s">
        <v>5</v>
      </c>
      <c r="U9" s="2" t="s">
        <v>4</v>
      </c>
      <c r="V9" s="2" t="s">
        <v>5</v>
      </c>
      <c r="W9" s="2" t="s">
        <v>4</v>
      </c>
      <c r="X9" s="2" t="s">
        <v>5</v>
      </c>
      <c r="Y9" s="2" t="s">
        <v>4</v>
      </c>
      <c r="Z9" s="2" t="s">
        <v>5</v>
      </c>
      <c r="AA9" s="2" t="s">
        <v>4</v>
      </c>
      <c r="AB9" s="2" t="s">
        <v>5</v>
      </c>
      <c r="AC9" s="2" t="s">
        <v>4</v>
      </c>
      <c r="AD9" s="2" t="s">
        <v>5</v>
      </c>
      <c r="AE9" s="2" t="s">
        <v>4</v>
      </c>
      <c r="AF9" s="2" t="s">
        <v>5</v>
      </c>
      <c r="AG9" s="2" t="s">
        <v>4</v>
      </c>
      <c r="AH9" s="2" t="s">
        <v>5</v>
      </c>
      <c r="AI9" s="2" t="s">
        <v>4</v>
      </c>
      <c r="AJ9" s="2" t="s">
        <v>5</v>
      </c>
      <c r="AK9" s="2" t="s">
        <v>4</v>
      </c>
      <c r="AL9" s="2" t="s">
        <v>5</v>
      </c>
      <c r="AM9" s="2" t="s">
        <v>4</v>
      </c>
      <c r="AN9" s="2" t="s">
        <v>5</v>
      </c>
      <c r="AO9" s="2" t="s">
        <v>4</v>
      </c>
      <c r="AP9" s="2" t="s">
        <v>5</v>
      </c>
      <c r="AQ9" s="2" t="s">
        <v>4</v>
      </c>
      <c r="AR9" s="2" t="s">
        <v>5</v>
      </c>
      <c r="AS9" s="2" t="s">
        <v>4</v>
      </c>
      <c r="AT9" s="2" t="s">
        <v>5</v>
      </c>
      <c r="AU9" s="2" t="s">
        <v>4</v>
      </c>
      <c r="AV9" s="2" t="s">
        <v>5</v>
      </c>
      <c r="AW9" s="2" t="s">
        <v>4</v>
      </c>
      <c r="AX9" s="2" t="s">
        <v>5</v>
      </c>
      <c r="AY9" s="2" t="s">
        <v>4</v>
      </c>
      <c r="AZ9" s="2" t="s">
        <v>5</v>
      </c>
      <c r="BA9" s="2" t="s">
        <v>4</v>
      </c>
      <c r="BB9" s="2" t="s">
        <v>5</v>
      </c>
      <c r="BC9" s="2" t="s">
        <v>4</v>
      </c>
      <c r="BD9" s="2" t="s">
        <v>5</v>
      </c>
      <c r="BE9" s="2" t="s">
        <v>4</v>
      </c>
      <c r="BF9" s="2" t="s">
        <v>5</v>
      </c>
      <c r="BG9" s="2" t="s">
        <v>4</v>
      </c>
      <c r="BH9" s="2" t="s">
        <v>5</v>
      </c>
      <c r="BI9" s="2" t="s">
        <v>4</v>
      </c>
      <c r="BJ9" s="2" t="s">
        <v>5</v>
      </c>
      <c r="BK9" s="2" t="s">
        <v>4</v>
      </c>
      <c r="BL9" s="2" t="s">
        <v>5</v>
      </c>
      <c r="BM9" s="2" t="s">
        <v>4</v>
      </c>
      <c r="BN9" s="2" t="s">
        <v>5</v>
      </c>
      <c r="BO9" s="2" t="s">
        <v>4</v>
      </c>
      <c r="BP9" s="2" t="s">
        <v>5</v>
      </c>
      <c r="BQ9" s="2" t="s">
        <v>4</v>
      </c>
      <c r="BR9" s="2" t="s">
        <v>5</v>
      </c>
      <c r="BS9" s="2" t="s">
        <v>4</v>
      </c>
      <c r="BT9" s="2" t="s">
        <v>5</v>
      </c>
      <c r="BU9" s="2" t="s">
        <v>4</v>
      </c>
      <c r="BV9" s="2" t="s">
        <v>5</v>
      </c>
      <c r="BW9" s="2" t="s">
        <v>4</v>
      </c>
      <c r="BX9" s="2" t="s">
        <v>5</v>
      </c>
      <c r="BY9" s="2" t="s">
        <v>4</v>
      </c>
      <c r="BZ9" s="2" t="s">
        <v>5</v>
      </c>
      <c r="CA9" s="2" t="s">
        <v>4</v>
      </c>
      <c r="CB9" s="2" t="s">
        <v>5</v>
      </c>
      <c r="CC9" s="143" t="s">
        <v>5</v>
      </c>
      <c r="CD9" s="262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 s="50"/>
      <c r="HY9" s="50"/>
      <c r="HZ9" s="50"/>
      <c r="IA9" s="50"/>
      <c r="IB9" s="50"/>
      <c r="IC9" s="50"/>
      <c r="ID9" s="50"/>
      <c r="IE9" s="50"/>
      <c r="IF9" s="50"/>
      <c r="IG9" s="50"/>
      <c r="IH9" s="50"/>
      <c r="II9" s="50"/>
      <c r="IJ9" s="50"/>
      <c r="IK9" s="50"/>
      <c r="IL9" s="50"/>
      <c r="IM9" s="50"/>
      <c r="IN9" s="50"/>
      <c r="IO9" s="50"/>
      <c r="IP9" s="50"/>
      <c r="IQ9" s="50"/>
      <c r="IR9" s="50"/>
      <c r="IS9" s="50"/>
      <c r="IT9" s="50"/>
      <c r="IU9" s="50"/>
      <c r="IV9" s="50"/>
      <c r="IW9" s="50"/>
      <c r="IX9" s="50"/>
      <c r="IY9" s="50"/>
      <c r="IZ9" s="50"/>
      <c r="JA9" s="50"/>
      <c r="JB9" s="50"/>
      <c r="JC9" s="50"/>
      <c r="JD9" s="50"/>
      <c r="JE9" s="50"/>
      <c r="JF9" s="50"/>
      <c r="JG9" s="50"/>
      <c r="JH9" s="50"/>
      <c r="JI9" s="50"/>
      <c r="JJ9" s="50"/>
      <c r="JK9" s="50"/>
      <c r="JL9" s="50"/>
      <c r="JM9" s="50"/>
      <c r="JN9" s="50"/>
      <c r="JO9" s="50"/>
      <c r="JP9" s="50"/>
      <c r="JQ9" s="50"/>
      <c r="JR9" s="50"/>
      <c r="JS9" s="50"/>
      <c r="JT9" s="50"/>
      <c r="JU9" s="50"/>
      <c r="JV9" s="50"/>
      <c r="JW9" s="50"/>
      <c r="JX9" s="50"/>
      <c r="JY9" s="50"/>
      <c r="JZ9" s="50"/>
      <c r="KA9" s="50"/>
      <c r="KB9" s="50"/>
      <c r="KC9" s="50"/>
      <c r="KD9" s="50"/>
      <c r="KE9" s="50"/>
      <c r="KF9" s="50"/>
      <c r="KG9" s="50"/>
      <c r="KH9" s="50"/>
      <c r="KI9" s="50"/>
      <c r="KJ9" s="50"/>
      <c r="KK9" s="50"/>
      <c r="KL9" s="50"/>
      <c r="KM9" s="50"/>
      <c r="KN9" s="50"/>
      <c r="KO9" s="50"/>
      <c r="KP9" s="50"/>
      <c r="KQ9" s="50"/>
      <c r="KR9" s="50"/>
      <c r="KS9" s="50"/>
      <c r="KT9" s="50"/>
      <c r="KU9" s="50"/>
      <c r="KV9" s="50"/>
      <c r="KW9" s="50"/>
      <c r="KX9" s="50"/>
      <c r="KY9" s="50"/>
      <c r="KZ9" s="50"/>
      <c r="LA9" s="50"/>
      <c r="LB9" s="50"/>
      <c r="LC9" s="50"/>
      <c r="LD9" s="50"/>
      <c r="LE9" s="50"/>
      <c r="LF9" s="50"/>
      <c r="LG9" s="50"/>
      <c r="LH9" s="50"/>
      <c r="LI9" s="50"/>
      <c r="LJ9" s="50"/>
      <c r="LK9" s="50"/>
      <c r="LL9" s="50"/>
      <c r="LM9" s="50"/>
      <c r="LN9" s="50"/>
      <c r="LO9" s="50"/>
      <c r="LP9" s="50"/>
      <c r="LQ9" s="50"/>
      <c r="LR9" s="50"/>
      <c r="LS9" s="50"/>
      <c r="LT9" s="50"/>
      <c r="LU9" s="50"/>
      <c r="LV9" s="50"/>
      <c r="LW9" s="50"/>
      <c r="LX9" s="50"/>
      <c r="LY9" s="50"/>
      <c r="LZ9" s="50"/>
      <c r="MA9" s="50"/>
      <c r="MB9" s="50"/>
      <c r="MC9" s="50"/>
      <c r="MD9" s="50"/>
      <c r="ME9" s="50"/>
      <c r="MF9" s="50"/>
      <c r="MG9" s="50"/>
      <c r="MH9" s="50"/>
      <c r="MI9" s="50"/>
      <c r="MJ9" s="50"/>
      <c r="MK9" s="50"/>
      <c r="ML9" s="50"/>
      <c r="MM9" s="50"/>
      <c r="MN9" s="50"/>
      <c r="MO9" s="50"/>
      <c r="MP9" s="50"/>
      <c r="MQ9" s="50"/>
      <c r="MR9" s="50"/>
      <c r="MS9" s="50"/>
      <c r="MT9" s="50"/>
      <c r="MU9" s="50"/>
      <c r="MV9" s="50"/>
      <c r="MW9" s="50"/>
      <c r="MX9" s="50"/>
      <c r="MY9" s="50"/>
      <c r="MZ9" s="50"/>
      <c r="NA9" s="50"/>
      <c r="NB9" s="50"/>
      <c r="NC9" s="50"/>
      <c r="ND9" s="50"/>
      <c r="NE9" s="50"/>
      <c r="NF9" s="50"/>
      <c r="NG9" s="50"/>
      <c r="NH9" s="50"/>
      <c r="NI9" s="50"/>
      <c r="NJ9" s="50"/>
      <c r="NK9" s="50"/>
      <c r="NL9" s="50"/>
      <c r="NM9" s="50"/>
      <c r="NN9" s="50"/>
      <c r="NO9" s="50"/>
      <c r="NP9" s="50"/>
      <c r="NQ9" s="50"/>
      <c r="NR9" s="50"/>
      <c r="NS9" s="50"/>
      <c r="NT9" s="50"/>
      <c r="NU9" s="50"/>
      <c r="NV9" s="50"/>
      <c r="NW9" s="50"/>
      <c r="NX9" s="50"/>
      <c r="NY9" s="50"/>
      <c r="NZ9" s="50"/>
      <c r="OA9" s="50"/>
      <c r="OB9" s="50"/>
      <c r="OC9" s="50"/>
      <c r="OD9" s="50"/>
      <c r="OE9" s="50"/>
      <c r="OF9" s="50"/>
      <c r="OG9" s="50"/>
      <c r="OH9" s="50"/>
      <c r="OI9" s="50"/>
      <c r="OJ9" s="50"/>
      <c r="OK9" s="50"/>
      <c r="OL9" s="50"/>
      <c r="OM9" s="50"/>
      <c r="ON9" s="50"/>
      <c r="OO9" s="50"/>
      <c r="OP9" s="50"/>
      <c r="OQ9" s="50"/>
      <c r="OR9" s="50"/>
      <c r="OS9" s="50"/>
      <c r="OT9" s="50"/>
      <c r="OU9" s="50"/>
      <c r="OV9" s="50"/>
      <c r="OW9" s="50"/>
      <c r="OX9" s="50"/>
      <c r="OY9" s="50"/>
      <c r="OZ9" s="50"/>
      <c r="PA9" s="50"/>
      <c r="PB9" s="50"/>
      <c r="PC9" s="50"/>
      <c r="PD9" s="50"/>
      <c r="PE9" s="50"/>
      <c r="PF9" s="50"/>
      <c r="PG9" s="50"/>
      <c r="PH9" s="50"/>
      <c r="PI9" s="50"/>
      <c r="PJ9" s="50"/>
      <c r="PK9" s="50"/>
      <c r="PL9" s="50"/>
      <c r="PM9" s="50"/>
      <c r="PN9" s="50"/>
      <c r="PO9" s="50"/>
      <c r="PP9" s="50"/>
      <c r="PQ9" s="50"/>
      <c r="PR9" s="50"/>
      <c r="PS9" s="50"/>
      <c r="PT9" s="50"/>
      <c r="PU9" s="50"/>
      <c r="PV9" s="50"/>
      <c r="PW9" s="50"/>
      <c r="PX9" s="50"/>
      <c r="PY9" s="50"/>
      <c r="PZ9" s="50"/>
      <c r="QA9" s="50"/>
      <c r="QB9" s="50"/>
      <c r="QC9" s="50"/>
      <c r="QD9" s="50"/>
      <c r="QE9" s="50"/>
      <c r="QF9" s="50"/>
      <c r="QG9" s="50"/>
      <c r="QH9" s="50"/>
      <c r="QI9" s="50"/>
      <c r="QJ9" s="50"/>
      <c r="QK9" s="50"/>
      <c r="QL9" s="50"/>
      <c r="QM9" s="50"/>
      <c r="QN9" s="50"/>
      <c r="QO9" s="50"/>
      <c r="QP9" s="50"/>
      <c r="QQ9" s="50"/>
      <c r="QR9" s="50"/>
      <c r="QS9" s="50"/>
      <c r="QT9" s="50"/>
      <c r="QU9" s="50"/>
      <c r="QV9" s="50"/>
      <c r="QW9" s="50"/>
      <c r="QX9" s="50"/>
      <c r="QY9" s="50"/>
      <c r="QZ9" s="50"/>
      <c r="RA9" s="50"/>
      <c r="RB9" s="50"/>
      <c r="RC9" s="50"/>
      <c r="RD9" s="50"/>
      <c r="RE9" s="50"/>
      <c r="RF9" s="50"/>
      <c r="RG9" s="50"/>
      <c r="RH9" s="50"/>
      <c r="RI9" s="50"/>
      <c r="RJ9" s="50"/>
      <c r="RK9" s="50"/>
      <c r="RL9" s="50"/>
      <c r="RM9" s="50"/>
      <c r="RN9" s="50"/>
      <c r="RO9" s="50"/>
      <c r="RP9" s="50"/>
      <c r="RQ9" s="50"/>
      <c r="RR9" s="50"/>
      <c r="RS9" s="50"/>
      <c r="RT9" s="50"/>
      <c r="RU9" s="50"/>
      <c r="RV9" s="50"/>
      <c r="RW9" s="50"/>
      <c r="RX9" s="50"/>
      <c r="RY9" s="50"/>
      <c r="RZ9" s="50"/>
      <c r="SA9" s="50"/>
      <c r="SB9" s="50"/>
      <c r="SC9" s="50"/>
      <c r="SD9" s="50"/>
      <c r="SE9" s="50"/>
      <c r="SF9" s="50"/>
      <c r="SG9" s="50"/>
      <c r="SH9" s="50"/>
      <c r="SI9" s="50"/>
      <c r="SJ9" s="50"/>
      <c r="SK9" s="50"/>
      <c r="SL9" s="50"/>
      <c r="SM9" s="50"/>
      <c r="SN9" s="50"/>
      <c r="SO9" s="50"/>
      <c r="SP9" s="50"/>
      <c r="SQ9" s="50"/>
      <c r="SR9" s="50"/>
      <c r="SS9" s="50"/>
      <c r="ST9" s="50"/>
      <c r="SU9" s="50"/>
      <c r="SV9" s="50"/>
      <c r="SW9" s="50"/>
      <c r="SX9" s="50"/>
      <c r="SY9" s="50"/>
      <c r="SZ9" s="50"/>
      <c r="TA9" s="50"/>
      <c r="TB9" s="50"/>
      <c r="TC9" s="50"/>
      <c r="TD9" s="50"/>
      <c r="TE9" s="50"/>
      <c r="TF9" s="50"/>
      <c r="TG9" s="50"/>
      <c r="TH9" s="50"/>
      <c r="TI9" s="50"/>
      <c r="TJ9" s="50"/>
      <c r="TK9" s="50"/>
      <c r="TL9" s="50"/>
      <c r="TM9" s="50"/>
      <c r="TN9" s="50"/>
      <c r="TO9" s="50"/>
      <c r="TP9" s="50"/>
      <c r="TQ9" s="50"/>
      <c r="TR9" s="50"/>
      <c r="TS9" s="50"/>
      <c r="TT9" s="50"/>
      <c r="TU9" s="50"/>
      <c r="TV9" s="50"/>
      <c r="TW9" s="50"/>
      <c r="TX9" s="50"/>
      <c r="TY9" s="50"/>
      <c r="TZ9" s="50"/>
      <c r="UA9" s="50"/>
      <c r="UB9" s="50"/>
      <c r="UC9" s="50"/>
      <c r="UD9" s="50"/>
      <c r="UE9" s="50"/>
      <c r="UF9" s="50"/>
      <c r="UG9" s="50"/>
      <c r="UH9" s="50"/>
      <c r="UI9" s="50"/>
      <c r="UJ9" s="50"/>
      <c r="UK9" s="50"/>
      <c r="UL9" s="50"/>
      <c r="UM9" s="50"/>
      <c r="UN9" s="50"/>
      <c r="UO9" s="50"/>
      <c r="UP9" s="50"/>
      <c r="UQ9" s="50"/>
      <c r="UR9" s="50"/>
      <c r="US9" s="50"/>
      <c r="UT9" s="50"/>
      <c r="UU9" s="50"/>
      <c r="UV9" s="50"/>
      <c r="UW9" s="50"/>
      <c r="UX9" s="50"/>
      <c r="UY9" s="50"/>
      <c r="UZ9" s="50"/>
      <c r="VA9" s="50"/>
      <c r="VB9" s="50"/>
      <c r="VC9" s="50"/>
      <c r="VD9" s="50"/>
      <c r="VE9" s="50"/>
      <c r="VF9" s="50"/>
      <c r="VG9" s="50"/>
      <c r="VH9" s="50"/>
      <c r="VI9" s="50"/>
      <c r="VJ9" s="50"/>
      <c r="VK9" s="50"/>
      <c r="VL9" s="50"/>
      <c r="VM9" s="50"/>
      <c r="VN9" s="50"/>
      <c r="VO9" s="50"/>
      <c r="VP9" s="50"/>
      <c r="VQ9" s="50"/>
      <c r="VR9" s="50"/>
      <c r="VS9" s="50"/>
      <c r="VT9" s="50"/>
      <c r="VU9" s="50"/>
      <c r="VV9" s="50"/>
      <c r="VW9" s="50"/>
      <c r="VX9" s="50"/>
      <c r="VY9" s="50"/>
      <c r="VZ9" s="50"/>
      <c r="WA9" s="50"/>
      <c r="WB9" s="50"/>
      <c r="WC9" s="50"/>
      <c r="WD9" s="50"/>
      <c r="WE9" s="50"/>
      <c r="WF9" s="50"/>
      <c r="WG9" s="50"/>
      <c r="WH9" s="50"/>
      <c r="WI9" s="50"/>
      <c r="WJ9" s="50"/>
      <c r="WK9" s="50"/>
      <c r="WL9" s="50"/>
      <c r="WM9" s="50"/>
      <c r="WN9" s="50"/>
      <c r="WO9" s="50"/>
      <c r="WP9" s="50"/>
      <c r="WQ9" s="50"/>
      <c r="WR9" s="50"/>
      <c r="WS9" s="50"/>
      <c r="WT9" s="50"/>
      <c r="WU9" s="50"/>
      <c r="WV9" s="50"/>
      <c r="WW9" s="50"/>
      <c r="WX9" s="50"/>
      <c r="WY9" s="50"/>
      <c r="WZ9" s="50"/>
      <c r="XA9" s="50"/>
      <c r="XB9" s="50"/>
      <c r="XC9" s="50"/>
      <c r="XD9" s="50"/>
      <c r="XE9" s="50"/>
      <c r="XF9" s="50"/>
      <c r="XG9" s="50"/>
      <c r="XH9" s="50"/>
      <c r="XI9" s="50"/>
      <c r="XJ9" s="50"/>
      <c r="XK9" s="50"/>
      <c r="XL9" s="50"/>
      <c r="XM9" s="50"/>
      <c r="XN9" s="50"/>
      <c r="XO9" s="50"/>
      <c r="XP9" s="50"/>
      <c r="XQ9" s="50"/>
      <c r="XR9" s="50"/>
      <c r="XS9" s="50"/>
      <c r="XT9" s="50"/>
      <c r="XU9" s="50"/>
      <c r="XV9" s="50"/>
      <c r="XW9" s="50"/>
      <c r="XX9" s="50"/>
      <c r="XY9" s="50"/>
      <c r="XZ9" s="50"/>
      <c r="YA9" s="50"/>
      <c r="YB9" s="50"/>
      <c r="YC9" s="50"/>
      <c r="YD9" s="50"/>
      <c r="YE9" s="50"/>
      <c r="YF9" s="50"/>
      <c r="YG9" s="50"/>
      <c r="YH9" s="50"/>
      <c r="YI9" s="50"/>
      <c r="YJ9" s="50"/>
      <c r="YK9" s="50"/>
      <c r="YL9" s="50"/>
      <c r="YM9" s="50"/>
      <c r="YN9" s="50"/>
      <c r="YO9" s="50"/>
      <c r="YP9" s="50"/>
      <c r="YQ9" s="50"/>
      <c r="YR9" s="50"/>
      <c r="YS9" s="50"/>
      <c r="YT9" s="50"/>
      <c r="YU9" s="50"/>
      <c r="YV9" s="50"/>
      <c r="YW9" s="50"/>
      <c r="YX9" s="50"/>
      <c r="YY9" s="50"/>
      <c r="YZ9" s="50"/>
      <c r="ZA9" s="50"/>
      <c r="ZB9" s="50"/>
      <c r="ZC9" s="50"/>
      <c r="ZD9" s="50"/>
      <c r="ZE9" s="50"/>
      <c r="ZF9" s="50"/>
      <c r="ZG9" s="50"/>
      <c r="ZH9" s="50"/>
      <c r="ZI9" s="50"/>
      <c r="ZJ9" s="50"/>
      <c r="ZK9" s="50"/>
      <c r="ZL9" s="50"/>
      <c r="ZM9" s="50"/>
      <c r="ZN9" s="50"/>
      <c r="ZO9" s="50"/>
      <c r="ZP9" s="50"/>
      <c r="ZQ9" s="50"/>
      <c r="ZR9" s="50"/>
      <c r="ZS9" s="50"/>
      <c r="ZT9" s="50"/>
      <c r="ZU9" s="50"/>
      <c r="ZV9" s="50"/>
      <c r="ZW9" s="50"/>
      <c r="ZX9" s="50"/>
      <c r="ZY9" s="50"/>
      <c r="ZZ9" s="50"/>
      <c r="AAA9" s="50"/>
      <c r="AAB9" s="50"/>
      <c r="AAC9" s="50"/>
      <c r="AAD9" s="50"/>
      <c r="AAE9" s="50"/>
      <c r="AAF9" s="50"/>
      <c r="AAG9" s="50"/>
      <c r="AAH9" s="50"/>
      <c r="AAI9" s="50"/>
      <c r="AAJ9" s="50"/>
      <c r="AAK9" s="50"/>
      <c r="AAL9" s="50"/>
      <c r="AAM9" s="50"/>
      <c r="AAN9" s="50"/>
      <c r="AAO9" s="50"/>
      <c r="AAP9" s="50"/>
      <c r="AAQ9" s="50"/>
      <c r="AAR9" s="50"/>
      <c r="AAS9" s="50"/>
      <c r="AAT9" s="50"/>
      <c r="AAU9" s="50"/>
      <c r="AAV9" s="50"/>
      <c r="AAW9" s="50"/>
      <c r="AAX9" s="50"/>
      <c r="AAY9" s="50"/>
      <c r="AAZ9" s="50"/>
      <c r="ABA9" s="50"/>
      <c r="ABB9" s="50"/>
      <c r="ABC9" s="50"/>
      <c r="ABD9" s="50"/>
      <c r="ABE9" s="50"/>
      <c r="ABF9" s="50"/>
      <c r="ABG9" s="50"/>
      <c r="ABH9" s="50"/>
      <c r="ABI9" s="50"/>
      <c r="ABJ9" s="50"/>
      <c r="ABK9" s="50"/>
      <c r="ABL9" s="50"/>
      <c r="ABM9" s="50"/>
      <c r="ABN9" s="50"/>
      <c r="ABO9" s="50"/>
      <c r="ABP9" s="50"/>
      <c r="ABQ9" s="50"/>
      <c r="ABR9" s="50"/>
      <c r="ABS9" s="50"/>
      <c r="ABT9" s="50"/>
      <c r="ABU9" s="50"/>
      <c r="ABV9" s="50"/>
      <c r="ABW9" s="50"/>
      <c r="ABX9" s="50"/>
      <c r="ABY9" s="50"/>
      <c r="ABZ9" s="50"/>
      <c r="ACA9" s="50"/>
      <c r="ACB9" s="50"/>
      <c r="ACC9" s="50"/>
      <c r="ACD9" s="50"/>
      <c r="ACE9" s="50"/>
      <c r="ACF9" s="50"/>
      <c r="ACG9" s="50"/>
      <c r="ACH9" s="50"/>
      <c r="ACI9" s="50"/>
      <c r="ACJ9" s="50"/>
      <c r="ACK9" s="50"/>
      <c r="ACL9" s="50"/>
      <c r="ACM9" s="50"/>
      <c r="ACN9" s="50"/>
      <c r="ACO9" s="50"/>
      <c r="ACP9" s="50"/>
      <c r="ACQ9" s="50"/>
      <c r="ACR9" s="50"/>
      <c r="ACS9" s="50"/>
      <c r="ACT9" s="50"/>
      <c r="ACU9" s="50"/>
      <c r="ACV9" s="50"/>
      <c r="ACW9" s="50"/>
      <c r="ACX9" s="50"/>
      <c r="ACY9" s="50"/>
      <c r="ACZ9" s="50"/>
      <c r="ADA9" s="50"/>
      <c r="ADB9" s="50"/>
      <c r="ADC9" s="50"/>
      <c r="ADD9" s="50"/>
      <c r="ADE9" s="50"/>
      <c r="ADF9" s="50"/>
      <c r="ADG9" s="50"/>
      <c r="ADH9" s="50"/>
      <c r="ADI9" s="50"/>
      <c r="ADJ9" s="50"/>
      <c r="ADK9" s="50"/>
      <c r="ADL9" s="50"/>
      <c r="ADM9" s="50"/>
      <c r="ADN9" s="50"/>
      <c r="ADO9" s="50"/>
      <c r="ADP9" s="50"/>
      <c r="ADQ9" s="50"/>
      <c r="ADR9" s="50"/>
      <c r="ADS9" s="50"/>
      <c r="ADT9" s="50"/>
      <c r="ADU9" s="50"/>
      <c r="ADV9" s="50"/>
      <c r="ADW9" s="50"/>
      <c r="ADX9" s="50"/>
      <c r="ADY9" s="50"/>
      <c r="ADZ9" s="50"/>
      <c r="AEA9" s="50"/>
      <c r="AEB9" s="50"/>
      <c r="AEC9" s="50"/>
      <c r="AED9" s="50"/>
      <c r="AEE9" s="50"/>
      <c r="AEF9" s="50"/>
      <c r="AEG9" s="50"/>
      <c r="AEH9" s="50"/>
      <c r="AEI9" s="50"/>
      <c r="AEJ9" s="50"/>
      <c r="AEK9" s="50"/>
      <c r="AEL9" s="50"/>
      <c r="AEM9" s="50"/>
      <c r="AEN9" s="50"/>
      <c r="AEO9" s="50"/>
      <c r="AEP9" s="50"/>
      <c r="AEQ9" s="50"/>
      <c r="AER9" s="50"/>
      <c r="AES9" s="50"/>
      <c r="AET9" s="50"/>
      <c r="AEU9" s="50"/>
      <c r="AEV9" s="50"/>
      <c r="AEW9" s="50"/>
      <c r="AEX9" s="50"/>
      <c r="AEY9" s="50"/>
      <c r="AEZ9" s="50"/>
      <c r="AFA9" s="50"/>
      <c r="AFB9" s="50"/>
      <c r="AFC9" s="50"/>
      <c r="AFD9" s="50"/>
      <c r="AFE9" s="50"/>
      <c r="AFF9" s="50"/>
      <c r="AFG9" s="50"/>
      <c r="AFH9" s="50"/>
      <c r="AFI9" s="50"/>
      <c r="AFJ9" s="50"/>
      <c r="AFK9" s="50"/>
      <c r="AFL9" s="50"/>
      <c r="AFM9" s="50"/>
      <c r="AFN9" s="50"/>
      <c r="AFO9" s="50"/>
      <c r="AFP9" s="50"/>
      <c r="AFQ9" s="50"/>
      <c r="AFR9" s="50"/>
      <c r="AFS9" s="50"/>
      <c r="AFT9" s="50"/>
      <c r="AFU9" s="50"/>
      <c r="AFV9" s="50"/>
      <c r="AFW9" s="50"/>
      <c r="AFX9" s="50"/>
      <c r="AFY9" s="50"/>
      <c r="AFZ9" s="50"/>
      <c r="AGA9" s="50"/>
      <c r="AGB9" s="50"/>
      <c r="AGC9" s="50"/>
      <c r="AGD9" s="50"/>
      <c r="AGE9" s="50"/>
      <c r="AGF9" s="50"/>
      <c r="AGG9" s="50"/>
      <c r="AGH9" s="50"/>
      <c r="AGI9" s="50"/>
      <c r="AGJ9" s="50"/>
      <c r="AGK9" s="50"/>
      <c r="AGL9" s="50"/>
      <c r="AGM9" s="50"/>
      <c r="AGN9" s="50"/>
      <c r="AGO9" s="50"/>
      <c r="AGP9" s="50"/>
      <c r="AGQ9" s="50"/>
      <c r="AGR9" s="50"/>
      <c r="AGS9" s="50"/>
      <c r="AGT9" s="50"/>
      <c r="AGU9" s="50"/>
      <c r="AGV9" s="50"/>
      <c r="AGW9" s="50"/>
      <c r="AGX9" s="50"/>
      <c r="AGY9" s="50"/>
      <c r="AGZ9" s="50"/>
      <c r="AHA9" s="50"/>
      <c r="AHB9" s="50"/>
      <c r="AHC9" s="50"/>
      <c r="AHD9" s="50"/>
      <c r="AHE9" s="50"/>
      <c r="AHF9" s="50"/>
      <c r="AHG9" s="50"/>
      <c r="AHH9" s="50"/>
      <c r="AHI9" s="50"/>
      <c r="AHJ9" s="50"/>
      <c r="AHK9" s="50"/>
      <c r="AHL9" s="50"/>
      <c r="AHM9" s="50"/>
      <c r="AHN9" s="50"/>
      <c r="AHO9" s="50"/>
      <c r="AHP9" s="50"/>
      <c r="AHQ9" s="50"/>
      <c r="AHR9" s="50"/>
      <c r="AHS9" s="50"/>
      <c r="AHT9" s="50"/>
      <c r="AHU9" s="50"/>
      <c r="AHV9" s="50"/>
      <c r="AHW9" s="50"/>
      <c r="AHX9" s="50"/>
      <c r="AHY9" s="50"/>
      <c r="AHZ9" s="50"/>
      <c r="AIA9" s="50"/>
      <c r="AIB9" s="50"/>
      <c r="AIC9" s="50"/>
      <c r="AID9" s="50"/>
      <c r="AIE9" s="50"/>
      <c r="AIF9" s="50"/>
      <c r="AIG9" s="50"/>
      <c r="AIH9" s="50"/>
      <c r="AII9" s="50"/>
      <c r="AIJ9" s="50"/>
      <c r="AIK9" s="50"/>
      <c r="AIL9" s="50"/>
      <c r="AIM9" s="50"/>
      <c r="AIN9" s="50"/>
      <c r="AIO9" s="50"/>
      <c r="AIP9" s="50"/>
      <c r="AIQ9" s="50"/>
      <c r="AIR9" s="50"/>
      <c r="AIS9" s="50"/>
      <c r="AIT9" s="50"/>
      <c r="AIU9" s="50"/>
      <c r="AIV9" s="50"/>
      <c r="AIW9" s="50"/>
      <c r="AIX9" s="50"/>
      <c r="AIY9" s="50"/>
      <c r="AIZ9" s="50"/>
      <c r="AJA9" s="50"/>
      <c r="AJB9" s="50"/>
      <c r="AJC9" s="50"/>
      <c r="AJD9" s="50"/>
      <c r="AJE9" s="50"/>
      <c r="AJF9" s="50"/>
      <c r="AJG9" s="50"/>
      <c r="AJH9" s="50"/>
      <c r="AJI9" s="50"/>
      <c r="AJJ9" s="50"/>
      <c r="AJK9" s="50"/>
      <c r="AJL9" s="50"/>
      <c r="AJM9" s="50"/>
      <c r="AJN9" s="50"/>
      <c r="AJO9" s="50"/>
      <c r="AJP9" s="50"/>
      <c r="AJQ9" s="50"/>
      <c r="AJR9" s="50"/>
      <c r="AJS9" s="50"/>
      <c r="AJT9" s="50"/>
      <c r="AJU9" s="50"/>
      <c r="AJV9" s="50"/>
      <c r="AJW9" s="50"/>
      <c r="AJX9" s="50"/>
      <c r="AJY9" s="50"/>
      <c r="AJZ9" s="50"/>
      <c r="AKA9" s="50"/>
      <c r="AKB9" s="50"/>
      <c r="AKC9" s="50"/>
      <c r="AKD9" s="50"/>
      <c r="AKE9" s="50"/>
      <c r="AKF9" s="50"/>
      <c r="AKG9" s="50"/>
      <c r="AKH9" s="50"/>
      <c r="AKI9" s="50"/>
      <c r="AKJ9" s="50"/>
      <c r="AKK9" s="50"/>
      <c r="AKL9" s="50"/>
      <c r="AKM9" s="50"/>
      <c r="AKN9" s="50"/>
      <c r="AKO9" s="50"/>
      <c r="AKP9" s="50"/>
      <c r="AKQ9" s="50"/>
      <c r="AKR9" s="50"/>
      <c r="AKS9" s="50"/>
      <c r="AKT9" s="50"/>
      <c r="AKU9" s="50"/>
      <c r="AKV9" s="50"/>
      <c r="AKW9" s="50"/>
      <c r="AKX9" s="50"/>
      <c r="AKY9" s="50"/>
      <c r="AKZ9" s="50"/>
      <c r="ALA9" s="50"/>
      <c r="ALB9" s="50"/>
      <c r="ALC9" s="50"/>
      <c r="ALD9" s="50"/>
      <c r="ALE9" s="50"/>
      <c r="ALF9" s="50"/>
      <c r="ALG9" s="50"/>
      <c r="ALH9" s="50"/>
      <c r="ALI9" s="50"/>
      <c r="ALJ9" s="50"/>
      <c r="ALK9" s="50"/>
      <c r="ALL9" s="50"/>
      <c r="ALM9" s="50"/>
      <c r="ALN9" s="50"/>
      <c r="ALO9" s="50"/>
      <c r="ALP9" s="50"/>
      <c r="ALQ9" s="50"/>
      <c r="ALR9" s="50"/>
      <c r="ALS9" s="50"/>
      <c r="ALT9" s="50"/>
      <c r="ALU9" s="50"/>
      <c r="ALV9" s="50"/>
      <c r="ALW9" s="50"/>
      <c r="ALX9" s="50"/>
      <c r="ALY9" s="50"/>
      <c r="ALZ9" s="50"/>
      <c r="AMA9" s="50"/>
      <c r="AMB9" s="50"/>
      <c r="AMC9" s="50"/>
      <c r="AMD9" s="50"/>
      <c r="AME9" s="50"/>
      <c r="AMF9" s="50"/>
      <c r="AMG9" s="50"/>
      <c r="AMH9" s="50"/>
      <c r="AMI9" s="50"/>
      <c r="AMJ9" s="50"/>
      <c r="AMK9" s="50"/>
      <c r="AML9" s="50"/>
      <c r="AMM9" s="50"/>
      <c r="AMN9" s="50"/>
      <c r="AMO9" s="50"/>
      <c r="AMP9" s="50"/>
      <c r="AMQ9" s="50"/>
      <c r="AMR9" s="50"/>
      <c r="AMS9" s="50"/>
      <c r="AMT9" s="50"/>
      <c r="AMU9" s="50"/>
      <c r="AMV9" s="50"/>
      <c r="AMW9" s="50"/>
      <c r="AMX9" s="50"/>
      <c r="AMY9" s="50"/>
      <c r="AMZ9" s="50"/>
      <c r="ANA9" s="50"/>
      <c r="ANB9" s="50"/>
      <c r="ANC9" s="50"/>
      <c r="AND9" s="50"/>
      <c r="ANE9" s="50"/>
      <c r="ANF9" s="50"/>
      <c r="ANG9" s="50"/>
      <c r="ANH9" s="50"/>
      <c r="ANI9" s="50"/>
      <c r="ANJ9" s="50"/>
      <c r="ANK9" s="50"/>
      <c r="ANL9" s="50"/>
      <c r="ANM9" s="50"/>
      <c r="ANN9" s="50"/>
      <c r="ANO9" s="50"/>
      <c r="ANP9" s="50"/>
      <c r="ANQ9" s="50"/>
      <c r="ANR9" s="50"/>
      <c r="ANS9" s="50"/>
      <c r="ANT9" s="50"/>
      <c r="ANU9" s="50"/>
      <c r="ANV9" s="50"/>
      <c r="ANW9" s="50"/>
      <c r="ANX9" s="50"/>
      <c r="ANY9" s="50"/>
      <c r="ANZ9" s="50"/>
      <c r="AOA9" s="50"/>
      <c r="AOB9" s="50"/>
      <c r="AOC9" s="50"/>
      <c r="AOD9" s="50"/>
      <c r="AOE9" s="50"/>
      <c r="AOF9" s="50"/>
      <c r="AOG9" s="50"/>
      <c r="AOH9" s="50"/>
      <c r="AOI9" s="50"/>
      <c r="AOJ9" s="50"/>
      <c r="AOK9" s="50"/>
      <c r="AOL9" s="50"/>
      <c r="AOM9" s="50"/>
      <c r="AON9" s="50"/>
      <c r="AOO9" s="50"/>
      <c r="AOP9" s="50"/>
      <c r="AOQ9" s="50"/>
      <c r="AOR9" s="50"/>
      <c r="AOS9" s="50"/>
      <c r="AOT9" s="50"/>
      <c r="AOU9" s="50"/>
      <c r="AOV9" s="50"/>
      <c r="AOW9" s="50"/>
      <c r="AOX9" s="50"/>
      <c r="AOY9" s="50"/>
      <c r="AOZ9" s="50"/>
      <c r="APA9" s="50"/>
      <c r="APB9" s="50"/>
      <c r="APC9" s="50"/>
      <c r="APD9" s="50"/>
      <c r="APE9" s="50"/>
      <c r="APF9" s="50"/>
      <c r="APG9" s="50"/>
      <c r="APH9" s="50"/>
      <c r="API9" s="50"/>
      <c r="APJ9" s="50"/>
      <c r="APK9" s="50"/>
      <c r="APL9" s="50"/>
      <c r="APM9" s="50"/>
      <c r="APN9" s="50"/>
      <c r="APO9" s="50"/>
      <c r="APP9" s="50"/>
      <c r="APQ9" s="50"/>
      <c r="APR9" s="50"/>
      <c r="APS9" s="50"/>
      <c r="APT9" s="50"/>
      <c r="APU9" s="50"/>
      <c r="APV9" s="50"/>
      <c r="APW9" s="50"/>
      <c r="APX9" s="50"/>
      <c r="APY9" s="50"/>
      <c r="APZ9" s="50"/>
      <c r="AQA9" s="50"/>
      <c r="AQB9" s="50"/>
      <c r="AQC9" s="50"/>
      <c r="AQD9" s="50"/>
      <c r="AQE9" s="50"/>
      <c r="AQF9" s="50"/>
      <c r="AQG9" s="50"/>
      <c r="AQH9" s="50"/>
      <c r="AQI9" s="50"/>
      <c r="AQJ9" s="50"/>
      <c r="AQK9" s="50"/>
      <c r="AQL9" s="50"/>
      <c r="AQM9" s="50"/>
      <c r="AQN9" s="50"/>
      <c r="AQO9" s="50"/>
      <c r="AQP9" s="50"/>
      <c r="AQQ9" s="50"/>
      <c r="AQR9" s="50"/>
      <c r="AQS9" s="50"/>
      <c r="AQT9" s="50"/>
      <c r="AQU9" s="50"/>
      <c r="AQV9" s="50"/>
      <c r="AQW9" s="50"/>
      <c r="AQX9" s="50"/>
      <c r="AQY9" s="50"/>
      <c r="AQZ9" s="50"/>
      <c r="ARA9" s="50"/>
      <c r="ARB9" s="50"/>
      <c r="ARC9" s="50"/>
      <c r="ARD9" s="50"/>
      <c r="ARE9" s="50"/>
      <c r="ARF9" s="50"/>
      <c r="ARG9" s="50"/>
      <c r="ARH9" s="50"/>
      <c r="ARI9" s="50"/>
      <c r="ARJ9" s="50"/>
      <c r="ARK9" s="50"/>
      <c r="ARL9" s="50"/>
      <c r="ARM9" s="50"/>
      <c r="ARN9" s="50"/>
      <c r="ARO9" s="50"/>
      <c r="ARP9" s="50"/>
      <c r="ARQ9" s="50"/>
      <c r="ARR9" s="50"/>
      <c r="ARS9" s="50"/>
      <c r="ART9" s="50"/>
      <c r="ARU9" s="50"/>
      <c r="ARV9" s="50"/>
      <c r="ARW9" s="50"/>
      <c r="ARX9" s="50"/>
      <c r="ARY9" s="50"/>
      <c r="ARZ9" s="50"/>
      <c r="ASA9" s="50"/>
      <c r="ASB9" s="50"/>
      <c r="ASC9" s="50"/>
      <c r="ASD9" s="50"/>
      <c r="ASE9" s="50"/>
      <c r="ASF9" s="50"/>
      <c r="ASG9" s="50"/>
      <c r="ASH9" s="50"/>
      <c r="ASI9" s="50"/>
      <c r="ASJ9" s="50"/>
      <c r="ASK9" s="50"/>
      <c r="ASL9" s="50"/>
      <c r="ASM9" s="50"/>
      <c r="ASN9" s="50"/>
      <c r="ASO9" s="50"/>
      <c r="ASP9" s="50"/>
      <c r="ASQ9" s="50"/>
      <c r="ASR9" s="50"/>
      <c r="ASS9" s="50"/>
      <c r="AST9" s="50"/>
      <c r="ASU9" s="50"/>
      <c r="ASV9" s="50"/>
      <c r="ASW9" s="50"/>
      <c r="ASX9" s="50"/>
      <c r="ASY9" s="50"/>
      <c r="ASZ9" s="50"/>
      <c r="ATA9" s="50"/>
      <c r="ATB9" s="50"/>
      <c r="ATC9" s="50"/>
      <c r="ATD9" s="50"/>
      <c r="ATE9" s="50"/>
      <c r="ATF9" s="50"/>
      <c r="ATG9" s="50"/>
      <c r="ATH9" s="50"/>
      <c r="ATI9" s="50"/>
      <c r="ATJ9" s="50"/>
      <c r="ATK9" s="50"/>
      <c r="ATL9" s="50"/>
      <c r="ATM9" s="50"/>
      <c r="ATN9" s="50"/>
      <c r="ATO9" s="50"/>
      <c r="ATP9" s="50"/>
      <c r="ATQ9" s="50"/>
      <c r="ATR9" s="50"/>
      <c r="ATS9" s="50"/>
      <c r="ATT9" s="50"/>
      <c r="ATU9" s="50"/>
      <c r="ATV9" s="50"/>
      <c r="ATW9" s="50"/>
      <c r="ATX9" s="50"/>
      <c r="ATY9" s="50"/>
      <c r="ATZ9" s="50"/>
      <c r="AUA9" s="50"/>
      <c r="AUB9" s="50"/>
      <c r="AUC9" s="50"/>
      <c r="AUD9" s="50"/>
      <c r="AUE9" s="50"/>
      <c r="AUF9" s="50"/>
      <c r="AUG9" s="50"/>
      <c r="AUH9" s="50"/>
      <c r="AUI9" s="50"/>
      <c r="AUJ9" s="50"/>
      <c r="AUK9" s="50"/>
      <c r="AUL9" s="50"/>
      <c r="AUM9" s="50"/>
      <c r="AUN9" s="50"/>
      <c r="AUO9" s="50"/>
      <c r="AUP9" s="50"/>
      <c r="AUQ9" s="50"/>
      <c r="AUR9" s="50"/>
      <c r="AUS9" s="50"/>
      <c r="AUT9" s="50"/>
      <c r="AUU9" s="50"/>
      <c r="AUV9" s="50"/>
      <c r="AUW9" s="50"/>
      <c r="AUX9" s="50"/>
      <c r="AUY9" s="50"/>
      <c r="AUZ9" s="50"/>
      <c r="AVA9" s="50"/>
      <c r="AVB9" s="50"/>
      <c r="AVC9" s="50"/>
      <c r="AVD9" s="50"/>
      <c r="AVE9" s="50"/>
      <c r="AVF9" s="50"/>
      <c r="AVG9" s="50"/>
      <c r="AVH9" s="50"/>
      <c r="AVI9" s="50"/>
      <c r="AVJ9" s="50"/>
      <c r="AVK9" s="50"/>
      <c r="AVL9" s="50"/>
      <c r="AVM9" s="50"/>
      <c r="AVN9" s="50"/>
      <c r="AVO9" s="50"/>
      <c r="AVP9" s="50"/>
      <c r="AVQ9" s="50"/>
      <c r="AVR9" s="50"/>
      <c r="AVS9" s="50"/>
      <c r="AVT9" s="50"/>
      <c r="AVU9" s="50"/>
      <c r="AVV9" s="50"/>
      <c r="AVW9" s="50"/>
      <c r="AVX9" s="50"/>
      <c r="AVY9" s="50"/>
      <c r="AVZ9" s="50"/>
      <c r="AWA9" s="50"/>
      <c r="AWB9" s="50"/>
      <c r="AWC9" s="50"/>
      <c r="AWD9" s="50"/>
      <c r="AWE9" s="50"/>
      <c r="AWF9" s="50"/>
      <c r="AWG9" s="50"/>
      <c r="AWH9" s="50"/>
      <c r="AWI9" s="50"/>
      <c r="AWJ9" s="50"/>
      <c r="AWK9" s="50"/>
      <c r="AWL9" s="50"/>
      <c r="AWM9" s="50"/>
      <c r="AWN9" s="50"/>
      <c r="AWO9" s="50"/>
      <c r="AWP9" s="50"/>
      <c r="AWQ9" s="50"/>
      <c r="AWR9" s="50"/>
      <c r="AWS9" s="50"/>
      <c r="AWT9" s="50"/>
      <c r="AWU9" s="50"/>
      <c r="AWV9" s="50"/>
      <c r="AWW9" s="50"/>
      <c r="AWX9" s="50"/>
      <c r="AWY9" s="50"/>
      <c r="AWZ9" s="50"/>
      <c r="AXA9" s="50"/>
      <c r="AXB9" s="50"/>
      <c r="AXC9" s="50"/>
      <c r="AXD9" s="50"/>
      <c r="AXE9" s="50"/>
      <c r="AXF9" s="50"/>
      <c r="AXG9" s="50"/>
      <c r="AXH9" s="50"/>
      <c r="AXI9" s="50"/>
      <c r="AXJ9" s="50"/>
      <c r="AXK9" s="50"/>
      <c r="AXL9" s="50"/>
      <c r="AXM9" s="50"/>
      <c r="AXN9" s="50"/>
      <c r="AXO9" s="50"/>
      <c r="AXP9" s="50"/>
      <c r="AXQ9" s="50"/>
      <c r="AXR9" s="50"/>
      <c r="AXS9" s="50"/>
      <c r="AXT9" s="50"/>
      <c r="AXU9" s="50"/>
      <c r="AXV9" s="50"/>
      <c r="AXW9" s="50"/>
      <c r="AXX9" s="50"/>
      <c r="AXY9" s="50"/>
      <c r="AXZ9" s="50"/>
      <c r="AYA9" s="50"/>
      <c r="AYB9" s="50"/>
      <c r="AYC9" s="50"/>
      <c r="AYD9" s="50"/>
      <c r="AYE9" s="50"/>
      <c r="AYF9" s="50"/>
      <c r="AYG9" s="50"/>
      <c r="AYH9" s="50"/>
      <c r="AYI9" s="50"/>
      <c r="AYJ9" s="50"/>
      <c r="AYK9" s="50"/>
      <c r="AYL9" s="50"/>
    </row>
    <row r="10" spans="1:1338" ht="15.75" x14ac:dyDescent="0.25">
      <c r="A10" s="72" t="s">
        <v>86</v>
      </c>
      <c r="B10" s="74" t="s">
        <v>42</v>
      </c>
      <c r="C10" s="144" t="s">
        <v>117</v>
      </c>
      <c r="D10" s="4">
        <v>101330012</v>
      </c>
      <c r="E10" s="3" t="s">
        <v>22</v>
      </c>
      <c r="F10" s="5" t="s">
        <v>6</v>
      </c>
      <c r="G10" s="5">
        <v>171</v>
      </c>
      <c r="H10" s="6">
        <v>15207</v>
      </c>
      <c r="I10" s="22"/>
      <c r="J10" s="23"/>
      <c r="K10" s="22"/>
      <c r="L10" s="22"/>
      <c r="M10" s="5">
        <f t="shared" ref="M10:M14" si="0">G10+I10-K10</f>
        <v>171</v>
      </c>
      <c r="N10" s="6">
        <f t="shared" ref="N10:N14" si="1">H10+J10-L10</f>
        <v>15207</v>
      </c>
      <c r="O10" s="22"/>
      <c r="P10" s="23"/>
      <c r="Q10" s="22"/>
      <c r="R10" s="22"/>
      <c r="S10" s="5">
        <f t="shared" ref="S10:S14" si="2">M10+O10-Q10</f>
        <v>171</v>
      </c>
      <c r="T10" s="6">
        <f t="shared" ref="T10:T14" si="3">N10+P10-R10</f>
        <v>15207</v>
      </c>
      <c r="U10" s="22"/>
      <c r="V10" s="23"/>
      <c r="W10" s="22"/>
      <c r="X10" s="22"/>
      <c r="Y10" s="5">
        <f t="shared" ref="Y10:Y14" si="4">S10+U10-W10</f>
        <v>171</v>
      </c>
      <c r="Z10" s="6">
        <f t="shared" ref="Z10:Z14" si="5">T10+V10-X10</f>
        <v>15207</v>
      </c>
      <c r="AA10" s="22"/>
      <c r="AB10" s="23"/>
      <c r="AC10" s="22"/>
      <c r="AD10" s="22"/>
      <c r="AE10" s="5">
        <f t="shared" ref="AE10:AE14" si="6">Y10+AA10-AC10</f>
        <v>171</v>
      </c>
      <c r="AF10" s="6">
        <f t="shared" ref="AF10:AF14" si="7">Z10+AB10-AD10</f>
        <v>15207</v>
      </c>
      <c r="AG10" s="22"/>
      <c r="AH10" s="23"/>
      <c r="AI10" s="22"/>
      <c r="AJ10" s="22"/>
      <c r="AK10" s="5">
        <f t="shared" ref="AK10:AK14" si="8">AE10+AG10-AI10</f>
        <v>171</v>
      </c>
      <c r="AL10" s="6">
        <f t="shared" ref="AL10:AL14" si="9">AF10+AH10-AJ10</f>
        <v>15207</v>
      </c>
      <c r="AM10" s="22"/>
      <c r="AN10" s="23"/>
      <c r="AO10" s="22"/>
      <c r="AP10" s="22"/>
      <c r="AQ10" s="5">
        <f t="shared" ref="AQ10:AQ14" si="10">AK10+AM10-AO10</f>
        <v>171</v>
      </c>
      <c r="AR10" s="6">
        <f t="shared" ref="AR10:AR14" si="11">AL10+AN10-AP10</f>
        <v>15207</v>
      </c>
      <c r="AS10" s="22"/>
      <c r="AT10" s="23"/>
      <c r="AU10" s="22"/>
      <c r="AV10" s="22"/>
      <c r="AW10" s="5">
        <f t="shared" ref="AW10:AW14" si="12">AQ10+AS10-AU10</f>
        <v>171</v>
      </c>
      <c r="AX10" s="6">
        <f t="shared" ref="AX10:AX14" si="13">AR10+AT10-AV10</f>
        <v>15207</v>
      </c>
      <c r="AY10" s="22"/>
      <c r="AZ10" s="23"/>
      <c r="BA10" s="22"/>
      <c r="BB10" s="22"/>
      <c r="BC10" s="5">
        <f t="shared" ref="BC10:BC14" si="14">AW10+AY10-BA10</f>
        <v>171</v>
      </c>
      <c r="BD10" s="6">
        <f t="shared" ref="BD10:BD14" si="15">AX10+AZ10-BB10</f>
        <v>15207</v>
      </c>
      <c r="BE10" s="22"/>
      <c r="BF10" s="23"/>
      <c r="BG10" s="22"/>
      <c r="BH10" s="22"/>
      <c r="BI10" s="5">
        <f t="shared" ref="BI10:BI14" si="16">BC10+BE10-BG10</f>
        <v>171</v>
      </c>
      <c r="BJ10" s="6">
        <f t="shared" ref="BJ10:BJ14" si="17">BD10+BF10-BH10</f>
        <v>15207</v>
      </c>
      <c r="BK10" s="22"/>
      <c r="BL10" s="23"/>
      <c r="BM10" s="22"/>
      <c r="BN10" s="22"/>
      <c r="BO10" s="5">
        <f t="shared" ref="BO10:BO14" si="18">BI10+BK10-BM10</f>
        <v>171</v>
      </c>
      <c r="BP10" s="14">
        <f t="shared" ref="BP10:BP14" si="19">BJ10+BL10-BN10</f>
        <v>15207</v>
      </c>
      <c r="BQ10" s="22"/>
      <c r="BR10" s="23"/>
      <c r="BS10" s="22"/>
      <c r="BT10" s="22"/>
      <c r="BU10" s="5">
        <f t="shared" ref="BU10:BU14" si="20">BO10+BQ10-BS10</f>
        <v>171</v>
      </c>
      <c r="BV10" s="6">
        <f t="shared" ref="BV10:BV14" si="21">BP10+BR10-BT10</f>
        <v>15207</v>
      </c>
      <c r="BW10" s="22"/>
      <c r="BX10" s="23"/>
      <c r="BY10" s="22"/>
      <c r="BZ10" s="22"/>
      <c r="CA10" s="5">
        <f t="shared" ref="CA10:CA14" si="22">BU10+BW10-BY10</f>
        <v>171</v>
      </c>
      <c r="CB10" s="59">
        <f t="shared" ref="CB10:CB14" si="23">BV10+BX10-BZ10</f>
        <v>15207</v>
      </c>
      <c r="CC10" s="59">
        <v>8348.9599999999991</v>
      </c>
      <c r="CD10" s="57">
        <v>20</v>
      </c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  <c r="HS10" s="50"/>
      <c r="HT10" s="50"/>
      <c r="HU10" s="50"/>
      <c r="HV10" s="50"/>
      <c r="HW10" s="50"/>
      <c r="HX10" s="50"/>
      <c r="HY10" s="50"/>
      <c r="HZ10" s="50"/>
      <c r="IA10" s="50"/>
      <c r="IB10" s="50"/>
      <c r="IC10" s="50"/>
      <c r="ID10" s="50"/>
      <c r="IE10" s="50"/>
      <c r="IF10" s="50"/>
      <c r="IG10" s="50"/>
      <c r="IH10" s="50"/>
      <c r="II10" s="50"/>
      <c r="IJ10" s="50"/>
      <c r="IK10" s="50"/>
      <c r="IL10" s="50"/>
      <c r="IM10" s="50"/>
      <c r="IN10" s="50"/>
      <c r="IO10" s="50"/>
      <c r="IP10" s="50"/>
      <c r="IQ10" s="50"/>
      <c r="IR10" s="50"/>
      <c r="IS10" s="50"/>
      <c r="IT10" s="50"/>
      <c r="IU10" s="50"/>
      <c r="IV10" s="50"/>
      <c r="IW10" s="50"/>
      <c r="IX10" s="50"/>
      <c r="IY10" s="50"/>
      <c r="IZ10" s="50"/>
      <c r="JA10" s="50"/>
      <c r="JB10" s="50"/>
      <c r="JC10" s="50"/>
      <c r="JD10" s="50"/>
      <c r="JE10" s="50"/>
      <c r="JF10" s="50"/>
      <c r="JG10" s="50"/>
      <c r="JH10" s="50"/>
      <c r="JI10" s="50"/>
      <c r="JJ10" s="50"/>
      <c r="JK10" s="50"/>
      <c r="JL10" s="50"/>
      <c r="JM10" s="50"/>
      <c r="JN10" s="50"/>
      <c r="JO10" s="50"/>
      <c r="JP10" s="50"/>
      <c r="JQ10" s="50"/>
      <c r="JR10" s="50"/>
      <c r="JS10" s="50"/>
      <c r="JT10" s="50"/>
      <c r="JU10" s="50"/>
      <c r="JV10" s="50"/>
      <c r="JW10" s="50"/>
      <c r="JX10" s="50"/>
      <c r="JY10" s="50"/>
      <c r="JZ10" s="50"/>
      <c r="KA10" s="50"/>
      <c r="KB10" s="50"/>
      <c r="KC10" s="50"/>
      <c r="KD10" s="50"/>
      <c r="KE10" s="50"/>
      <c r="KF10" s="50"/>
      <c r="KG10" s="50"/>
      <c r="KH10" s="50"/>
      <c r="KI10" s="50"/>
      <c r="KJ10" s="50"/>
      <c r="KK10" s="50"/>
      <c r="KL10" s="50"/>
      <c r="KM10" s="50"/>
      <c r="KN10" s="50"/>
      <c r="KO10" s="50"/>
      <c r="KP10" s="50"/>
      <c r="KQ10" s="50"/>
      <c r="KR10" s="50"/>
      <c r="KS10" s="50"/>
      <c r="KT10" s="50"/>
      <c r="KU10" s="50"/>
      <c r="KV10" s="50"/>
      <c r="KW10" s="50"/>
      <c r="KX10" s="50"/>
      <c r="KY10" s="50"/>
      <c r="KZ10" s="50"/>
      <c r="LA10" s="50"/>
      <c r="LB10" s="50"/>
      <c r="LC10" s="50"/>
      <c r="LD10" s="50"/>
      <c r="LE10" s="50"/>
      <c r="LF10" s="50"/>
      <c r="LG10" s="50"/>
      <c r="LH10" s="50"/>
      <c r="LI10" s="50"/>
      <c r="LJ10" s="50"/>
      <c r="LK10" s="50"/>
      <c r="LL10" s="50"/>
      <c r="LM10" s="50"/>
      <c r="LN10" s="50"/>
      <c r="LO10" s="50"/>
      <c r="LP10" s="50"/>
      <c r="LQ10" s="50"/>
      <c r="LR10" s="50"/>
      <c r="LS10" s="50"/>
      <c r="LT10" s="50"/>
      <c r="LU10" s="50"/>
      <c r="LV10" s="50"/>
      <c r="LW10" s="50"/>
      <c r="LX10" s="50"/>
      <c r="LY10" s="50"/>
      <c r="LZ10" s="50"/>
      <c r="MA10" s="50"/>
      <c r="MB10" s="50"/>
      <c r="MC10" s="50"/>
      <c r="MD10" s="50"/>
      <c r="ME10" s="50"/>
      <c r="MF10" s="50"/>
      <c r="MG10" s="50"/>
      <c r="MH10" s="50"/>
      <c r="MI10" s="50"/>
      <c r="MJ10" s="50"/>
      <c r="MK10" s="50"/>
      <c r="ML10" s="50"/>
      <c r="MM10" s="50"/>
      <c r="MN10" s="50"/>
      <c r="MO10" s="50"/>
      <c r="MP10" s="50"/>
      <c r="MQ10" s="50"/>
      <c r="MR10" s="50"/>
      <c r="MS10" s="50"/>
      <c r="MT10" s="50"/>
      <c r="MU10" s="50"/>
      <c r="MV10" s="50"/>
      <c r="MW10" s="50"/>
      <c r="MX10" s="50"/>
      <c r="MY10" s="50"/>
      <c r="MZ10" s="50"/>
      <c r="NA10" s="50"/>
      <c r="NB10" s="50"/>
      <c r="NC10" s="50"/>
      <c r="ND10" s="50"/>
      <c r="NE10" s="50"/>
      <c r="NF10" s="50"/>
      <c r="NG10" s="50"/>
      <c r="NH10" s="50"/>
      <c r="NI10" s="50"/>
      <c r="NJ10" s="50"/>
      <c r="NK10" s="50"/>
      <c r="NL10" s="50"/>
      <c r="NM10" s="50"/>
      <c r="NN10" s="50"/>
      <c r="NO10" s="50"/>
      <c r="NP10" s="50"/>
      <c r="NQ10" s="50"/>
      <c r="NR10" s="50"/>
      <c r="NS10" s="50"/>
      <c r="NT10" s="50"/>
      <c r="NU10" s="50"/>
      <c r="NV10" s="50"/>
      <c r="NW10" s="50"/>
      <c r="NX10" s="50"/>
      <c r="NY10" s="50"/>
      <c r="NZ10" s="50"/>
      <c r="OA10" s="50"/>
      <c r="OB10" s="50"/>
      <c r="OC10" s="50"/>
      <c r="OD10" s="50"/>
      <c r="OE10" s="50"/>
      <c r="OF10" s="50"/>
      <c r="OG10" s="50"/>
      <c r="OH10" s="50"/>
      <c r="OI10" s="50"/>
      <c r="OJ10" s="50"/>
      <c r="OK10" s="50"/>
      <c r="OL10" s="50"/>
      <c r="OM10" s="50"/>
      <c r="ON10" s="50"/>
      <c r="OO10" s="50"/>
      <c r="OP10" s="50"/>
      <c r="OQ10" s="50"/>
      <c r="OR10" s="50"/>
      <c r="OS10" s="50"/>
      <c r="OT10" s="50"/>
      <c r="OU10" s="50"/>
      <c r="OV10" s="50"/>
      <c r="OW10" s="50"/>
      <c r="OX10" s="50"/>
      <c r="OY10" s="50"/>
      <c r="OZ10" s="50"/>
      <c r="PA10" s="50"/>
      <c r="PB10" s="50"/>
      <c r="PC10" s="50"/>
      <c r="PD10" s="50"/>
      <c r="PE10" s="50"/>
      <c r="PF10" s="50"/>
      <c r="PG10" s="50"/>
      <c r="PH10" s="50"/>
      <c r="PI10" s="50"/>
      <c r="PJ10" s="50"/>
      <c r="PK10" s="50"/>
      <c r="PL10" s="50"/>
      <c r="PM10" s="50"/>
      <c r="PN10" s="50"/>
      <c r="PO10" s="50"/>
      <c r="PP10" s="50"/>
      <c r="PQ10" s="50"/>
      <c r="PR10" s="50"/>
      <c r="PS10" s="50"/>
      <c r="PT10" s="50"/>
      <c r="PU10" s="50"/>
      <c r="PV10" s="50"/>
      <c r="PW10" s="50"/>
      <c r="PX10" s="50"/>
      <c r="PY10" s="50"/>
      <c r="PZ10" s="50"/>
      <c r="QA10" s="50"/>
      <c r="QB10" s="50"/>
      <c r="QC10" s="50"/>
      <c r="QD10" s="50"/>
      <c r="QE10" s="50"/>
      <c r="QF10" s="50"/>
      <c r="QG10" s="50"/>
      <c r="QH10" s="50"/>
      <c r="QI10" s="50"/>
      <c r="QJ10" s="50"/>
      <c r="QK10" s="50"/>
      <c r="QL10" s="50"/>
      <c r="QM10" s="50"/>
      <c r="QN10" s="50"/>
      <c r="QO10" s="50"/>
      <c r="QP10" s="50"/>
      <c r="QQ10" s="50"/>
      <c r="QR10" s="50"/>
      <c r="QS10" s="50"/>
      <c r="QT10" s="50"/>
      <c r="QU10" s="50"/>
      <c r="QV10" s="50"/>
      <c r="QW10" s="50"/>
      <c r="QX10" s="50"/>
      <c r="QY10" s="50"/>
      <c r="QZ10" s="50"/>
      <c r="RA10" s="50"/>
      <c r="RB10" s="50"/>
      <c r="RC10" s="50"/>
      <c r="RD10" s="50"/>
      <c r="RE10" s="50"/>
      <c r="RF10" s="50"/>
      <c r="RG10" s="50"/>
      <c r="RH10" s="50"/>
      <c r="RI10" s="50"/>
      <c r="RJ10" s="50"/>
      <c r="RK10" s="50"/>
      <c r="RL10" s="50"/>
      <c r="RM10" s="50"/>
      <c r="RN10" s="50"/>
      <c r="RO10" s="50"/>
      <c r="RP10" s="50"/>
      <c r="RQ10" s="50"/>
      <c r="RR10" s="50"/>
      <c r="RS10" s="50"/>
      <c r="RT10" s="50"/>
      <c r="RU10" s="50"/>
      <c r="RV10" s="50"/>
      <c r="RW10" s="50"/>
      <c r="RX10" s="50"/>
      <c r="RY10" s="50"/>
      <c r="RZ10" s="50"/>
      <c r="SA10" s="50"/>
      <c r="SB10" s="50"/>
      <c r="SC10" s="50"/>
      <c r="SD10" s="50"/>
      <c r="SE10" s="50"/>
      <c r="SF10" s="50"/>
      <c r="SG10" s="50"/>
      <c r="SH10" s="50"/>
      <c r="SI10" s="50"/>
      <c r="SJ10" s="50"/>
      <c r="SK10" s="50"/>
      <c r="SL10" s="50"/>
      <c r="SM10" s="50"/>
      <c r="SN10" s="50"/>
      <c r="SO10" s="50"/>
      <c r="SP10" s="50"/>
      <c r="SQ10" s="50"/>
      <c r="SR10" s="50"/>
      <c r="SS10" s="50"/>
      <c r="ST10" s="50"/>
      <c r="SU10" s="50"/>
      <c r="SV10" s="50"/>
      <c r="SW10" s="50"/>
      <c r="SX10" s="50"/>
      <c r="SY10" s="50"/>
      <c r="SZ10" s="50"/>
      <c r="TA10" s="50"/>
      <c r="TB10" s="50"/>
      <c r="TC10" s="50"/>
      <c r="TD10" s="50"/>
      <c r="TE10" s="50"/>
      <c r="TF10" s="50"/>
      <c r="TG10" s="50"/>
      <c r="TH10" s="50"/>
      <c r="TI10" s="50"/>
      <c r="TJ10" s="50"/>
      <c r="TK10" s="50"/>
      <c r="TL10" s="50"/>
      <c r="TM10" s="50"/>
      <c r="TN10" s="50"/>
      <c r="TO10" s="50"/>
      <c r="TP10" s="50"/>
      <c r="TQ10" s="50"/>
      <c r="TR10" s="50"/>
      <c r="TS10" s="50"/>
      <c r="TT10" s="50"/>
      <c r="TU10" s="50"/>
      <c r="TV10" s="50"/>
      <c r="TW10" s="50"/>
      <c r="TX10" s="50"/>
      <c r="TY10" s="50"/>
      <c r="TZ10" s="50"/>
      <c r="UA10" s="50"/>
      <c r="UB10" s="50"/>
      <c r="UC10" s="50"/>
      <c r="UD10" s="50"/>
      <c r="UE10" s="50"/>
      <c r="UF10" s="50"/>
      <c r="UG10" s="50"/>
      <c r="UH10" s="50"/>
      <c r="UI10" s="50"/>
      <c r="UJ10" s="50"/>
      <c r="UK10" s="50"/>
      <c r="UL10" s="50"/>
      <c r="UM10" s="50"/>
      <c r="UN10" s="50"/>
      <c r="UO10" s="50"/>
      <c r="UP10" s="50"/>
      <c r="UQ10" s="50"/>
      <c r="UR10" s="50"/>
      <c r="US10" s="50"/>
      <c r="UT10" s="50"/>
      <c r="UU10" s="50"/>
      <c r="UV10" s="50"/>
      <c r="UW10" s="50"/>
      <c r="UX10" s="50"/>
      <c r="UY10" s="50"/>
      <c r="UZ10" s="50"/>
      <c r="VA10" s="50"/>
      <c r="VB10" s="50"/>
      <c r="VC10" s="50"/>
      <c r="VD10" s="50"/>
      <c r="VE10" s="50"/>
      <c r="VF10" s="50"/>
      <c r="VG10" s="50"/>
      <c r="VH10" s="50"/>
      <c r="VI10" s="50"/>
      <c r="VJ10" s="50"/>
      <c r="VK10" s="50"/>
      <c r="VL10" s="50"/>
      <c r="VM10" s="50"/>
      <c r="VN10" s="50"/>
      <c r="VO10" s="50"/>
      <c r="VP10" s="50"/>
      <c r="VQ10" s="50"/>
      <c r="VR10" s="50"/>
      <c r="VS10" s="50"/>
      <c r="VT10" s="50"/>
      <c r="VU10" s="50"/>
      <c r="VV10" s="50"/>
      <c r="VW10" s="50"/>
      <c r="VX10" s="50"/>
      <c r="VY10" s="50"/>
      <c r="VZ10" s="50"/>
      <c r="WA10" s="50"/>
      <c r="WB10" s="50"/>
      <c r="WC10" s="50"/>
      <c r="WD10" s="50"/>
      <c r="WE10" s="50"/>
      <c r="WF10" s="50"/>
      <c r="WG10" s="50"/>
      <c r="WH10" s="50"/>
      <c r="WI10" s="50"/>
      <c r="WJ10" s="50"/>
      <c r="WK10" s="50"/>
      <c r="WL10" s="50"/>
      <c r="WM10" s="50"/>
      <c r="WN10" s="50"/>
      <c r="WO10" s="50"/>
      <c r="WP10" s="50"/>
      <c r="WQ10" s="50"/>
      <c r="WR10" s="50"/>
      <c r="WS10" s="50"/>
      <c r="WT10" s="50"/>
      <c r="WU10" s="50"/>
      <c r="WV10" s="50"/>
      <c r="WW10" s="50"/>
      <c r="WX10" s="50"/>
      <c r="WY10" s="50"/>
      <c r="WZ10" s="50"/>
      <c r="XA10" s="50"/>
      <c r="XB10" s="50"/>
      <c r="XC10" s="50"/>
      <c r="XD10" s="50"/>
      <c r="XE10" s="50"/>
      <c r="XF10" s="50"/>
      <c r="XG10" s="50"/>
      <c r="XH10" s="50"/>
      <c r="XI10" s="50"/>
      <c r="XJ10" s="50"/>
      <c r="XK10" s="50"/>
      <c r="XL10" s="50"/>
      <c r="XM10" s="50"/>
      <c r="XN10" s="50"/>
      <c r="XO10" s="50"/>
      <c r="XP10" s="50"/>
      <c r="XQ10" s="50"/>
      <c r="XR10" s="50"/>
      <c r="XS10" s="50"/>
      <c r="XT10" s="50"/>
      <c r="XU10" s="50"/>
      <c r="XV10" s="50"/>
      <c r="XW10" s="50"/>
      <c r="XX10" s="50"/>
      <c r="XY10" s="50"/>
      <c r="XZ10" s="50"/>
      <c r="YA10" s="50"/>
      <c r="YB10" s="50"/>
      <c r="YC10" s="50"/>
      <c r="YD10" s="50"/>
      <c r="YE10" s="50"/>
      <c r="YF10" s="50"/>
      <c r="YG10" s="50"/>
      <c r="YH10" s="50"/>
      <c r="YI10" s="50"/>
      <c r="YJ10" s="50"/>
      <c r="YK10" s="50"/>
      <c r="YL10" s="50"/>
      <c r="YM10" s="50"/>
      <c r="YN10" s="50"/>
      <c r="YO10" s="50"/>
      <c r="YP10" s="50"/>
      <c r="YQ10" s="50"/>
      <c r="YR10" s="50"/>
      <c r="YS10" s="50"/>
      <c r="YT10" s="50"/>
      <c r="YU10" s="50"/>
      <c r="YV10" s="50"/>
      <c r="YW10" s="50"/>
      <c r="YX10" s="50"/>
      <c r="YY10" s="50"/>
      <c r="YZ10" s="50"/>
      <c r="ZA10" s="50"/>
      <c r="ZB10" s="50"/>
      <c r="ZC10" s="50"/>
      <c r="ZD10" s="50"/>
      <c r="ZE10" s="50"/>
      <c r="ZF10" s="50"/>
      <c r="ZG10" s="50"/>
      <c r="ZH10" s="50"/>
      <c r="ZI10" s="50"/>
      <c r="ZJ10" s="50"/>
      <c r="ZK10" s="50"/>
      <c r="ZL10" s="50"/>
      <c r="ZM10" s="50"/>
      <c r="ZN10" s="50"/>
      <c r="ZO10" s="50"/>
      <c r="ZP10" s="50"/>
      <c r="ZQ10" s="50"/>
      <c r="ZR10" s="50"/>
      <c r="ZS10" s="50"/>
      <c r="ZT10" s="50"/>
      <c r="ZU10" s="50"/>
      <c r="ZV10" s="50"/>
      <c r="ZW10" s="50"/>
      <c r="ZX10" s="50"/>
      <c r="ZY10" s="50"/>
      <c r="ZZ10" s="50"/>
      <c r="AAA10" s="50"/>
      <c r="AAB10" s="50"/>
      <c r="AAC10" s="50"/>
      <c r="AAD10" s="50"/>
      <c r="AAE10" s="50"/>
      <c r="AAF10" s="50"/>
      <c r="AAG10" s="50"/>
      <c r="AAH10" s="50"/>
      <c r="AAI10" s="50"/>
      <c r="AAJ10" s="50"/>
      <c r="AAK10" s="50"/>
      <c r="AAL10" s="50"/>
      <c r="AAM10" s="50"/>
      <c r="AAN10" s="50"/>
      <c r="AAO10" s="50"/>
      <c r="AAP10" s="50"/>
      <c r="AAQ10" s="50"/>
      <c r="AAR10" s="50"/>
      <c r="AAS10" s="50"/>
      <c r="AAT10" s="50"/>
      <c r="AAU10" s="50"/>
      <c r="AAV10" s="50"/>
      <c r="AAW10" s="50"/>
      <c r="AAX10" s="50"/>
      <c r="AAY10" s="50"/>
      <c r="AAZ10" s="50"/>
      <c r="ABA10" s="50"/>
      <c r="ABB10" s="50"/>
      <c r="ABC10" s="50"/>
      <c r="ABD10" s="50"/>
      <c r="ABE10" s="50"/>
      <c r="ABF10" s="50"/>
      <c r="ABG10" s="50"/>
      <c r="ABH10" s="50"/>
      <c r="ABI10" s="50"/>
      <c r="ABJ10" s="50"/>
      <c r="ABK10" s="50"/>
      <c r="ABL10" s="50"/>
      <c r="ABM10" s="50"/>
      <c r="ABN10" s="50"/>
      <c r="ABO10" s="50"/>
      <c r="ABP10" s="50"/>
      <c r="ABQ10" s="50"/>
      <c r="ABR10" s="50"/>
      <c r="ABS10" s="50"/>
      <c r="ABT10" s="50"/>
      <c r="ABU10" s="50"/>
      <c r="ABV10" s="50"/>
      <c r="ABW10" s="50"/>
      <c r="ABX10" s="50"/>
      <c r="ABY10" s="50"/>
      <c r="ABZ10" s="50"/>
      <c r="ACA10" s="50"/>
      <c r="ACB10" s="50"/>
      <c r="ACC10" s="50"/>
      <c r="ACD10" s="50"/>
      <c r="ACE10" s="50"/>
      <c r="ACF10" s="50"/>
      <c r="ACG10" s="50"/>
      <c r="ACH10" s="50"/>
      <c r="ACI10" s="50"/>
      <c r="ACJ10" s="50"/>
      <c r="ACK10" s="50"/>
      <c r="ACL10" s="50"/>
      <c r="ACM10" s="50"/>
      <c r="ACN10" s="50"/>
      <c r="ACO10" s="50"/>
      <c r="ACP10" s="50"/>
      <c r="ACQ10" s="50"/>
      <c r="ACR10" s="50"/>
      <c r="ACS10" s="50"/>
      <c r="ACT10" s="50"/>
      <c r="ACU10" s="50"/>
      <c r="ACV10" s="50"/>
      <c r="ACW10" s="50"/>
      <c r="ACX10" s="50"/>
      <c r="ACY10" s="50"/>
      <c r="ACZ10" s="50"/>
      <c r="ADA10" s="50"/>
      <c r="ADB10" s="50"/>
      <c r="ADC10" s="50"/>
      <c r="ADD10" s="50"/>
      <c r="ADE10" s="50"/>
      <c r="ADF10" s="50"/>
      <c r="ADG10" s="50"/>
      <c r="ADH10" s="50"/>
      <c r="ADI10" s="50"/>
      <c r="ADJ10" s="50"/>
      <c r="ADK10" s="50"/>
      <c r="ADL10" s="50"/>
      <c r="ADM10" s="50"/>
      <c r="ADN10" s="50"/>
      <c r="ADO10" s="50"/>
      <c r="ADP10" s="50"/>
      <c r="ADQ10" s="50"/>
      <c r="ADR10" s="50"/>
      <c r="ADS10" s="50"/>
      <c r="ADT10" s="50"/>
      <c r="ADU10" s="50"/>
      <c r="ADV10" s="50"/>
      <c r="ADW10" s="50"/>
      <c r="ADX10" s="50"/>
      <c r="ADY10" s="50"/>
      <c r="ADZ10" s="50"/>
      <c r="AEA10" s="50"/>
      <c r="AEB10" s="50"/>
      <c r="AEC10" s="50"/>
      <c r="AED10" s="50"/>
      <c r="AEE10" s="50"/>
      <c r="AEF10" s="50"/>
      <c r="AEG10" s="50"/>
      <c r="AEH10" s="50"/>
      <c r="AEI10" s="50"/>
      <c r="AEJ10" s="50"/>
      <c r="AEK10" s="50"/>
      <c r="AEL10" s="50"/>
      <c r="AEM10" s="50"/>
      <c r="AEN10" s="50"/>
      <c r="AEO10" s="50"/>
      <c r="AEP10" s="50"/>
      <c r="AEQ10" s="50"/>
      <c r="AER10" s="50"/>
      <c r="AES10" s="50"/>
      <c r="AET10" s="50"/>
      <c r="AEU10" s="50"/>
      <c r="AEV10" s="50"/>
      <c r="AEW10" s="50"/>
      <c r="AEX10" s="50"/>
      <c r="AEY10" s="50"/>
      <c r="AEZ10" s="50"/>
      <c r="AFA10" s="50"/>
      <c r="AFB10" s="50"/>
      <c r="AFC10" s="50"/>
      <c r="AFD10" s="50"/>
      <c r="AFE10" s="50"/>
      <c r="AFF10" s="50"/>
      <c r="AFG10" s="50"/>
      <c r="AFH10" s="50"/>
      <c r="AFI10" s="50"/>
      <c r="AFJ10" s="50"/>
      <c r="AFK10" s="50"/>
      <c r="AFL10" s="50"/>
      <c r="AFM10" s="50"/>
      <c r="AFN10" s="50"/>
      <c r="AFO10" s="50"/>
      <c r="AFP10" s="50"/>
      <c r="AFQ10" s="50"/>
      <c r="AFR10" s="50"/>
      <c r="AFS10" s="50"/>
      <c r="AFT10" s="50"/>
      <c r="AFU10" s="50"/>
      <c r="AFV10" s="50"/>
      <c r="AFW10" s="50"/>
      <c r="AFX10" s="50"/>
      <c r="AFY10" s="50"/>
      <c r="AFZ10" s="50"/>
      <c r="AGA10" s="50"/>
      <c r="AGB10" s="50"/>
      <c r="AGC10" s="50"/>
      <c r="AGD10" s="50"/>
      <c r="AGE10" s="50"/>
      <c r="AGF10" s="50"/>
      <c r="AGG10" s="50"/>
      <c r="AGH10" s="50"/>
      <c r="AGI10" s="50"/>
      <c r="AGJ10" s="50"/>
      <c r="AGK10" s="50"/>
      <c r="AGL10" s="50"/>
      <c r="AGM10" s="50"/>
      <c r="AGN10" s="50"/>
      <c r="AGO10" s="50"/>
      <c r="AGP10" s="50"/>
      <c r="AGQ10" s="50"/>
      <c r="AGR10" s="50"/>
      <c r="AGS10" s="50"/>
      <c r="AGT10" s="50"/>
      <c r="AGU10" s="50"/>
      <c r="AGV10" s="50"/>
      <c r="AGW10" s="50"/>
      <c r="AGX10" s="50"/>
      <c r="AGY10" s="50"/>
      <c r="AGZ10" s="50"/>
      <c r="AHA10" s="50"/>
      <c r="AHB10" s="50"/>
      <c r="AHC10" s="50"/>
      <c r="AHD10" s="50"/>
      <c r="AHE10" s="50"/>
      <c r="AHF10" s="50"/>
      <c r="AHG10" s="50"/>
      <c r="AHH10" s="50"/>
      <c r="AHI10" s="50"/>
      <c r="AHJ10" s="50"/>
      <c r="AHK10" s="50"/>
      <c r="AHL10" s="50"/>
      <c r="AHM10" s="50"/>
      <c r="AHN10" s="50"/>
      <c r="AHO10" s="50"/>
      <c r="AHP10" s="50"/>
      <c r="AHQ10" s="50"/>
      <c r="AHR10" s="50"/>
      <c r="AHS10" s="50"/>
      <c r="AHT10" s="50"/>
      <c r="AHU10" s="50"/>
      <c r="AHV10" s="50"/>
      <c r="AHW10" s="50"/>
      <c r="AHX10" s="50"/>
      <c r="AHY10" s="50"/>
      <c r="AHZ10" s="50"/>
      <c r="AIA10" s="50"/>
      <c r="AIB10" s="50"/>
      <c r="AIC10" s="50"/>
      <c r="AID10" s="50"/>
      <c r="AIE10" s="50"/>
      <c r="AIF10" s="50"/>
      <c r="AIG10" s="50"/>
      <c r="AIH10" s="50"/>
      <c r="AII10" s="50"/>
      <c r="AIJ10" s="50"/>
      <c r="AIK10" s="50"/>
      <c r="AIL10" s="50"/>
      <c r="AIM10" s="50"/>
      <c r="AIN10" s="50"/>
      <c r="AIO10" s="50"/>
      <c r="AIP10" s="50"/>
      <c r="AIQ10" s="50"/>
      <c r="AIR10" s="50"/>
      <c r="AIS10" s="50"/>
      <c r="AIT10" s="50"/>
      <c r="AIU10" s="50"/>
      <c r="AIV10" s="50"/>
      <c r="AIW10" s="50"/>
      <c r="AIX10" s="50"/>
      <c r="AIY10" s="50"/>
      <c r="AIZ10" s="50"/>
      <c r="AJA10" s="50"/>
      <c r="AJB10" s="50"/>
      <c r="AJC10" s="50"/>
      <c r="AJD10" s="50"/>
      <c r="AJE10" s="50"/>
      <c r="AJF10" s="50"/>
      <c r="AJG10" s="50"/>
      <c r="AJH10" s="50"/>
      <c r="AJI10" s="50"/>
      <c r="AJJ10" s="50"/>
      <c r="AJK10" s="50"/>
      <c r="AJL10" s="50"/>
      <c r="AJM10" s="50"/>
      <c r="AJN10" s="50"/>
      <c r="AJO10" s="50"/>
      <c r="AJP10" s="50"/>
      <c r="AJQ10" s="50"/>
      <c r="AJR10" s="50"/>
      <c r="AJS10" s="50"/>
      <c r="AJT10" s="50"/>
      <c r="AJU10" s="50"/>
      <c r="AJV10" s="50"/>
      <c r="AJW10" s="50"/>
      <c r="AJX10" s="50"/>
      <c r="AJY10" s="50"/>
      <c r="AJZ10" s="50"/>
      <c r="AKA10" s="50"/>
      <c r="AKB10" s="50"/>
      <c r="AKC10" s="50"/>
      <c r="AKD10" s="50"/>
      <c r="AKE10" s="50"/>
      <c r="AKF10" s="50"/>
      <c r="AKG10" s="50"/>
      <c r="AKH10" s="50"/>
      <c r="AKI10" s="50"/>
      <c r="AKJ10" s="50"/>
      <c r="AKK10" s="50"/>
      <c r="AKL10" s="50"/>
      <c r="AKM10" s="50"/>
      <c r="AKN10" s="50"/>
      <c r="AKO10" s="50"/>
      <c r="AKP10" s="50"/>
      <c r="AKQ10" s="50"/>
      <c r="AKR10" s="50"/>
      <c r="AKS10" s="50"/>
      <c r="AKT10" s="50"/>
      <c r="AKU10" s="50"/>
      <c r="AKV10" s="50"/>
      <c r="AKW10" s="50"/>
      <c r="AKX10" s="50"/>
      <c r="AKY10" s="50"/>
      <c r="AKZ10" s="50"/>
      <c r="ALA10" s="50"/>
      <c r="ALB10" s="50"/>
      <c r="ALC10" s="50"/>
      <c r="ALD10" s="50"/>
      <c r="ALE10" s="50"/>
      <c r="ALF10" s="50"/>
      <c r="ALG10" s="50"/>
      <c r="ALH10" s="50"/>
      <c r="ALI10" s="50"/>
      <c r="ALJ10" s="50"/>
      <c r="ALK10" s="50"/>
      <c r="ALL10" s="50"/>
      <c r="ALM10" s="50"/>
      <c r="ALN10" s="50"/>
      <c r="ALO10" s="50"/>
      <c r="ALP10" s="50"/>
      <c r="ALQ10" s="50"/>
      <c r="ALR10" s="50"/>
      <c r="ALS10" s="50"/>
      <c r="ALT10" s="50"/>
      <c r="ALU10" s="50"/>
      <c r="ALV10" s="50"/>
      <c r="ALW10" s="50"/>
      <c r="ALX10" s="50"/>
      <c r="ALY10" s="50"/>
      <c r="ALZ10" s="50"/>
      <c r="AMA10" s="50"/>
      <c r="AMB10" s="50"/>
      <c r="AMC10" s="50"/>
      <c r="AMD10" s="50"/>
      <c r="AME10" s="50"/>
      <c r="AMF10" s="50"/>
      <c r="AMG10" s="50"/>
      <c r="AMH10" s="50"/>
      <c r="AMI10" s="50"/>
      <c r="AMJ10" s="50"/>
      <c r="AMK10" s="50"/>
      <c r="AML10" s="50"/>
      <c r="AMM10" s="50"/>
      <c r="AMN10" s="50"/>
      <c r="AMO10" s="50"/>
      <c r="AMP10" s="50"/>
      <c r="AMQ10" s="50"/>
      <c r="AMR10" s="50"/>
      <c r="AMS10" s="50"/>
      <c r="AMT10" s="50"/>
      <c r="AMU10" s="50"/>
      <c r="AMV10" s="50"/>
      <c r="AMW10" s="50"/>
      <c r="AMX10" s="50"/>
      <c r="AMY10" s="50"/>
      <c r="AMZ10" s="50"/>
      <c r="ANA10" s="50"/>
      <c r="ANB10" s="50"/>
      <c r="ANC10" s="50"/>
      <c r="AND10" s="50"/>
      <c r="ANE10" s="50"/>
      <c r="ANF10" s="50"/>
      <c r="ANG10" s="50"/>
      <c r="ANH10" s="50"/>
      <c r="ANI10" s="50"/>
      <c r="ANJ10" s="50"/>
      <c r="ANK10" s="50"/>
      <c r="ANL10" s="50"/>
      <c r="ANM10" s="50"/>
      <c r="ANN10" s="50"/>
      <c r="ANO10" s="50"/>
      <c r="ANP10" s="50"/>
      <c r="ANQ10" s="50"/>
      <c r="ANR10" s="50"/>
      <c r="ANS10" s="50"/>
      <c r="ANT10" s="50"/>
      <c r="ANU10" s="50"/>
      <c r="ANV10" s="50"/>
      <c r="ANW10" s="50"/>
      <c r="ANX10" s="50"/>
      <c r="ANY10" s="50"/>
      <c r="ANZ10" s="50"/>
      <c r="AOA10" s="50"/>
      <c r="AOB10" s="50"/>
      <c r="AOC10" s="50"/>
      <c r="AOD10" s="50"/>
      <c r="AOE10" s="50"/>
      <c r="AOF10" s="50"/>
      <c r="AOG10" s="50"/>
      <c r="AOH10" s="50"/>
      <c r="AOI10" s="50"/>
      <c r="AOJ10" s="50"/>
      <c r="AOK10" s="50"/>
      <c r="AOL10" s="50"/>
      <c r="AOM10" s="50"/>
      <c r="AON10" s="50"/>
      <c r="AOO10" s="50"/>
      <c r="AOP10" s="50"/>
      <c r="AOQ10" s="50"/>
      <c r="AOR10" s="50"/>
      <c r="AOS10" s="50"/>
      <c r="AOT10" s="50"/>
      <c r="AOU10" s="50"/>
      <c r="AOV10" s="50"/>
      <c r="AOW10" s="50"/>
      <c r="AOX10" s="50"/>
      <c r="AOY10" s="50"/>
      <c r="AOZ10" s="50"/>
      <c r="APA10" s="50"/>
      <c r="APB10" s="50"/>
      <c r="APC10" s="50"/>
      <c r="APD10" s="50"/>
      <c r="APE10" s="50"/>
      <c r="APF10" s="50"/>
      <c r="APG10" s="50"/>
      <c r="APH10" s="50"/>
      <c r="API10" s="50"/>
      <c r="APJ10" s="50"/>
      <c r="APK10" s="50"/>
      <c r="APL10" s="50"/>
      <c r="APM10" s="50"/>
      <c r="APN10" s="50"/>
      <c r="APO10" s="50"/>
      <c r="APP10" s="50"/>
      <c r="APQ10" s="50"/>
      <c r="APR10" s="50"/>
      <c r="APS10" s="50"/>
      <c r="APT10" s="50"/>
      <c r="APU10" s="50"/>
      <c r="APV10" s="50"/>
      <c r="APW10" s="50"/>
      <c r="APX10" s="50"/>
      <c r="APY10" s="50"/>
      <c r="APZ10" s="50"/>
      <c r="AQA10" s="50"/>
      <c r="AQB10" s="50"/>
      <c r="AQC10" s="50"/>
      <c r="AQD10" s="50"/>
      <c r="AQE10" s="50"/>
      <c r="AQF10" s="50"/>
      <c r="AQG10" s="50"/>
      <c r="AQH10" s="50"/>
      <c r="AQI10" s="50"/>
      <c r="AQJ10" s="50"/>
      <c r="AQK10" s="50"/>
      <c r="AQL10" s="50"/>
      <c r="AQM10" s="50"/>
      <c r="AQN10" s="50"/>
      <c r="AQO10" s="50"/>
      <c r="AQP10" s="50"/>
      <c r="AQQ10" s="50"/>
      <c r="AQR10" s="50"/>
      <c r="AQS10" s="50"/>
      <c r="AQT10" s="50"/>
      <c r="AQU10" s="50"/>
      <c r="AQV10" s="50"/>
      <c r="AQW10" s="50"/>
      <c r="AQX10" s="50"/>
      <c r="AQY10" s="50"/>
      <c r="AQZ10" s="50"/>
      <c r="ARA10" s="50"/>
      <c r="ARB10" s="50"/>
      <c r="ARC10" s="50"/>
      <c r="ARD10" s="50"/>
      <c r="ARE10" s="50"/>
      <c r="ARF10" s="50"/>
      <c r="ARG10" s="50"/>
      <c r="ARH10" s="50"/>
      <c r="ARI10" s="50"/>
      <c r="ARJ10" s="50"/>
      <c r="ARK10" s="50"/>
      <c r="ARL10" s="50"/>
      <c r="ARM10" s="50"/>
      <c r="ARN10" s="50"/>
      <c r="ARO10" s="50"/>
      <c r="ARP10" s="50"/>
      <c r="ARQ10" s="50"/>
      <c r="ARR10" s="50"/>
      <c r="ARS10" s="50"/>
      <c r="ART10" s="50"/>
      <c r="ARU10" s="50"/>
      <c r="ARV10" s="50"/>
      <c r="ARW10" s="50"/>
      <c r="ARX10" s="50"/>
      <c r="ARY10" s="50"/>
      <c r="ARZ10" s="50"/>
      <c r="ASA10" s="50"/>
      <c r="ASB10" s="50"/>
      <c r="ASC10" s="50"/>
      <c r="ASD10" s="50"/>
      <c r="ASE10" s="50"/>
      <c r="ASF10" s="50"/>
      <c r="ASG10" s="50"/>
      <c r="ASH10" s="50"/>
      <c r="ASI10" s="50"/>
      <c r="ASJ10" s="50"/>
      <c r="ASK10" s="50"/>
      <c r="ASL10" s="50"/>
      <c r="ASM10" s="50"/>
      <c r="ASN10" s="50"/>
      <c r="ASO10" s="50"/>
      <c r="ASP10" s="50"/>
      <c r="ASQ10" s="50"/>
      <c r="ASR10" s="50"/>
      <c r="ASS10" s="50"/>
      <c r="AST10" s="50"/>
      <c r="ASU10" s="50"/>
      <c r="ASV10" s="50"/>
      <c r="ASW10" s="50"/>
      <c r="ASX10" s="50"/>
      <c r="ASY10" s="50"/>
      <c r="ASZ10" s="50"/>
      <c r="ATA10" s="50"/>
      <c r="ATB10" s="50"/>
      <c r="ATC10" s="50"/>
      <c r="ATD10" s="50"/>
      <c r="ATE10" s="50"/>
      <c r="ATF10" s="50"/>
      <c r="ATG10" s="50"/>
      <c r="ATH10" s="50"/>
      <c r="ATI10" s="50"/>
      <c r="ATJ10" s="50"/>
      <c r="ATK10" s="50"/>
      <c r="ATL10" s="50"/>
      <c r="ATM10" s="50"/>
      <c r="ATN10" s="50"/>
      <c r="ATO10" s="50"/>
      <c r="ATP10" s="50"/>
      <c r="ATQ10" s="50"/>
      <c r="ATR10" s="50"/>
      <c r="ATS10" s="50"/>
      <c r="ATT10" s="50"/>
      <c r="ATU10" s="50"/>
      <c r="ATV10" s="50"/>
      <c r="ATW10" s="50"/>
      <c r="ATX10" s="50"/>
      <c r="ATY10" s="50"/>
      <c r="ATZ10" s="50"/>
      <c r="AUA10" s="50"/>
      <c r="AUB10" s="50"/>
      <c r="AUC10" s="50"/>
      <c r="AUD10" s="50"/>
      <c r="AUE10" s="50"/>
      <c r="AUF10" s="50"/>
      <c r="AUG10" s="50"/>
      <c r="AUH10" s="50"/>
      <c r="AUI10" s="50"/>
      <c r="AUJ10" s="50"/>
      <c r="AUK10" s="50"/>
      <c r="AUL10" s="50"/>
      <c r="AUM10" s="50"/>
      <c r="AUN10" s="50"/>
      <c r="AUO10" s="50"/>
      <c r="AUP10" s="50"/>
      <c r="AUQ10" s="50"/>
      <c r="AUR10" s="50"/>
      <c r="AUS10" s="50"/>
      <c r="AUT10" s="50"/>
      <c r="AUU10" s="50"/>
      <c r="AUV10" s="50"/>
      <c r="AUW10" s="50"/>
      <c r="AUX10" s="50"/>
      <c r="AUY10" s="50"/>
      <c r="AUZ10" s="50"/>
      <c r="AVA10" s="50"/>
      <c r="AVB10" s="50"/>
      <c r="AVC10" s="50"/>
      <c r="AVD10" s="50"/>
      <c r="AVE10" s="50"/>
      <c r="AVF10" s="50"/>
      <c r="AVG10" s="50"/>
      <c r="AVH10" s="50"/>
      <c r="AVI10" s="50"/>
      <c r="AVJ10" s="50"/>
      <c r="AVK10" s="50"/>
      <c r="AVL10" s="50"/>
      <c r="AVM10" s="50"/>
      <c r="AVN10" s="50"/>
      <c r="AVO10" s="50"/>
      <c r="AVP10" s="50"/>
      <c r="AVQ10" s="50"/>
      <c r="AVR10" s="50"/>
      <c r="AVS10" s="50"/>
      <c r="AVT10" s="50"/>
      <c r="AVU10" s="50"/>
      <c r="AVV10" s="50"/>
      <c r="AVW10" s="50"/>
      <c r="AVX10" s="50"/>
      <c r="AVY10" s="50"/>
      <c r="AVZ10" s="50"/>
      <c r="AWA10" s="50"/>
      <c r="AWB10" s="50"/>
      <c r="AWC10" s="50"/>
      <c r="AWD10" s="50"/>
      <c r="AWE10" s="50"/>
      <c r="AWF10" s="50"/>
      <c r="AWG10" s="50"/>
      <c r="AWH10" s="50"/>
      <c r="AWI10" s="50"/>
      <c r="AWJ10" s="50"/>
      <c r="AWK10" s="50"/>
      <c r="AWL10" s="50"/>
      <c r="AWM10" s="50"/>
      <c r="AWN10" s="50"/>
      <c r="AWO10" s="50"/>
      <c r="AWP10" s="50"/>
      <c r="AWQ10" s="50"/>
      <c r="AWR10" s="50"/>
      <c r="AWS10" s="50"/>
      <c r="AWT10" s="50"/>
      <c r="AWU10" s="50"/>
      <c r="AWV10" s="50"/>
      <c r="AWW10" s="50"/>
      <c r="AWX10" s="50"/>
      <c r="AWY10" s="50"/>
      <c r="AWZ10" s="50"/>
      <c r="AXA10" s="50"/>
      <c r="AXB10" s="50"/>
      <c r="AXC10" s="50"/>
      <c r="AXD10" s="50"/>
      <c r="AXE10" s="50"/>
      <c r="AXF10" s="50"/>
      <c r="AXG10" s="50"/>
      <c r="AXH10" s="50"/>
      <c r="AXI10" s="50"/>
      <c r="AXJ10" s="50"/>
      <c r="AXK10" s="50"/>
      <c r="AXL10" s="50"/>
      <c r="AXM10" s="50"/>
      <c r="AXN10" s="50"/>
      <c r="AXO10" s="50"/>
      <c r="AXP10" s="50"/>
      <c r="AXQ10" s="50"/>
      <c r="AXR10" s="50"/>
      <c r="AXS10" s="50"/>
      <c r="AXT10" s="50"/>
      <c r="AXU10" s="50"/>
      <c r="AXV10" s="50"/>
      <c r="AXW10" s="50"/>
      <c r="AXX10" s="50"/>
      <c r="AXY10" s="50"/>
      <c r="AXZ10" s="50"/>
      <c r="AYA10" s="50"/>
      <c r="AYB10" s="50"/>
      <c r="AYC10" s="50"/>
      <c r="AYD10" s="50"/>
      <c r="AYE10" s="50"/>
      <c r="AYF10" s="50"/>
      <c r="AYG10" s="50"/>
      <c r="AYH10" s="50"/>
      <c r="AYI10" s="50"/>
      <c r="AYJ10" s="50"/>
      <c r="AYK10" s="50"/>
      <c r="AYL10" s="50"/>
    </row>
    <row r="11" spans="1:1338" ht="15.75" x14ac:dyDescent="0.25">
      <c r="A11" s="72" t="s">
        <v>86</v>
      </c>
      <c r="B11" s="74" t="s">
        <v>42</v>
      </c>
      <c r="C11" s="144" t="s">
        <v>117</v>
      </c>
      <c r="D11" s="4">
        <v>101330013</v>
      </c>
      <c r="E11" s="3" t="s">
        <v>23</v>
      </c>
      <c r="F11" s="5" t="s">
        <v>6</v>
      </c>
      <c r="G11" s="5">
        <v>62</v>
      </c>
      <c r="H11" s="6">
        <v>5514</v>
      </c>
      <c r="I11" s="22"/>
      <c r="J11" s="23"/>
      <c r="K11" s="22"/>
      <c r="L11" s="22"/>
      <c r="M11" s="5">
        <f t="shared" si="0"/>
        <v>62</v>
      </c>
      <c r="N11" s="6">
        <f t="shared" si="1"/>
        <v>5514</v>
      </c>
      <c r="O11" s="22"/>
      <c r="P11" s="23"/>
      <c r="Q11" s="22"/>
      <c r="R11" s="22"/>
      <c r="S11" s="5">
        <f t="shared" si="2"/>
        <v>62</v>
      </c>
      <c r="T11" s="6">
        <f t="shared" si="3"/>
        <v>5514</v>
      </c>
      <c r="U11" s="22"/>
      <c r="V11" s="23"/>
      <c r="W11" s="22"/>
      <c r="X11" s="22"/>
      <c r="Y11" s="5">
        <f t="shared" si="4"/>
        <v>62</v>
      </c>
      <c r="Z11" s="6">
        <f t="shared" si="5"/>
        <v>5514</v>
      </c>
      <c r="AA11" s="22"/>
      <c r="AB11" s="23"/>
      <c r="AC11" s="22"/>
      <c r="AD11" s="22"/>
      <c r="AE11" s="5">
        <f t="shared" si="6"/>
        <v>62</v>
      </c>
      <c r="AF11" s="6">
        <f t="shared" si="7"/>
        <v>5514</v>
      </c>
      <c r="AG11" s="22"/>
      <c r="AH11" s="23"/>
      <c r="AI11" s="22"/>
      <c r="AJ11" s="22"/>
      <c r="AK11" s="5">
        <f t="shared" si="8"/>
        <v>62</v>
      </c>
      <c r="AL11" s="6">
        <f t="shared" si="9"/>
        <v>5514</v>
      </c>
      <c r="AM11" s="22"/>
      <c r="AN11" s="23"/>
      <c r="AO11" s="22"/>
      <c r="AP11" s="22"/>
      <c r="AQ11" s="5">
        <f t="shared" si="10"/>
        <v>62</v>
      </c>
      <c r="AR11" s="6">
        <f t="shared" si="11"/>
        <v>5514</v>
      </c>
      <c r="AS11" s="22"/>
      <c r="AT11" s="23"/>
      <c r="AU11" s="22"/>
      <c r="AV11" s="22"/>
      <c r="AW11" s="5">
        <f t="shared" si="12"/>
        <v>62</v>
      </c>
      <c r="AX11" s="6">
        <f t="shared" si="13"/>
        <v>5514</v>
      </c>
      <c r="AY11" s="22"/>
      <c r="AZ11" s="23"/>
      <c r="BA11" s="22"/>
      <c r="BB11" s="22"/>
      <c r="BC11" s="5">
        <f t="shared" si="14"/>
        <v>62</v>
      </c>
      <c r="BD11" s="6">
        <f t="shared" si="15"/>
        <v>5514</v>
      </c>
      <c r="BE11" s="22"/>
      <c r="BF11" s="23"/>
      <c r="BG11" s="22"/>
      <c r="BH11" s="22"/>
      <c r="BI11" s="5">
        <f t="shared" si="16"/>
        <v>62</v>
      </c>
      <c r="BJ11" s="6">
        <f t="shared" si="17"/>
        <v>5514</v>
      </c>
      <c r="BK11" s="22"/>
      <c r="BL11" s="23"/>
      <c r="BM11" s="22"/>
      <c r="BN11" s="22"/>
      <c r="BO11" s="5">
        <f t="shared" si="18"/>
        <v>62</v>
      </c>
      <c r="BP11" s="14">
        <f t="shared" si="19"/>
        <v>5514</v>
      </c>
      <c r="BQ11" s="22"/>
      <c r="BR11" s="23"/>
      <c r="BS11" s="22"/>
      <c r="BT11" s="22"/>
      <c r="BU11" s="5">
        <f t="shared" si="20"/>
        <v>62</v>
      </c>
      <c r="BV11" s="6">
        <f t="shared" si="21"/>
        <v>5514</v>
      </c>
      <c r="BW11" s="22"/>
      <c r="BX11" s="23"/>
      <c r="BY11" s="22"/>
      <c r="BZ11" s="22"/>
      <c r="CA11" s="5">
        <f t="shared" si="22"/>
        <v>62</v>
      </c>
      <c r="CB11" s="59">
        <f t="shared" si="23"/>
        <v>5514</v>
      </c>
      <c r="CC11" s="59">
        <v>3035.28</v>
      </c>
      <c r="CD11" s="57">
        <v>20</v>
      </c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  <c r="HS11" s="50"/>
      <c r="HT11" s="50"/>
      <c r="HU11" s="50"/>
      <c r="HV11" s="50"/>
      <c r="HW11" s="50"/>
      <c r="HX11" s="50"/>
      <c r="HY11" s="50"/>
      <c r="HZ11" s="50"/>
      <c r="IA11" s="50"/>
      <c r="IB11" s="50"/>
      <c r="IC11" s="50"/>
      <c r="ID11" s="50"/>
      <c r="IE11" s="50"/>
      <c r="IF11" s="50"/>
      <c r="IG11" s="50"/>
      <c r="IH11" s="50"/>
      <c r="II11" s="50"/>
      <c r="IJ11" s="50"/>
      <c r="IK11" s="50"/>
      <c r="IL11" s="50"/>
      <c r="IM11" s="50"/>
      <c r="IN11" s="50"/>
      <c r="IO11" s="50"/>
      <c r="IP11" s="50"/>
      <c r="IQ11" s="50"/>
      <c r="IR11" s="50"/>
      <c r="IS11" s="50"/>
      <c r="IT11" s="50"/>
      <c r="IU11" s="50"/>
      <c r="IV11" s="50"/>
      <c r="IW11" s="50"/>
      <c r="IX11" s="50"/>
      <c r="IY11" s="50"/>
      <c r="IZ11" s="50"/>
      <c r="JA11" s="50"/>
      <c r="JB11" s="50"/>
      <c r="JC11" s="50"/>
      <c r="JD11" s="50"/>
      <c r="JE11" s="50"/>
      <c r="JF11" s="50"/>
      <c r="JG11" s="50"/>
      <c r="JH11" s="50"/>
      <c r="JI11" s="50"/>
      <c r="JJ11" s="50"/>
      <c r="JK11" s="50"/>
      <c r="JL11" s="50"/>
      <c r="JM11" s="50"/>
      <c r="JN11" s="50"/>
      <c r="JO11" s="50"/>
      <c r="JP11" s="50"/>
      <c r="JQ11" s="50"/>
      <c r="JR11" s="50"/>
      <c r="JS11" s="50"/>
      <c r="JT11" s="50"/>
      <c r="JU11" s="50"/>
      <c r="JV11" s="50"/>
      <c r="JW11" s="50"/>
      <c r="JX11" s="50"/>
      <c r="JY11" s="50"/>
      <c r="JZ11" s="50"/>
      <c r="KA11" s="50"/>
      <c r="KB11" s="50"/>
      <c r="KC11" s="50"/>
      <c r="KD11" s="50"/>
      <c r="KE11" s="50"/>
      <c r="KF11" s="50"/>
      <c r="KG11" s="50"/>
      <c r="KH11" s="50"/>
      <c r="KI11" s="50"/>
      <c r="KJ11" s="50"/>
      <c r="KK11" s="50"/>
      <c r="KL11" s="50"/>
      <c r="KM11" s="50"/>
      <c r="KN11" s="50"/>
      <c r="KO11" s="50"/>
      <c r="KP11" s="50"/>
      <c r="KQ11" s="50"/>
      <c r="KR11" s="50"/>
      <c r="KS11" s="50"/>
      <c r="KT11" s="50"/>
      <c r="KU11" s="50"/>
      <c r="KV11" s="50"/>
      <c r="KW11" s="50"/>
      <c r="KX11" s="50"/>
      <c r="KY11" s="50"/>
      <c r="KZ11" s="50"/>
      <c r="LA11" s="50"/>
      <c r="LB11" s="50"/>
      <c r="LC11" s="50"/>
      <c r="LD11" s="50"/>
      <c r="LE11" s="50"/>
      <c r="LF11" s="50"/>
      <c r="LG11" s="50"/>
      <c r="LH11" s="50"/>
      <c r="LI11" s="50"/>
      <c r="LJ11" s="50"/>
      <c r="LK11" s="50"/>
      <c r="LL11" s="50"/>
      <c r="LM11" s="50"/>
      <c r="LN11" s="50"/>
      <c r="LO11" s="50"/>
      <c r="LP11" s="50"/>
      <c r="LQ11" s="50"/>
      <c r="LR11" s="50"/>
      <c r="LS11" s="50"/>
      <c r="LT11" s="50"/>
      <c r="LU11" s="50"/>
      <c r="LV11" s="50"/>
      <c r="LW11" s="50"/>
      <c r="LX11" s="50"/>
      <c r="LY11" s="50"/>
      <c r="LZ11" s="50"/>
      <c r="MA11" s="50"/>
      <c r="MB11" s="50"/>
      <c r="MC11" s="50"/>
      <c r="MD11" s="50"/>
      <c r="ME11" s="50"/>
      <c r="MF11" s="50"/>
      <c r="MG11" s="50"/>
      <c r="MH11" s="50"/>
      <c r="MI11" s="50"/>
      <c r="MJ11" s="50"/>
      <c r="MK11" s="50"/>
      <c r="ML11" s="50"/>
      <c r="MM11" s="50"/>
      <c r="MN11" s="50"/>
      <c r="MO11" s="50"/>
      <c r="MP11" s="50"/>
      <c r="MQ11" s="50"/>
      <c r="MR11" s="50"/>
      <c r="MS11" s="50"/>
      <c r="MT11" s="50"/>
      <c r="MU11" s="50"/>
      <c r="MV11" s="50"/>
      <c r="MW11" s="50"/>
      <c r="MX11" s="50"/>
      <c r="MY11" s="50"/>
      <c r="MZ11" s="50"/>
      <c r="NA11" s="50"/>
      <c r="NB11" s="50"/>
      <c r="NC11" s="50"/>
      <c r="ND11" s="50"/>
      <c r="NE11" s="50"/>
      <c r="NF11" s="50"/>
      <c r="NG11" s="50"/>
      <c r="NH11" s="50"/>
      <c r="NI11" s="50"/>
      <c r="NJ11" s="50"/>
      <c r="NK11" s="50"/>
      <c r="NL11" s="50"/>
      <c r="NM11" s="50"/>
      <c r="NN11" s="50"/>
      <c r="NO11" s="50"/>
      <c r="NP11" s="50"/>
      <c r="NQ11" s="50"/>
      <c r="NR11" s="50"/>
      <c r="NS11" s="50"/>
      <c r="NT11" s="50"/>
      <c r="NU11" s="50"/>
      <c r="NV11" s="50"/>
      <c r="NW11" s="50"/>
      <c r="NX11" s="50"/>
      <c r="NY11" s="50"/>
      <c r="NZ11" s="50"/>
      <c r="OA11" s="50"/>
      <c r="OB11" s="50"/>
      <c r="OC11" s="50"/>
      <c r="OD11" s="50"/>
      <c r="OE11" s="50"/>
      <c r="OF11" s="50"/>
      <c r="OG11" s="50"/>
      <c r="OH11" s="50"/>
      <c r="OI11" s="50"/>
      <c r="OJ11" s="50"/>
      <c r="OK11" s="50"/>
      <c r="OL11" s="50"/>
      <c r="OM11" s="50"/>
      <c r="ON11" s="50"/>
      <c r="OO11" s="50"/>
      <c r="OP11" s="50"/>
      <c r="OQ11" s="50"/>
      <c r="OR11" s="50"/>
      <c r="OS11" s="50"/>
      <c r="OT11" s="50"/>
      <c r="OU11" s="50"/>
      <c r="OV11" s="50"/>
      <c r="OW11" s="50"/>
      <c r="OX11" s="50"/>
      <c r="OY11" s="50"/>
      <c r="OZ11" s="50"/>
      <c r="PA11" s="50"/>
      <c r="PB11" s="50"/>
      <c r="PC11" s="50"/>
      <c r="PD11" s="50"/>
      <c r="PE11" s="50"/>
      <c r="PF11" s="50"/>
      <c r="PG11" s="50"/>
      <c r="PH11" s="50"/>
      <c r="PI11" s="50"/>
      <c r="PJ11" s="50"/>
      <c r="PK11" s="50"/>
      <c r="PL11" s="50"/>
      <c r="PM11" s="50"/>
      <c r="PN11" s="50"/>
      <c r="PO11" s="50"/>
      <c r="PP11" s="50"/>
      <c r="PQ11" s="50"/>
      <c r="PR11" s="50"/>
      <c r="PS11" s="50"/>
      <c r="PT11" s="50"/>
      <c r="PU11" s="50"/>
      <c r="PV11" s="50"/>
      <c r="PW11" s="50"/>
      <c r="PX11" s="50"/>
      <c r="PY11" s="50"/>
      <c r="PZ11" s="50"/>
      <c r="QA11" s="50"/>
      <c r="QB11" s="50"/>
      <c r="QC11" s="50"/>
      <c r="QD11" s="50"/>
      <c r="QE11" s="50"/>
      <c r="QF11" s="50"/>
      <c r="QG11" s="50"/>
      <c r="QH11" s="50"/>
      <c r="QI11" s="50"/>
      <c r="QJ11" s="50"/>
      <c r="QK11" s="50"/>
      <c r="QL11" s="50"/>
      <c r="QM11" s="50"/>
      <c r="QN11" s="50"/>
      <c r="QO11" s="50"/>
      <c r="QP11" s="50"/>
      <c r="QQ11" s="50"/>
      <c r="QR11" s="50"/>
      <c r="QS11" s="50"/>
      <c r="QT11" s="50"/>
      <c r="QU11" s="50"/>
      <c r="QV11" s="50"/>
      <c r="QW11" s="50"/>
      <c r="QX11" s="50"/>
      <c r="QY11" s="50"/>
      <c r="QZ11" s="50"/>
      <c r="RA11" s="50"/>
      <c r="RB11" s="50"/>
      <c r="RC11" s="50"/>
      <c r="RD11" s="50"/>
      <c r="RE11" s="50"/>
      <c r="RF11" s="50"/>
      <c r="RG11" s="50"/>
      <c r="RH11" s="50"/>
      <c r="RI11" s="50"/>
      <c r="RJ11" s="50"/>
      <c r="RK11" s="50"/>
      <c r="RL11" s="50"/>
      <c r="RM11" s="50"/>
      <c r="RN11" s="50"/>
      <c r="RO11" s="50"/>
      <c r="RP11" s="50"/>
      <c r="RQ11" s="50"/>
      <c r="RR11" s="50"/>
      <c r="RS11" s="50"/>
      <c r="RT11" s="50"/>
      <c r="RU11" s="50"/>
      <c r="RV11" s="50"/>
      <c r="RW11" s="50"/>
      <c r="RX11" s="50"/>
      <c r="RY11" s="50"/>
      <c r="RZ11" s="50"/>
      <c r="SA11" s="50"/>
      <c r="SB11" s="50"/>
      <c r="SC11" s="50"/>
      <c r="SD11" s="50"/>
      <c r="SE11" s="50"/>
      <c r="SF11" s="50"/>
      <c r="SG11" s="50"/>
      <c r="SH11" s="50"/>
      <c r="SI11" s="50"/>
      <c r="SJ11" s="50"/>
      <c r="SK11" s="50"/>
      <c r="SL11" s="50"/>
      <c r="SM11" s="50"/>
      <c r="SN11" s="50"/>
      <c r="SO11" s="50"/>
      <c r="SP11" s="50"/>
      <c r="SQ11" s="50"/>
      <c r="SR11" s="50"/>
      <c r="SS11" s="50"/>
      <c r="ST11" s="50"/>
      <c r="SU11" s="50"/>
      <c r="SV11" s="50"/>
      <c r="SW11" s="50"/>
      <c r="SX11" s="50"/>
      <c r="SY11" s="50"/>
      <c r="SZ11" s="50"/>
      <c r="TA11" s="50"/>
      <c r="TB11" s="50"/>
      <c r="TC11" s="50"/>
      <c r="TD11" s="50"/>
      <c r="TE11" s="50"/>
      <c r="TF11" s="50"/>
      <c r="TG11" s="50"/>
      <c r="TH11" s="50"/>
      <c r="TI11" s="50"/>
      <c r="TJ11" s="50"/>
      <c r="TK11" s="50"/>
      <c r="TL11" s="50"/>
      <c r="TM11" s="50"/>
      <c r="TN11" s="50"/>
      <c r="TO11" s="50"/>
      <c r="TP11" s="50"/>
      <c r="TQ11" s="50"/>
      <c r="TR11" s="50"/>
      <c r="TS11" s="50"/>
      <c r="TT11" s="50"/>
      <c r="TU11" s="50"/>
      <c r="TV11" s="50"/>
      <c r="TW11" s="50"/>
      <c r="TX11" s="50"/>
      <c r="TY11" s="50"/>
      <c r="TZ11" s="50"/>
      <c r="UA11" s="50"/>
      <c r="UB11" s="50"/>
      <c r="UC11" s="50"/>
      <c r="UD11" s="50"/>
      <c r="UE11" s="50"/>
      <c r="UF11" s="50"/>
      <c r="UG11" s="50"/>
      <c r="UH11" s="50"/>
      <c r="UI11" s="50"/>
      <c r="UJ11" s="50"/>
      <c r="UK11" s="50"/>
      <c r="UL11" s="50"/>
      <c r="UM11" s="50"/>
      <c r="UN11" s="50"/>
      <c r="UO11" s="50"/>
      <c r="UP11" s="50"/>
      <c r="UQ11" s="50"/>
      <c r="UR11" s="50"/>
      <c r="US11" s="50"/>
      <c r="UT11" s="50"/>
      <c r="UU11" s="50"/>
      <c r="UV11" s="50"/>
      <c r="UW11" s="50"/>
      <c r="UX11" s="50"/>
      <c r="UY11" s="50"/>
      <c r="UZ11" s="50"/>
      <c r="VA11" s="50"/>
      <c r="VB11" s="50"/>
      <c r="VC11" s="50"/>
      <c r="VD11" s="50"/>
      <c r="VE11" s="50"/>
      <c r="VF11" s="50"/>
      <c r="VG11" s="50"/>
      <c r="VH11" s="50"/>
      <c r="VI11" s="50"/>
      <c r="VJ11" s="50"/>
      <c r="VK11" s="50"/>
      <c r="VL11" s="50"/>
      <c r="VM11" s="50"/>
      <c r="VN11" s="50"/>
      <c r="VO11" s="50"/>
      <c r="VP11" s="50"/>
      <c r="VQ11" s="50"/>
      <c r="VR11" s="50"/>
      <c r="VS11" s="50"/>
      <c r="VT11" s="50"/>
      <c r="VU11" s="50"/>
      <c r="VV11" s="50"/>
      <c r="VW11" s="50"/>
      <c r="VX11" s="50"/>
      <c r="VY11" s="50"/>
      <c r="VZ11" s="50"/>
      <c r="WA11" s="50"/>
      <c r="WB11" s="50"/>
      <c r="WC11" s="50"/>
      <c r="WD11" s="50"/>
      <c r="WE11" s="50"/>
      <c r="WF11" s="50"/>
      <c r="WG11" s="50"/>
      <c r="WH11" s="50"/>
      <c r="WI11" s="50"/>
      <c r="WJ11" s="50"/>
      <c r="WK11" s="50"/>
      <c r="WL11" s="50"/>
      <c r="WM11" s="50"/>
      <c r="WN11" s="50"/>
      <c r="WO11" s="50"/>
      <c r="WP11" s="50"/>
      <c r="WQ11" s="50"/>
      <c r="WR11" s="50"/>
      <c r="WS11" s="50"/>
      <c r="WT11" s="50"/>
      <c r="WU11" s="50"/>
      <c r="WV11" s="50"/>
      <c r="WW11" s="50"/>
      <c r="WX11" s="50"/>
      <c r="WY11" s="50"/>
      <c r="WZ11" s="50"/>
      <c r="XA11" s="50"/>
      <c r="XB11" s="50"/>
      <c r="XC11" s="50"/>
      <c r="XD11" s="50"/>
      <c r="XE11" s="50"/>
      <c r="XF11" s="50"/>
      <c r="XG11" s="50"/>
      <c r="XH11" s="50"/>
      <c r="XI11" s="50"/>
      <c r="XJ11" s="50"/>
      <c r="XK11" s="50"/>
      <c r="XL11" s="50"/>
      <c r="XM11" s="50"/>
      <c r="XN11" s="50"/>
      <c r="XO11" s="50"/>
      <c r="XP11" s="50"/>
      <c r="XQ11" s="50"/>
      <c r="XR11" s="50"/>
      <c r="XS11" s="50"/>
      <c r="XT11" s="50"/>
      <c r="XU11" s="50"/>
      <c r="XV11" s="50"/>
      <c r="XW11" s="50"/>
      <c r="XX11" s="50"/>
      <c r="XY11" s="50"/>
      <c r="XZ11" s="50"/>
      <c r="YA11" s="50"/>
      <c r="YB11" s="50"/>
      <c r="YC11" s="50"/>
      <c r="YD11" s="50"/>
      <c r="YE11" s="50"/>
      <c r="YF11" s="50"/>
      <c r="YG11" s="50"/>
      <c r="YH11" s="50"/>
      <c r="YI11" s="50"/>
      <c r="YJ11" s="50"/>
      <c r="YK11" s="50"/>
      <c r="YL11" s="50"/>
      <c r="YM11" s="50"/>
      <c r="YN11" s="50"/>
      <c r="YO11" s="50"/>
      <c r="YP11" s="50"/>
      <c r="YQ11" s="50"/>
      <c r="YR11" s="50"/>
      <c r="YS11" s="50"/>
      <c r="YT11" s="50"/>
      <c r="YU11" s="50"/>
      <c r="YV11" s="50"/>
      <c r="YW11" s="50"/>
      <c r="YX11" s="50"/>
      <c r="YY11" s="50"/>
      <c r="YZ11" s="50"/>
      <c r="ZA11" s="50"/>
      <c r="ZB11" s="50"/>
      <c r="ZC11" s="50"/>
      <c r="ZD11" s="50"/>
      <c r="ZE11" s="50"/>
      <c r="ZF11" s="50"/>
      <c r="ZG11" s="50"/>
      <c r="ZH11" s="50"/>
      <c r="ZI11" s="50"/>
      <c r="ZJ11" s="50"/>
      <c r="ZK11" s="50"/>
      <c r="ZL11" s="50"/>
      <c r="ZM11" s="50"/>
      <c r="ZN11" s="50"/>
      <c r="ZO11" s="50"/>
      <c r="ZP11" s="50"/>
      <c r="ZQ11" s="50"/>
      <c r="ZR11" s="50"/>
      <c r="ZS11" s="50"/>
      <c r="ZT11" s="50"/>
      <c r="ZU11" s="50"/>
      <c r="ZV11" s="50"/>
      <c r="ZW11" s="50"/>
      <c r="ZX11" s="50"/>
      <c r="ZY11" s="50"/>
      <c r="ZZ11" s="50"/>
      <c r="AAA11" s="50"/>
      <c r="AAB11" s="50"/>
      <c r="AAC11" s="50"/>
      <c r="AAD11" s="50"/>
      <c r="AAE11" s="50"/>
      <c r="AAF11" s="50"/>
      <c r="AAG11" s="50"/>
      <c r="AAH11" s="50"/>
      <c r="AAI11" s="50"/>
      <c r="AAJ11" s="50"/>
      <c r="AAK11" s="50"/>
      <c r="AAL11" s="50"/>
      <c r="AAM11" s="50"/>
      <c r="AAN11" s="50"/>
      <c r="AAO11" s="50"/>
      <c r="AAP11" s="50"/>
      <c r="AAQ11" s="50"/>
      <c r="AAR11" s="50"/>
      <c r="AAS11" s="50"/>
      <c r="AAT11" s="50"/>
      <c r="AAU11" s="50"/>
      <c r="AAV11" s="50"/>
      <c r="AAW11" s="50"/>
      <c r="AAX11" s="50"/>
      <c r="AAY11" s="50"/>
      <c r="AAZ11" s="50"/>
      <c r="ABA11" s="50"/>
      <c r="ABB11" s="50"/>
      <c r="ABC11" s="50"/>
      <c r="ABD11" s="50"/>
      <c r="ABE11" s="50"/>
      <c r="ABF11" s="50"/>
      <c r="ABG11" s="50"/>
      <c r="ABH11" s="50"/>
      <c r="ABI11" s="50"/>
      <c r="ABJ11" s="50"/>
      <c r="ABK11" s="50"/>
      <c r="ABL11" s="50"/>
      <c r="ABM11" s="50"/>
      <c r="ABN11" s="50"/>
      <c r="ABO11" s="50"/>
      <c r="ABP11" s="50"/>
      <c r="ABQ11" s="50"/>
      <c r="ABR11" s="50"/>
      <c r="ABS11" s="50"/>
      <c r="ABT11" s="50"/>
      <c r="ABU11" s="50"/>
      <c r="ABV11" s="50"/>
      <c r="ABW11" s="50"/>
      <c r="ABX11" s="50"/>
      <c r="ABY11" s="50"/>
      <c r="ABZ11" s="50"/>
      <c r="ACA11" s="50"/>
      <c r="ACB11" s="50"/>
      <c r="ACC11" s="50"/>
      <c r="ACD11" s="50"/>
      <c r="ACE11" s="50"/>
      <c r="ACF11" s="50"/>
      <c r="ACG11" s="50"/>
      <c r="ACH11" s="50"/>
      <c r="ACI11" s="50"/>
      <c r="ACJ11" s="50"/>
      <c r="ACK11" s="50"/>
      <c r="ACL11" s="50"/>
      <c r="ACM11" s="50"/>
      <c r="ACN11" s="50"/>
      <c r="ACO11" s="50"/>
      <c r="ACP11" s="50"/>
      <c r="ACQ11" s="50"/>
      <c r="ACR11" s="50"/>
      <c r="ACS11" s="50"/>
      <c r="ACT11" s="50"/>
      <c r="ACU11" s="50"/>
      <c r="ACV11" s="50"/>
      <c r="ACW11" s="50"/>
      <c r="ACX11" s="50"/>
      <c r="ACY11" s="50"/>
      <c r="ACZ11" s="50"/>
      <c r="ADA11" s="50"/>
      <c r="ADB11" s="50"/>
      <c r="ADC11" s="50"/>
      <c r="ADD11" s="50"/>
      <c r="ADE11" s="50"/>
      <c r="ADF11" s="50"/>
      <c r="ADG11" s="50"/>
      <c r="ADH11" s="50"/>
      <c r="ADI11" s="50"/>
      <c r="ADJ11" s="50"/>
      <c r="ADK11" s="50"/>
      <c r="ADL11" s="50"/>
      <c r="ADM11" s="50"/>
      <c r="ADN11" s="50"/>
      <c r="ADO11" s="50"/>
      <c r="ADP11" s="50"/>
      <c r="ADQ11" s="50"/>
      <c r="ADR11" s="50"/>
      <c r="ADS11" s="50"/>
      <c r="ADT11" s="50"/>
      <c r="ADU11" s="50"/>
      <c r="ADV11" s="50"/>
      <c r="ADW11" s="50"/>
      <c r="ADX11" s="50"/>
      <c r="ADY11" s="50"/>
      <c r="ADZ11" s="50"/>
      <c r="AEA11" s="50"/>
      <c r="AEB11" s="50"/>
      <c r="AEC11" s="50"/>
      <c r="AED11" s="50"/>
      <c r="AEE11" s="50"/>
      <c r="AEF11" s="50"/>
      <c r="AEG11" s="50"/>
      <c r="AEH11" s="50"/>
      <c r="AEI11" s="50"/>
      <c r="AEJ11" s="50"/>
      <c r="AEK11" s="50"/>
      <c r="AEL11" s="50"/>
      <c r="AEM11" s="50"/>
      <c r="AEN11" s="50"/>
      <c r="AEO11" s="50"/>
      <c r="AEP11" s="50"/>
      <c r="AEQ11" s="50"/>
      <c r="AER11" s="50"/>
      <c r="AES11" s="50"/>
      <c r="AET11" s="50"/>
      <c r="AEU11" s="50"/>
      <c r="AEV11" s="50"/>
      <c r="AEW11" s="50"/>
      <c r="AEX11" s="50"/>
      <c r="AEY11" s="50"/>
      <c r="AEZ11" s="50"/>
      <c r="AFA11" s="50"/>
      <c r="AFB11" s="50"/>
      <c r="AFC11" s="50"/>
      <c r="AFD11" s="50"/>
      <c r="AFE11" s="50"/>
      <c r="AFF11" s="50"/>
      <c r="AFG11" s="50"/>
      <c r="AFH11" s="50"/>
      <c r="AFI11" s="50"/>
      <c r="AFJ11" s="50"/>
      <c r="AFK11" s="50"/>
      <c r="AFL11" s="50"/>
      <c r="AFM11" s="50"/>
      <c r="AFN11" s="50"/>
      <c r="AFO11" s="50"/>
      <c r="AFP11" s="50"/>
      <c r="AFQ11" s="50"/>
      <c r="AFR11" s="50"/>
      <c r="AFS11" s="50"/>
      <c r="AFT11" s="50"/>
      <c r="AFU11" s="50"/>
      <c r="AFV11" s="50"/>
      <c r="AFW11" s="50"/>
      <c r="AFX11" s="50"/>
      <c r="AFY11" s="50"/>
      <c r="AFZ11" s="50"/>
      <c r="AGA11" s="50"/>
      <c r="AGB11" s="50"/>
      <c r="AGC11" s="50"/>
      <c r="AGD11" s="50"/>
      <c r="AGE11" s="50"/>
      <c r="AGF11" s="50"/>
      <c r="AGG11" s="50"/>
      <c r="AGH11" s="50"/>
      <c r="AGI11" s="50"/>
      <c r="AGJ11" s="50"/>
      <c r="AGK11" s="50"/>
      <c r="AGL11" s="50"/>
      <c r="AGM11" s="50"/>
      <c r="AGN11" s="50"/>
      <c r="AGO11" s="50"/>
      <c r="AGP11" s="50"/>
      <c r="AGQ11" s="50"/>
      <c r="AGR11" s="50"/>
      <c r="AGS11" s="50"/>
      <c r="AGT11" s="50"/>
      <c r="AGU11" s="50"/>
      <c r="AGV11" s="50"/>
      <c r="AGW11" s="50"/>
      <c r="AGX11" s="50"/>
      <c r="AGY11" s="50"/>
      <c r="AGZ11" s="50"/>
      <c r="AHA11" s="50"/>
      <c r="AHB11" s="50"/>
      <c r="AHC11" s="50"/>
      <c r="AHD11" s="50"/>
      <c r="AHE11" s="50"/>
      <c r="AHF11" s="50"/>
      <c r="AHG11" s="50"/>
      <c r="AHH11" s="50"/>
      <c r="AHI11" s="50"/>
      <c r="AHJ11" s="50"/>
      <c r="AHK11" s="50"/>
      <c r="AHL11" s="50"/>
      <c r="AHM11" s="50"/>
      <c r="AHN11" s="50"/>
      <c r="AHO11" s="50"/>
      <c r="AHP11" s="50"/>
      <c r="AHQ11" s="50"/>
      <c r="AHR11" s="50"/>
      <c r="AHS11" s="50"/>
      <c r="AHT11" s="50"/>
      <c r="AHU11" s="50"/>
      <c r="AHV11" s="50"/>
      <c r="AHW11" s="50"/>
      <c r="AHX11" s="50"/>
      <c r="AHY11" s="50"/>
      <c r="AHZ11" s="50"/>
      <c r="AIA11" s="50"/>
      <c r="AIB11" s="50"/>
      <c r="AIC11" s="50"/>
      <c r="AID11" s="50"/>
      <c r="AIE11" s="50"/>
      <c r="AIF11" s="50"/>
      <c r="AIG11" s="50"/>
      <c r="AIH11" s="50"/>
      <c r="AII11" s="50"/>
      <c r="AIJ11" s="50"/>
      <c r="AIK11" s="50"/>
      <c r="AIL11" s="50"/>
      <c r="AIM11" s="50"/>
      <c r="AIN11" s="50"/>
      <c r="AIO11" s="50"/>
      <c r="AIP11" s="50"/>
      <c r="AIQ11" s="50"/>
      <c r="AIR11" s="50"/>
      <c r="AIS11" s="50"/>
      <c r="AIT11" s="50"/>
      <c r="AIU11" s="50"/>
      <c r="AIV11" s="50"/>
      <c r="AIW11" s="50"/>
      <c r="AIX11" s="50"/>
      <c r="AIY11" s="50"/>
      <c r="AIZ11" s="50"/>
      <c r="AJA11" s="50"/>
      <c r="AJB11" s="50"/>
      <c r="AJC11" s="50"/>
      <c r="AJD11" s="50"/>
      <c r="AJE11" s="50"/>
      <c r="AJF11" s="50"/>
      <c r="AJG11" s="50"/>
      <c r="AJH11" s="50"/>
      <c r="AJI11" s="50"/>
      <c r="AJJ11" s="50"/>
      <c r="AJK11" s="50"/>
      <c r="AJL11" s="50"/>
      <c r="AJM11" s="50"/>
      <c r="AJN11" s="50"/>
      <c r="AJO11" s="50"/>
      <c r="AJP11" s="50"/>
      <c r="AJQ11" s="50"/>
      <c r="AJR11" s="50"/>
      <c r="AJS11" s="50"/>
      <c r="AJT11" s="50"/>
      <c r="AJU11" s="50"/>
      <c r="AJV11" s="50"/>
      <c r="AJW11" s="50"/>
      <c r="AJX11" s="50"/>
      <c r="AJY11" s="50"/>
      <c r="AJZ11" s="50"/>
      <c r="AKA11" s="50"/>
      <c r="AKB11" s="50"/>
      <c r="AKC11" s="50"/>
      <c r="AKD11" s="50"/>
      <c r="AKE11" s="50"/>
      <c r="AKF11" s="50"/>
      <c r="AKG11" s="50"/>
      <c r="AKH11" s="50"/>
      <c r="AKI11" s="50"/>
      <c r="AKJ11" s="50"/>
      <c r="AKK11" s="50"/>
      <c r="AKL11" s="50"/>
      <c r="AKM11" s="50"/>
      <c r="AKN11" s="50"/>
      <c r="AKO11" s="50"/>
      <c r="AKP11" s="50"/>
      <c r="AKQ11" s="50"/>
      <c r="AKR11" s="50"/>
      <c r="AKS11" s="50"/>
      <c r="AKT11" s="50"/>
      <c r="AKU11" s="50"/>
      <c r="AKV11" s="50"/>
      <c r="AKW11" s="50"/>
      <c r="AKX11" s="50"/>
      <c r="AKY11" s="50"/>
      <c r="AKZ11" s="50"/>
      <c r="ALA11" s="50"/>
      <c r="ALB11" s="50"/>
      <c r="ALC11" s="50"/>
      <c r="ALD11" s="50"/>
      <c r="ALE11" s="50"/>
      <c r="ALF11" s="50"/>
      <c r="ALG11" s="50"/>
      <c r="ALH11" s="50"/>
      <c r="ALI11" s="50"/>
      <c r="ALJ11" s="50"/>
      <c r="ALK11" s="50"/>
      <c r="ALL11" s="50"/>
      <c r="ALM11" s="50"/>
      <c r="ALN11" s="50"/>
      <c r="ALO11" s="50"/>
      <c r="ALP11" s="50"/>
      <c r="ALQ11" s="50"/>
      <c r="ALR11" s="50"/>
      <c r="ALS11" s="50"/>
      <c r="ALT11" s="50"/>
      <c r="ALU11" s="50"/>
      <c r="ALV11" s="50"/>
      <c r="ALW11" s="50"/>
      <c r="ALX11" s="50"/>
      <c r="ALY11" s="50"/>
      <c r="ALZ11" s="50"/>
      <c r="AMA11" s="50"/>
      <c r="AMB11" s="50"/>
      <c r="AMC11" s="50"/>
      <c r="AMD11" s="50"/>
      <c r="AME11" s="50"/>
      <c r="AMF11" s="50"/>
      <c r="AMG11" s="50"/>
      <c r="AMH11" s="50"/>
      <c r="AMI11" s="50"/>
      <c r="AMJ11" s="50"/>
      <c r="AMK11" s="50"/>
      <c r="AML11" s="50"/>
      <c r="AMM11" s="50"/>
      <c r="AMN11" s="50"/>
      <c r="AMO11" s="50"/>
      <c r="AMP11" s="50"/>
      <c r="AMQ11" s="50"/>
      <c r="AMR11" s="50"/>
      <c r="AMS11" s="50"/>
      <c r="AMT11" s="50"/>
      <c r="AMU11" s="50"/>
      <c r="AMV11" s="50"/>
      <c r="AMW11" s="50"/>
      <c r="AMX11" s="50"/>
      <c r="AMY11" s="50"/>
      <c r="AMZ11" s="50"/>
      <c r="ANA11" s="50"/>
      <c r="ANB11" s="50"/>
      <c r="ANC11" s="50"/>
      <c r="AND11" s="50"/>
      <c r="ANE11" s="50"/>
      <c r="ANF11" s="50"/>
      <c r="ANG11" s="50"/>
      <c r="ANH11" s="50"/>
      <c r="ANI11" s="50"/>
      <c r="ANJ11" s="50"/>
      <c r="ANK11" s="50"/>
      <c r="ANL11" s="50"/>
      <c r="ANM11" s="50"/>
      <c r="ANN11" s="50"/>
      <c r="ANO11" s="50"/>
      <c r="ANP11" s="50"/>
      <c r="ANQ11" s="50"/>
      <c r="ANR11" s="50"/>
      <c r="ANS11" s="50"/>
      <c r="ANT11" s="50"/>
      <c r="ANU11" s="50"/>
      <c r="ANV11" s="50"/>
      <c r="ANW11" s="50"/>
      <c r="ANX11" s="50"/>
      <c r="ANY11" s="50"/>
      <c r="ANZ11" s="50"/>
      <c r="AOA11" s="50"/>
      <c r="AOB11" s="50"/>
      <c r="AOC11" s="50"/>
      <c r="AOD11" s="50"/>
      <c r="AOE11" s="50"/>
      <c r="AOF11" s="50"/>
      <c r="AOG11" s="50"/>
      <c r="AOH11" s="50"/>
      <c r="AOI11" s="50"/>
      <c r="AOJ11" s="50"/>
      <c r="AOK11" s="50"/>
      <c r="AOL11" s="50"/>
      <c r="AOM11" s="50"/>
      <c r="AON11" s="50"/>
      <c r="AOO11" s="50"/>
      <c r="AOP11" s="50"/>
      <c r="AOQ11" s="50"/>
      <c r="AOR11" s="50"/>
      <c r="AOS11" s="50"/>
      <c r="AOT11" s="50"/>
      <c r="AOU11" s="50"/>
      <c r="AOV11" s="50"/>
      <c r="AOW11" s="50"/>
      <c r="AOX11" s="50"/>
      <c r="AOY11" s="50"/>
      <c r="AOZ11" s="50"/>
      <c r="APA11" s="50"/>
      <c r="APB11" s="50"/>
      <c r="APC11" s="50"/>
      <c r="APD11" s="50"/>
      <c r="APE11" s="50"/>
      <c r="APF11" s="50"/>
      <c r="APG11" s="50"/>
      <c r="APH11" s="50"/>
      <c r="API11" s="50"/>
      <c r="APJ11" s="50"/>
      <c r="APK11" s="50"/>
      <c r="APL11" s="50"/>
      <c r="APM11" s="50"/>
      <c r="APN11" s="50"/>
      <c r="APO11" s="50"/>
      <c r="APP11" s="50"/>
      <c r="APQ11" s="50"/>
      <c r="APR11" s="50"/>
      <c r="APS11" s="50"/>
      <c r="APT11" s="50"/>
      <c r="APU11" s="50"/>
      <c r="APV11" s="50"/>
      <c r="APW11" s="50"/>
      <c r="APX11" s="50"/>
      <c r="APY11" s="50"/>
      <c r="APZ11" s="50"/>
      <c r="AQA11" s="50"/>
      <c r="AQB11" s="50"/>
      <c r="AQC11" s="50"/>
      <c r="AQD11" s="50"/>
      <c r="AQE11" s="50"/>
      <c r="AQF11" s="50"/>
      <c r="AQG11" s="50"/>
      <c r="AQH11" s="50"/>
      <c r="AQI11" s="50"/>
      <c r="AQJ11" s="50"/>
      <c r="AQK11" s="50"/>
      <c r="AQL11" s="50"/>
      <c r="AQM11" s="50"/>
      <c r="AQN11" s="50"/>
      <c r="AQO11" s="50"/>
      <c r="AQP11" s="50"/>
      <c r="AQQ11" s="50"/>
      <c r="AQR11" s="50"/>
      <c r="AQS11" s="50"/>
      <c r="AQT11" s="50"/>
      <c r="AQU11" s="50"/>
      <c r="AQV11" s="50"/>
      <c r="AQW11" s="50"/>
      <c r="AQX11" s="50"/>
      <c r="AQY11" s="50"/>
      <c r="AQZ11" s="50"/>
      <c r="ARA11" s="50"/>
      <c r="ARB11" s="50"/>
      <c r="ARC11" s="50"/>
      <c r="ARD11" s="50"/>
      <c r="ARE11" s="50"/>
      <c r="ARF11" s="50"/>
      <c r="ARG11" s="50"/>
      <c r="ARH11" s="50"/>
      <c r="ARI11" s="50"/>
      <c r="ARJ11" s="50"/>
      <c r="ARK11" s="50"/>
      <c r="ARL11" s="50"/>
      <c r="ARM11" s="50"/>
      <c r="ARN11" s="50"/>
      <c r="ARO11" s="50"/>
      <c r="ARP11" s="50"/>
      <c r="ARQ11" s="50"/>
      <c r="ARR11" s="50"/>
      <c r="ARS11" s="50"/>
      <c r="ART11" s="50"/>
      <c r="ARU11" s="50"/>
      <c r="ARV11" s="50"/>
      <c r="ARW11" s="50"/>
      <c r="ARX11" s="50"/>
      <c r="ARY11" s="50"/>
      <c r="ARZ11" s="50"/>
      <c r="ASA11" s="50"/>
      <c r="ASB11" s="50"/>
      <c r="ASC11" s="50"/>
      <c r="ASD11" s="50"/>
      <c r="ASE11" s="50"/>
      <c r="ASF11" s="50"/>
      <c r="ASG11" s="50"/>
      <c r="ASH11" s="50"/>
      <c r="ASI11" s="50"/>
      <c r="ASJ11" s="50"/>
      <c r="ASK11" s="50"/>
      <c r="ASL11" s="50"/>
      <c r="ASM11" s="50"/>
      <c r="ASN11" s="50"/>
      <c r="ASO11" s="50"/>
      <c r="ASP11" s="50"/>
      <c r="ASQ11" s="50"/>
      <c r="ASR11" s="50"/>
      <c r="ASS11" s="50"/>
      <c r="AST11" s="50"/>
      <c r="ASU11" s="50"/>
      <c r="ASV11" s="50"/>
      <c r="ASW11" s="50"/>
      <c r="ASX11" s="50"/>
      <c r="ASY11" s="50"/>
      <c r="ASZ11" s="50"/>
      <c r="ATA11" s="50"/>
      <c r="ATB11" s="50"/>
      <c r="ATC11" s="50"/>
      <c r="ATD11" s="50"/>
      <c r="ATE11" s="50"/>
      <c r="ATF11" s="50"/>
      <c r="ATG11" s="50"/>
      <c r="ATH11" s="50"/>
      <c r="ATI11" s="50"/>
      <c r="ATJ11" s="50"/>
      <c r="ATK11" s="50"/>
      <c r="ATL11" s="50"/>
      <c r="ATM11" s="50"/>
      <c r="ATN11" s="50"/>
      <c r="ATO11" s="50"/>
      <c r="ATP11" s="50"/>
      <c r="ATQ11" s="50"/>
      <c r="ATR11" s="50"/>
      <c r="ATS11" s="50"/>
      <c r="ATT11" s="50"/>
      <c r="ATU11" s="50"/>
      <c r="ATV11" s="50"/>
      <c r="ATW11" s="50"/>
      <c r="ATX11" s="50"/>
      <c r="ATY11" s="50"/>
      <c r="ATZ11" s="50"/>
      <c r="AUA11" s="50"/>
      <c r="AUB11" s="50"/>
      <c r="AUC11" s="50"/>
      <c r="AUD11" s="50"/>
      <c r="AUE11" s="50"/>
      <c r="AUF11" s="50"/>
      <c r="AUG11" s="50"/>
      <c r="AUH11" s="50"/>
      <c r="AUI11" s="50"/>
      <c r="AUJ11" s="50"/>
      <c r="AUK11" s="50"/>
      <c r="AUL11" s="50"/>
      <c r="AUM11" s="50"/>
      <c r="AUN11" s="50"/>
      <c r="AUO11" s="50"/>
      <c r="AUP11" s="50"/>
      <c r="AUQ11" s="50"/>
      <c r="AUR11" s="50"/>
      <c r="AUS11" s="50"/>
      <c r="AUT11" s="50"/>
      <c r="AUU11" s="50"/>
      <c r="AUV11" s="50"/>
      <c r="AUW11" s="50"/>
      <c r="AUX11" s="50"/>
      <c r="AUY11" s="50"/>
      <c r="AUZ11" s="50"/>
      <c r="AVA11" s="50"/>
      <c r="AVB11" s="50"/>
      <c r="AVC11" s="50"/>
      <c r="AVD11" s="50"/>
      <c r="AVE11" s="50"/>
      <c r="AVF11" s="50"/>
      <c r="AVG11" s="50"/>
      <c r="AVH11" s="50"/>
      <c r="AVI11" s="50"/>
      <c r="AVJ11" s="50"/>
      <c r="AVK11" s="50"/>
      <c r="AVL11" s="50"/>
      <c r="AVM11" s="50"/>
      <c r="AVN11" s="50"/>
      <c r="AVO11" s="50"/>
      <c r="AVP11" s="50"/>
      <c r="AVQ11" s="50"/>
      <c r="AVR11" s="50"/>
      <c r="AVS11" s="50"/>
      <c r="AVT11" s="50"/>
      <c r="AVU11" s="50"/>
      <c r="AVV11" s="50"/>
      <c r="AVW11" s="50"/>
      <c r="AVX11" s="50"/>
      <c r="AVY11" s="50"/>
      <c r="AVZ11" s="50"/>
      <c r="AWA11" s="50"/>
      <c r="AWB11" s="50"/>
      <c r="AWC11" s="50"/>
      <c r="AWD11" s="50"/>
      <c r="AWE11" s="50"/>
      <c r="AWF11" s="50"/>
      <c r="AWG11" s="50"/>
      <c r="AWH11" s="50"/>
      <c r="AWI11" s="50"/>
      <c r="AWJ11" s="50"/>
      <c r="AWK11" s="50"/>
      <c r="AWL11" s="50"/>
      <c r="AWM11" s="50"/>
      <c r="AWN11" s="50"/>
      <c r="AWO11" s="50"/>
      <c r="AWP11" s="50"/>
      <c r="AWQ11" s="50"/>
      <c r="AWR11" s="50"/>
      <c r="AWS11" s="50"/>
      <c r="AWT11" s="50"/>
      <c r="AWU11" s="50"/>
      <c r="AWV11" s="50"/>
      <c r="AWW11" s="50"/>
      <c r="AWX11" s="50"/>
      <c r="AWY11" s="50"/>
      <c r="AWZ11" s="50"/>
      <c r="AXA11" s="50"/>
      <c r="AXB11" s="50"/>
      <c r="AXC11" s="50"/>
      <c r="AXD11" s="50"/>
      <c r="AXE11" s="50"/>
      <c r="AXF11" s="50"/>
      <c r="AXG11" s="50"/>
      <c r="AXH11" s="50"/>
      <c r="AXI11" s="50"/>
      <c r="AXJ11" s="50"/>
      <c r="AXK11" s="50"/>
      <c r="AXL11" s="50"/>
      <c r="AXM11" s="50"/>
      <c r="AXN11" s="50"/>
      <c r="AXO11" s="50"/>
      <c r="AXP11" s="50"/>
      <c r="AXQ11" s="50"/>
      <c r="AXR11" s="50"/>
      <c r="AXS11" s="50"/>
      <c r="AXT11" s="50"/>
      <c r="AXU11" s="50"/>
      <c r="AXV11" s="50"/>
      <c r="AXW11" s="50"/>
      <c r="AXX11" s="50"/>
      <c r="AXY11" s="50"/>
      <c r="AXZ11" s="50"/>
      <c r="AYA11" s="50"/>
      <c r="AYB11" s="50"/>
      <c r="AYC11" s="50"/>
      <c r="AYD11" s="50"/>
      <c r="AYE11" s="50"/>
      <c r="AYF11" s="50"/>
      <c r="AYG11" s="50"/>
      <c r="AYH11" s="50"/>
      <c r="AYI11" s="50"/>
      <c r="AYJ11" s="50"/>
      <c r="AYK11" s="50"/>
      <c r="AYL11" s="50"/>
    </row>
    <row r="12" spans="1:1338" ht="15.75" x14ac:dyDescent="0.25">
      <c r="A12" s="72" t="s">
        <v>87</v>
      </c>
      <c r="B12" s="74" t="s">
        <v>42</v>
      </c>
      <c r="C12" s="144" t="s">
        <v>117</v>
      </c>
      <c r="D12" s="4">
        <v>101310013</v>
      </c>
      <c r="E12" s="3" t="s">
        <v>21</v>
      </c>
      <c r="F12" s="5" t="s">
        <v>6</v>
      </c>
      <c r="G12" s="5">
        <v>1</v>
      </c>
      <c r="H12" s="6">
        <v>59905</v>
      </c>
      <c r="I12" s="22"/>
      <c r="J12" s="23"/>
      <c r="K12" s="22"/>
      <c r="L12" s="22"/>
      <c r="M12" s="5">
        <f t="shared" si="0"/>
        <v>1</v>
      </c>
      <c r="N12" s="6">
        <f t="shared" si="1"/>
        <v>59905</v>
      </c>
      <c r="O12" s="22"/>
      <c r="P12" s="23"/>
      <c r="Q12" s="22"/>
      <c r="R12" s="22"/>
      <c r="S12" s="5">
        <f t="shared" si="2"/>
        <v>1</v>
      </c>
      <c r="T12" s="6">
        <f t="shared" si="3"/>
        <v>59905</v>
      </c>
      <c r="U12" s="22"/>
      <c r="V12" s="23"/>
      <c r="W12" s="22"/>
      <c r="X12" s="22"/>
      <c r="Y12" s="5">
        <f t="shared" si="4"/>
        <v>1</v>
      </c>
      <c r="Z12" s="6">
        <f t="shared" si="5"/>
        <v>59905</v>
      </c>
      <c r="AA12" s="22"/>
      <c r="AB12" s="23"/>
      <c r="AC12" s="22"/>
      <c r="AD12" s="22"/>
      <c r="AE12" s="5">
        <f t="shared" si="6"/>
        <v>1</v>
      </c>
      <c r="AF12" s="6">
        <f t="shared" si="7"/>
        <v>59905</v>
      </c>
      <c r="AG12" s="22"/>
      <c r="AH12" s="23"/>
      <c r="AI12" s="22"/>
      <c r="AJ12" s="22"/>
      <c r="AK12" s="5">
        <f t="shared" si="8"/>
        <v>1</v>
      </c>
      <c r="AL12" s="6">
        <f t="shared" si="9"/>
        <v>59905</v>
      </c>
      <c r="AM12" s="22"/>
      <c r="AN12" s="23"/>
      <c r="AO12" s="22"/>
      <c r="AP12" s="22"/>
      <c r="AQ12" s="5">
        <f t="shared" si="10"/>
        <v>1</v>
      </c>
      <c r="AR12" s="6">
        <f t="shared" si="11"/>
        <v>59905</v>
      </c>
      <c r="AS12" s="22"/>
      <c r="AT12" s="23"/>
      <c r="AU12" s="22"/>
      <c r="AV12" s="22"/>
      <c r="AW12" s="5">
        <f t="shared" si="12"/>
        <v>1</v>
      </c>
      <c r="AX12" s="6">
        <f t="shared" si="13"/>
        <v>59905</v>
      </c>
      <c r="AY12" s="22"/>
      <c r="AZ12" s="23"/>
      <c r="BA12" s="22"/>
      <c r="BB12" s="22"/>
      <c r="BC12" s="5">
        <f t="shared" si="14"/>
        <v>1</v>
      </c>
      <c r="BD12" s="6">
        <f t="shared" si="15"/>
        <v>59905</v>
      </c>
      <c r="BE12" s="22"/>
      <c r="BF12" s="23"/>
      <c r="BG12" s="22"/>
      <c r="BH12" s="22"/>
      <c r="BI12" s="5">
        <f t="shared" si="16"/>
        <v>1</v>
      </c>
      <c r="BJ12" s="6">
        <f t="shared" si="17"/>
        <v>59905</v>
      </c>
      <c r="BK12" s="22"/>
      <c r="BL12" s="23"/>
      <c r="BM12" s="22"/>
      <c r="BN12" s="22"/>
      <c r="BO12" s="5">
        <f t="shared" si="18"/>
        <v>1</v>
      </c>
      <c r="BP12" s="14">
        <f t="shared" si="19"/>
        <v>59905</v>
      </c>
      <c r="BQ12" s="22"/>
      <c r="BR12" s="23"/>
      <c r="BS12" s="22"/>
      <c r="BT12" s="22"/>
      <c r="BU12" s="5">
        <f t="shared" si="20"/>
        <v>1</v>
      </c>
      <c r="BV12" s="6">
        <f t="shared" si="21"/>
        <v>59905</v>
      </c>
      <c r="BW12" s="22"/>
      <c r="BX12" s="23"/>
      <c r="BY12" s="22"/>
      <c r="BZ12" s="22"/>
      <c r="CA12" s="5">
        <f t="shared" si="22"/>
        <v>1</v>
      </c>
      <c r="CB12" s="59">
        <f t="shared" si="23"/>
        <v>59905</v>
      </c>
      <c r="CC12" s="59">
        <v>4894.24</v>
      </c>
      <c r="CD12" s="57">
        <v>50</v>
      </c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  <c r="HS12" s="50"/>
      <c r="HT12" s="50"/>
      <c r="HU12" s="50"/>
      <c r="HV12" s="50"/>
      <c r="HW12" s="50"/>
      <c r="HX12" s="50"/>
      <c r="HY12" s="50"/>
      <c r="HZ12" s="50"/>
      <c r="IA12" s="50"/>
      <c r="IB12" s="50"/>
      <c r="IC12" s="50"/>
      <c r="ID12" s="50"/>
      <c r="IE12" s="50"/>
      <c r="IF12" s="50"/>
      <c r="IG12" s="50"/>
      <c r="IH12" s="50"/>
      <c r="II12" s="50"/>
      <c r="IJ12" s="50"/>
      <c r="IK12" s="50"/>
      <c r="IL12" s="50"/>
      <c r="IM12" s="50"/>
      <c r="IN12" s="50"/>
      <c r="IO12" s="50"/>
      <c r="IP12" s="50"/>
      <c r="IQ12" s="50"/>
      <c r="IR12" s="50"/>
      <c r="IS12" s="50"/>
      <c r="IT12" s="50"/>
      <c r="IU12" s="50"/>
      <c r="IV12" s="50"/>
      <c r="IW12" s="50"/>
      <c r="IX12" s="50"/>
      <c r="IY12" s="50"/>
      <c r="IZ12" s="50"/>
      <c r="JA12" s="50"/>
      <c r="JB12" s="50"/>
      <c r="JC12" s="50"/>
      <c r="JD12" s="50"/>
      <c r="JE12" s="50"/>
      <c r="JF12" s="50"/>
      <c r="JG12" s="50"/>
      <c r="JH12" s="50"/>
      <c r="JI12" s="50"/>
      <c r="JJ12" s="50"/>
      <c r="JK12" s="50"/>
      <c r="JL12" s="50"/>
      <c r="JM12" s="50"/>
      <c r="JN12" s="50"/>
      <c r="JO12" s="50"/>
      <c r="JP12" s="50"/>
      <c r="JQ12" s="50"/>
      <c r="JR12" s="50"/>
      <c r="JS12" s="50"/>
      <c r="JT12" s="50"/>
      <c r="JU12" s="50"/>
      <c r="JV12" s="50"/>
      <c r="JW12" s="50"/>
      <c r="JX12" s="50"/>
      <c r="JY12" s="50"/>
      <c r="JZ12" s="50"/>
      <c r="KA12" s="50"/>
      <c r="KB12" s="50"/>
      <c r="KC12" s="50"/>
      <c r="KD12" s="50"/>
      <c r="KE12" s="50"/>
      <c r="KF12" s="50"/>
      <c r="KG12" s="50"/>
      <c r="KH12" s="50"/>
      <c r="KI12" s="50"/>
      <c r="KJ12" s="50"/>
      <c r="KK12" s="50"/>
      <c r="KL12" s="50"/>
      <c r="KM12" s="50"/>
      <c r="KN12" s="50"/>
      <c r="KO12" s="50"/>
      <c r="KP12" s="50"/>
      <c r="KQ12" s="50"/>
      <c r="KR12" s="50"/>
      <c r="KS12" s="50"/>
      <c r="KT12" s="50"/>
      <c r="KU12" s="50"/>
      <c r="KV12" s="50"/>
      <c r="KW12" s="50"/>
      <c r="KX12" s="50"/>
      <c r="KY12" s="50"/>
      <c r="KZ12" s="50"/>
      <c r="LA12" s="50"/>
      <c r="LB12" s="50"/>
      <c r="LC12" s="50"/>
      <c r="LD12" s="50"/>
      <c r="LE12" s="50"/>
      <c r="LF12" s="50"/>
      <c r="LG12" s="50"/>
      <c r="LH12" s="50"/>
      <c r="LI12" s="50"/>
      <c r="LJ12" s="50"/>
      <c r="LK12" s="50"/>
      <c r="LL12" s="50"/>
      <c r="LM12" s="50"/>
      <c r="LN12" s="50"/>
      <c r="LO12" s="50"/>
      <c r="LP12" s="50"/>
      <c r="LQ12" s="50"/>
      <c r="LR12" s="50"/>
      <c r="LS12" s="50"/>
      <c r="LT12" s="50"/>
      <c r="LU12" s="50"/>
      <c r="LV12" s="50"/>
      <c r="LW12" s="50"/>
      <c r="LX12" s="50"/>
      <c r="LY12" s="50"/>
      <c r="LZ12" s="50"/>
      <c r="MA12" s="50"/>
      <c r="MB12" s="50"/>
      <c r="MC12" s="50"/>
      <c r="MD12" s="50"/>
      <c r="ME12" s="50"/>
      <c r="MF12" s="50"/>
      <c r="MG12" s="50"/>
      <c r="MH12" s="50"/>
      <c r="MI12" s="50"/>
      <c r="MJ12" s="50"/>
      <c r="MK12" s="50"/>
      <c r="ML12" s="50"/>
      <c r="MM12" s="50"/>
      <c r="MN12" s="50"/>
      <c r="MO12" s="50"/>
      <c r="MP12" s="50"/>
      <c r="MQ12" s="50"/>
      <c r="MR12" s="50"/>
      <c r="MS12" s="50"/>
      <c r="MT12" s="50"/>
      <c r="MU12" s="50"/>
      <c r="MV12" s="50"/>
      <c r="MW12" s="50"/>
      <c r="MX12" s="50"/>
      <c r="MY12" s="50"/>
      <c r="MZ12" s="50"/>
      <c r="NA12" s="50"/>
      <c r="NB12" s="50"/>
      <c r="NC12" s="50"/>
      <c r="ND12" s="50"/>
      <c r="NE12" s="50"/>
      <c r="NF12" s="50"/>
      <c r="NG12" s="50"/>
      <c r="NH12" s="50"/>
      <c r="NI12" s="50"/>
      <c r="NJ12" s="50"/>
      <c r="NK12" s="50"/>
      <c r="NL12" s="50"/>
      <c r="NM12" s="50"/>
      <c r="NN12" s="50"/>
      <c r="NO12" s="50"/>
      <c r="NP12" s="50"/>
      <c r="NQ12" s="50"/>
      <c r="NR12" s="50"/>
      <c r="NS12" s="50"/>
      <c r="NT12" s="50"/>
      <c r="NU12" s="50"/>
      <c r="NV12" s="50"/>
      <c r="NW12" s="50"/>
      <c r="NX12" s="50"/>
      <c r="NY12" s="50"/>
      <c r="NZ12" s="50"/>
      <c r="OA12" s="50"/>
      <c r="OB12" s="50"/>
      <c r="OC12" s="50"/>
      <c r="OD12" s="50"/>
      <c r="OE12" s="50"/>
      <c r="OF12" s="50"/>
      <c r="OG12" s="50"/>
      <c r="OH12" s="50"/>
      <c r="OI12" s="50"/>
      <c r="OJ12" s="50"/>
      <c r="OK12" s="50"/>
      <c r="OL12" s="50"/>
      <c r="OM12" s="50"/>
      <c r="ON12" s="50"/>
      <c r="OO12" s="50"/>
      <c r="OP12" s="50"/>
      <c r="OQ12" s="50"/>
      <c r="OR12" s="50"/>
      <c r="OS12" s="50"/>
      <c r="OT12" s="50"/>
      <c r="OU12" s="50"/>
      <c r="OV12" s="50"/>
      <c r="OW12" s="50"/>
      <c r="OX12" s="50"/>
      <c r="OY12" s="50"/>
      <c r="OZ12" s="50"/>
      <c r="PA12" s="50"/>
      <c r="PB12" s="50"/>
      <c r="PC12" s="50"/>
      <c r="PD12" s="50"/>
      <c r="PE12" s="50"/>
      <c r="PF12" s="50"/>
      <c r="PG12" s="50"/>
      <c r="PH12" s="50"/>
      <c r="PI12" s="50"/>
      <c r="PJ12" s="50"/>
      <c r="PK12" s="50"/>
      <c r="PL12" s="50"/>
      <c r="PM12" s="50"/>
      <c r="PN12" s="50"/>
      <c r="PO12" s="50"/>
      <c r="PP12" s="50"/>
      <c r="PQ12" s="50"/>
      <c r="PR12" s="50"/>
      <c r="PS12" s="50"/>
      <c r="PT12" s="50"/>
      <c r="PU12" s="50"/>
      <c r="PV12" s="50"/>
      <c r="PW12" s="50"/>
      <c r="PX12" s="50"/>
      <c r="PY12" s="50"/>
      <c r="PZ12" s="50"/>
      <c r="QA12" s="50"/>
      <c r="QB12" s="50"/>
      <c r="QC12" s="50"/>
      <c r="QD12" s="50"/>
      <c r="QE12" s="50"/>
      <c r="QF12" s="50"/>
      <c r="QG12" s="50"/>
      <c r="QH12" s="50"/>
      <c r="QI12" s="50"/>
      <c r="QJ12" s="50"/>
      <c r="QK12" s="50"/>
      <c r="QL12" s="50"/>
      <c r="QM12" s="50"/>
      <c r="QN12" s="50"/>
      <c r="QO12" s="50"/>
      <c r="QP12" s="50"/>
      <c r="QQ12" s="50"/>
      <c r="QR12" s="50"/>
      <c r="QS12" s="50"/>
      <c r="QT12" s="50"/>
      <c r="QU12" s="50"/>
      <c r="QV12" s="50"/>
      <c r="QW12" s="50"/>
      <c r="QX12" s="50"/>
      <c r="QY12" s="50"/>
      <c r="QZ12" s="50"/>
      <c r="RA12" s="50"/>
      <c r="RB12" s="50"/>
      <c r="RC12" s="50"/>
      <c r="RD12" s="50"/>
      <c r="RE12" s="50"/>
      <c r="RF12" s="50"/>
      <c r="RG12" s="50"/>
      <c r="RH12" s="50"/>
      <c r="RI12" s="50"/>
      <c r="RJ12" s="50"/>
      <c r="RK12" s="50"/>
      <c r="RL12" s="50"/>
      <c r="RM12" s="50"/>
      <c r="RN12" s="50"/>
      <c r="RO12" s="50"/>
      <c r="RP12" s="50"/>
      <c r="RQ12" s="50"/>
      <c r="RR12" s="50"/>
      <c r="RS12" s="50"/>
      <c r="RT12" s="50"/>
      <c r="RU12" s="50"/>
      <c r="RV12" s="50"/>
      <c r="RW12" s="50"/>
      <c r="RX12" s="50"/>
      <c r="RY12" s="50"/>
      <c r="RZ12" s="50"/>
      <c r="SA12" s="50"/>
      <c r="SB12" s="50"/>
      <c r="SC12" s="50"/>
      <c r="SD12" s="50"/>
      <c r="SE12" s="50"/>
      <c r="SF12" s="50"/>
      <c r="SG12" s="50"/>
      <c r="SH12" s="50"/>
      <c r="SI12" s="50"/>
      <c r="SJ12" s="50"/>
      <c r="SK12" s="50"/>
      <c r="SL12" s="50"/>
      <c r="SM12" s="50"/>
      <c r="SN12" s="50"/>
      <c r="SO12" s="50"/>
      <c r="SP12" s="50"/>
      <c r="SQ12" s="50"/>
      <c r="SR12" s="50"/>
      <c r="SS12" s="50"/>
      <c r="ST12" s="50"/>
      <c r="SU12" s="50"/>
      <c r="SV12" s="50"/>
      <c r="SW12" s="50"/>
      <c r="SX12" s="50"/>
      <c r="SY12" s="50"/>
      <c r="SZ12" s="50"/>
      <c r="TA12" s="50"/>
      <c r="TB12" s="50"/>
      <c r="TC12" s="50"/>
      <c r="TD12" s="50"/>
      <c r="TE12" s="50"/>
      <c r="TF12" s="50"/>
      <c r="TG12" s="50"/>
      <c r="TH12" s="50"/>
      <c r="TI12" s="50"/>
      <c r="TJ12" s="50"/>
      <c r="TK12" s="50"/>
      <c r="TL12" s="50"/>
      <c r="TM12" s="50"/>
      <c r="TN12" s="50"/>
      <c r="TO12" s="50"/>
      <c r="TP12" s="50"/>
      <c r="TQ12" s="50"/>
      <c r="TR12" s="50"/>
      <c r="TS12" s="50"/>
      <c r="TT12" s="50"/>
      <c r="TU12" s="50"/>
      <c r="TV12" s="50"/>
      <c r="TW12" s="50"/>
      <c r="TX12" s="50"/>
      <c r="TY12" s="50"/>
      <c r="TZ12" s="50"/>
      <c r="UA12" s="50"/>
      <c r="UB12" s="50"/>
      <c r="UC12" s="50"/>
      <c r="UD12" s="50"/>
      <c r="UE12" s="50"/>
      <c r="UF12" s="50"/>
      <c r="UG12" s="50"/>
      <c r="UH12" s="50"/>
      <c r="UI12" s="50"/>
      <c r="UJ12" s="50"/>
      <c r="UK12" s="50"/>
      <c r="UL12" s="50"/>
      <c r="UM12" s="50"/>
      <c r="UN12" s="50"/>
      <c r="UO12" s="50"/>
      <c r="UP12" s="50"/>
      <c r="UQ12" s="50"/>
      <c r="UR12" s="50"/>
      <c r="US12" s="50"/>
      <c r="UT12" s="50"/>
      <c r="UU12" s="50"/>
      <c r="UV12" s="50"/>
      <c r="UW12" s="50"/>
      <c r="UX12" s="50"/>
      <c r="UY12" s="50"/>
      <c r="UZ12" s="50"/>
      <c r="VA12" s="50"/>
      <c r="VB12" s="50"/>
      <c r="VC12" s="50"/>
      <c r="VD12" s="50"/>
      <c r="VE12" s="50"/>
      <c r="VF12" s="50"/>
      <c r="VG12" s="50"/>
      <c r="VH12" s="50"/>
      <c r="VI12" s="50"/>
      <c r="VJ12" s="50"/>
      <c r="VK12" s="50"/>
      <c r="VL12" s="50"/>
      <c r="VM12" s="50"/>
      <c r="VN12" s="50"/>
      <c r="VO12" s="50"/>
      <c r="VP12" s="50"/>
      <c r="VQ12" s="50"/>
      <c r="VR12" s="50"/>
      <c r="VS12" s="50"/>
      <c r="VT12" s="50"/>
      <c r="VU12" s="50"/>
      <c r="VV12" s="50"/>
      <c r="VW12" s="50"/>
      <c r="VX12" s="50"/>
      <c r="VY12" s="50"/>
      <c r="VZ12" s="50"/>
      <c r="WA12" s="50"/>
      <c r="WB12" s="50"/>
      <c r="WC12" s="50"/>
      <c r="WD12" s="50"/>
      <c r="WE12" s="50"/>
      <c r="WF12" s="50"/>
      <c r="WG12" s="50"/>
      <c r="WH12" s="50"/>
      <c r="WI12" s="50"/>
      <c r="WJ12" s="50"/>
      <c r="WK12" s="50"/>
      <c r="WL12" s="50"/>
      <c r="WM12" s="50"/>
      <c r="WN12" s="50"/>
      <c r="WO12" s="50"/>
      <c r="WP12" s="50"/>
      <c r="WQ12" s="50"/>
      <c r="WR12" s="50"/>
      <c r="WS12" s="50"/>
      <c r="WT12" s="50"/>
      <c r="WU12" s="50"/>
      <c r="WV12" s="50"/>
      <c r="WW12" s="50"/>
      <c r="WX12" s="50"/>
      <c r="WY12" s="50"/>
      <c r="WZ12" s="50"/>
      <c r="XA12" s="50"/>
      <c r="XB12" s="50"/>
      <c r="XC12" s="50"/>
      <c r="XD12" s="50"/>
      <c r="XE12" s="50"/>
      <c r="XF12" s="50"/>
      <c r="XG12" s="50"/>
      <c r="XH12" s="50"/>
      <c r="XI12" s="50"/>
      <c r="XJ12" s="50"/>
      <c r="XK12" s="50"/>
      <c r="XL12" s="50"/>
      <c r="XM12" s="50"/>
      <c r="XN12" s="50"/>
      <c r="XO12" s="50"/>
      <c r="XP12" s="50"/>
      <c r="XQ12" s="50"/>
      <c r="XR12" s="50"/>
      <c r="XS12" s="50"/>
      <c r="XT12" s="50"/>
      <c r="XU12" s="50"/>
      <c r="XV12" s="50"/>
      <c r="XW12" s="50"/>
      <c r="XX12" s="50"/>
      <c r="XY12" s="50"/>
      <c r="XZ12" s="50"/>
      <c r="YA12" s="50"/>
      <c r="YB12" s="50"/>
      <c r="YC12" s="50"/>
      <c r="YD12" s="50"/>
      <c r="YE12" s="50"/>
      <c r="YF12" s="50"/>
      <c r="YG12" s="50"/>
      <c r="YH12" s="50"/>
      <c r="YI12" s="50"/>
      <c r="YJ12" s="50"/>
      <c r="YK12" s="50"/>
      <c r="YL12" s="50"/>
      <c r="YM12" s="50"/>
      <c r="YN12" s="50"/>
      <c r="YO12" s="50"/>
      <c r="YP12" s="50"/>
      <c r="YQ12" s="50"/>
      <c r="YR12" s="50"/>
      <c r="YS12" s="50"/>
      <c r="YT12" s="50"/>
      <c r="YU12" s="50"/>
      <c r="YV12" s="50"/>
      <c r="YW12" s="50"/>
      <c r="YX12" s="50"/>
      <c r="YY12" s="50"/>
      <c r="YZ12" s="50"/>
      <c r="ZA12" s="50"/>
      <c r="ZB12" s="50"/>
      <c r="ZC12" s="50"/>
      <c r="ZD12" s="50"/>
      <c r="ZE12" s="50"/>
      <c r="ZF12" s="50"/>
      <c r="ZG12" s="50"/>
      <c r="ZH12" s="50"/>
      <c r="ZI12" s="50"/>
      <c r="ZJ12" s="50"/>
      <c r="ZK12" s="50"/>
      <c r="ZL12" s="50"/>
      <c r="ZM12" s="50"/>
      <c r="ZN12" s="50"/>
      <c r="ZO12" s="50"/>
      <c r="ZP12" s="50"/>
      <c r="ZQ12" s="50"/>
      <c r="ZR12" s="50"/>
      <c r="ZS12" s="50"/>
      <c r="ZT12" s="50"/>
      <c r="ZU12" s="50"/>
      <c r="ZV12" s="50"/>
      <c r="ZW12" s="50"/>
      <c r="ZX12" s="50"/>
      <c r="ZY12" s="50"/>
      <c r="ZZ12" s="50"/>
      <c r="AAA12" s="50"/>
      <c r="AAB12" s="50"/>
      <c r="AAC12" s="50"/>
      <c r="AAD12" s="50"/>
      <c r="AAE12" s="50"/>
      <c r="AAF12" s="50"/>
      <c r="AAG12" s="50"/>
      <c r="AAH12" s="50"/>
      <c r="AAI12" s="50"/>
      <c r="AAJ12" s="50"/>
      <c r="AAK12" s="50"/>
      <c r="AAL12" s="50"/>
      <c r="AAM12" s="50"/>
      <c r="AAN12" s="50"/>
      <c r="AAO12" s="50"/>
      <c r="AAP12" s="50"/>
      <c r="AAQ12" s="50"/>
      <c r="AAR12" s="50"/>
      <c r="AAS12" s="50"/>
      <c r="AAT12" s="50"/>
      <c r="AAU12" s="50"/>
      <c r="AAV12" s="50"/>
      <c r="AAW12" s="50"/>
      <c r="AAX12" s="50"/>
      <c r="AAY12" s="50"/>
      <c r="AAZ12" s="50"/>
      <c r="ABA12" s="50"/>
      <c r="ABB12" s="50"/>
      <c r="ABC12" s="50"/>
      <c r="ABD12" s="50"/>
      <c r="ABE12" s="50"/>
      <c r="ABF12" s="50"/>
      <c r="ABG12" s="50"/>
      <c r="ABH12" s="50"/>
      <c r="ABI12" s="50"/>
      <c r="ABJ12" s="50"/>
      <c r="ABK12" s="50"/>
      <c r="ABL12" s="50"/>
      <c r="ABM12" s="50"/>
      <c r="ABN12" s="50"/>
      <c r="ABO12" s="50"/>
      <c r="ABP12" s="50"/>
      <c r="ABQ12" s="50"/>
      <c r="ABR12" s="50"/>
      <c r="ABS12" s="50"/>
      <c r="ABT12" s="50"/>
      <c r="ABU12" s="50"/>
      <c r="ABV12" s="50"/>
      <c r="ABW12" s="50"/>
      <c r="ABX12" s="50"/>
      <c r="ABY12" s="50"/>
      <c r="ABZ12" s="50"/>
      <c r="ACA12" s="50"/>
      <c r="ACB12" s="50"/>
      <c r="ACC12" s="50"/>
      <c r="ACD12" s="50"/>
      <c r="ACE12" s="50"/>
      <c r="ACF12" s="50"/>
      <c r="ACG12" s="50"/>
      <c r="ACH12" s="50"/>
      <c r="ACI12" s="50"/>
      <c r="ACJ12" s="50"/>
      <c r="ACK12" s="50"/>
      <c r="ACL12" s="50"/>
      <c r="ACM12" s="50"/>
      <c r="ACN12" s="50"/>
      <c r="ACO12" s="50"/>
      <c r="ACP12" s="50"/>
      <c r="ACQ12" s="50"/>
      <c r="ACR12" s="50"/>
      <c r="ACS12" s="50"/>
      <c r="ACT12" s="50"/>
      <c r="ACU12" s="50"/>
      <c r="ACV12" s="50"/>
      <c r="ACW12" s="50"/>
      <c r="ACX12" s="50"/>
      <c r="ACY12" s="50"/>
      <c r="ACZ12" s="50"/>
      <c r="ADA12" s="50"/>
      <c r="ADB12" s="50"/>
      <c r="ADC12" s="50"/>
      <c r="ADD12" s="50"/>
      <c r="ADE12" s="50"/>
      <c r="ADF12" s="50"/>
      <c r="ADG12" s="50"/>
      <c r="ADH12" s="50"/>
      <c r="ADI12" s="50"/>
      <c r="ADJ12" s="50"/>
      <c r="ADK12" s="50"/>
      <c r="ADL12" s="50"/>
      <c r="ADM12" s="50"/>
      <c r="ADN12" s="50"/>
      <c r="ADO12" s="50"/>
      <c r="ADP12" s="50"/>
      <c r="ADQ12" s="50"/>
      <c r="ADR12" s="50"/>
      <c r="ADS12" s="50"/>
      <c r="ADT12" s="50"/>
      <c r="ADU12" s="50"/>
      <c r="ADV12" s="50"/>
      <c r="ADW12" s="50"/>
      <c r="ADX12" s="50"/>
      <c r="ADY12" s="50"/>
      <c r="ADZ12" s="50"/>
      <c r="AEA12" s="50"/>
      <c r="AEB12" s="50"/>
      <c r="AEC12" s="50"/>
      <c r="AED12" s="50"/>
      <c r="AEE12" s="50"/>
      <c r="AEF12" s="50"/>
      <c r="AEG12" s="50"/>
      <c r="AEH12" s="50"/>
      <c r="AEI12" s="50"/>
      <c r="AEJ12" s="50"/>
      <c r="AEK12" s="50"/>
      <c r="AEL12" s="50"/>
      <c r="AEM12" s="50"/>
      <c r="AEN12" s="50"/>
      <c r="AEO12" s="50"/>
      <c r="AEP12" s="50"/>
      <c r="AEQ12" s="50"/>
      <c r="AER12" s="50"/>
      <c r="AES12" s="50"/>
      <c r="AET12" s="50"/>
      <c r="AEU12" s="50"/>
      <c r="AEV12" s="50"/>
      <c r="AEW12" s="50"/>
      <c r="AEX12" s="50"/>
      <c r="AEY12" s="50"/>
      <c r="AEZ12" s="50"/>
      <c r="AFA12" s="50"/>
      <c r="AFB12" s="50"/>
      <c r="AFC12" s="50"/>
      <c r="AFD12" s="50"/>
      <c r="AFE12" s="50"/>
      <c r="AFF12" s="50"/>
      <c r="AFG12" s="50"/>
      <c r="AFH12" s="50"/>
      <c r="AFI12" s="50"/>
      <c r="AFJ12" s="50"/>
      <c r="AFK12" s="50"/>
      <c r="AFL12" s="50"/>
      <c r="AFM12" s="50"/>
      <c r="AFN12" s="50"/>
      <c r="AFO12" s="50"/>
      <c r="AFP12" s="50"/>
      <c r="AFQ12" s="50"/>
      <c r="AFR12" s="50"/>
      <c r="AFS12" s="50"/>
      <c r="AFT12" s="50"/>
      <c r="AFU12" s="50"/>
      <c r="AFV12" s="50"/>
      <c r="AFW12" s="50"/>
      <c r="AFX12" s="50"/>
      <c r="AFY12" s="50"/>
      <c r="AFZ12" s="50"/>
      <c r="AGA12" s="50"/>
      <c r="AGB12" s="50"/>
      <c r="AGC12" s="50"/>
      <c r="AGD12" s="50"/>
      <c r="AGE12" s="50"/>
      <c r="AGF12" s="50"/>
      <c r="AGG12" s="50"/>
      <c r="AGH12" s="50"/>
      <c r="AGI12" s="50"/>
      <c r="AGJ12" s="50"/>
      <c r="AGK12" s="50"/>
      <c r="AGL12" s="50"/>
      <c r="AGM12" s="50"/>
      <c r="AGN12" s="50"/>
      <c r="AGO12" s="50"/>
      <c r="AGP12" s="50"/>
      <c r="AGQ12" s="50"/>
      <c r="AGR12" s="50"/>
      <c r="AGS12" s="50"/>
      <c r="AGT12" s="50"/>
      <c r="AGU12" s="50"/>
      <c r="AGV12" s="50"/>
      <c r="AGW12" s="50"/>
      <c r="AGX12" s="50"/>
      <c r="AGY12" s="50"/>
      <c r="AGZ12" s="50"/>
      <c r="AHA12" s="50"/>
      <c r="AHB12" s="50"/>
      <c r="AHC12" s="50"/>
      <c r="AHD12" s="50"/>
      <c r="AHE12" s="50"/>
      <c r="AHF12" s="50"/>
      <c r="AHG12" s="50"/>
      <c r="AHH12" s="50"/>
      <c r="AHI12" s="50"/>
      <c r="AHJ12" s="50"/>
      <c r="AHK12" s="50"/>
      <c r="AHL12" s="50"/>
      <c r="AHM12" s="50"/>
      <c r="AHN12" s="50"/>
      <c r="AHO12" s="50"/>
      <c r="AHP12" s="50"/>
      <c r="AHQ12" s="50"/>
      <c r="AHR12" s="50"/>
      <c r="AHS12" s="50"/>
      <c r="AHT12" s="50"/>
      <c r="AHU12" s="50"/>
      <c r="AHV12" s="50"/>
      <c r="AHW12" s="50"/>
      <c r="AHX12" s="50"/>
      <c r="AHY12" s="50"/>
      <c r="AHZ12" s="50"/>
      <c r="AIA12" s="50"/>
      <c r="AIB12" s="50"/>
      <c r="AIC12" s="50"/>
      <c r="AID12" s="50"/>
      <c r="AIE12" s="50"/>
      <c r="AIF12" s="50"/>
      <c r="AIG12" s="50"/>
      <c r="AIH12" s="50"/>
      <c r="AII12" s="50"/>
      <c r="AIJ12" s="50"/>
      <c r="AIK12" s="50"/>
      <c r="AIL12" s="50"/>
      <c r="AIM12" s="50"/>
      <c r="AIN12" s="50"/>
      <c r="AIO12" s="50"/>
      <c r="AIP12" s="50"/>
      <c r="AIQ12" s="50"/>
      <c r="AIR12" s="50"/>
      <c r="AIS12" s="50"/>
      <c r="AIT12" s="50"/>
      <c r="AIU12" s="50"/>
      <c r="AIV12" s="50"/>
      <c r="AIW12" s="50"/>
      <c r="AIX12" s="50"/>
      <c r="AIY12" s="50"/>
      <c r="AIZ12" s="50"/>
      <c r="AJA12" s="50"/>
      <c r="AJB12" s="50"/>
      <c r="AJC12" s="50"/>
      <c r="AJD12" s="50"/>
      <c r="AJE12" s="50"/>
      <c r="AJF12" s="50"/>
      <c r="AJG12" s="50"/>
      <c r="AJH12" s="50"/>
      <c r="AJI12" s="50"/>
      <c r="AJJ12" s="50"/>
      <c r="AJK12" s="50"/>
      <c r="AJL12" s="50"/>
      <c r="AJM12" s="50"/>
      <c r="AJN12" s="50"/>
      <c r="AJO12" s="50"/>
      <c r="AJP12" s="50"/>
      <c r="AJQ12" s="50"/>
      <c r="AJR12" s="50"/>
      <c r="AJS12" s="50"/>
      <c r="AJT12" s="50"/>
      <c r="AJU12" s="50"/>
      <c r="AJV12" s="50"/>
      <c r="AJW12" s="50"/>
      <c r="AJX12" s="50"/>
      <c r="AJY12" s="50"/>
      <c r="AJZ12" s="50"/>
      <c r="AKA12" s="50"/>
      <c r="AKB12" s="50"/>
      <c r="AKC12" s="50"/>
      <c r="AKD12" s="50"/>
      <c r="AKE12" s="50"/>
      <c r="AKF12" s="50"/>
      <c r="AKG12" s="50"/>
      <c r="AKH12" s="50"/>
      <c r="AKI12" s="50"/>
      <c r="AKJ12" s="50"/>
      <c r="AKK12" s="50"/>
      <c r="AKL12" s="50"/>
      <c r="AKM12" s="50"/>
      <c r="AKN12" s="50"/>
      <c r="AKO12" s="50"/>
      <c r="AKP12" s="50"/>
      <c r="AKQ12" s="50"/>
      <c r="AKR12" s="50"/>
      <c r="AKS12" s="50"/>
      <c r="AKT12" s="50"/>
      <c r="AKU12" s="50"/>
      <c r="AKV12" s="50"/>
      <c r="AKW12" s="50"/>
      <c r="AKX12" s="50"/>
      <c r="AKY12" s="50"/>
      <c r="AKZ12" s="50"/>
      <c r="ALA12" s="50"/>
      <c r="ALB12" s="50"/>
      <c r="ALC12" s="50"/>
      <c r="ALD12" s="50"/>
      <c r="ALE12" s="50"/>
      <c r="ALF12" s="50"/>
      <c r="ALG12" s="50"/>
      <c r="ALH12" s="50"/>
      <c r="ALI12" s="50"/>
      <c r="ALJ12" s="50"/>
      <c r="ALK12" s="50"/>
      <c r="ALL12" s="50"/>
      <c r="ALM12" s="50"/>
      <c r="ALN12" s="50"/>
      <c r="ALO12" s="50"/>
      <c r="ALP12" s="50"/>
      <c r="ALQ12" s="50"/>
      <c r="ALR12" s="50"/>
      <c r="ALS12" s="50"/>
      <c r="ALT12" s="50"/>
      <c r="ALU12" s="50"/>
      <c r="ALV12" s="50"/>
      <c r="ALW12" s="50"/>
      <c r="ALX12" s="50"/>
      <c r="ALY12" s="50"/>
      <c r="ALZ12" s="50"/>
      <c r="AMA12" s="50"/>
      <c r="AMB12" s="50"/>
      <c r="AMC12" s="50"/>
      <c r="AMD12" s="50"/>
      <c r="AME12" s="50"/>
      <c r="AMF12" s="50"/>
      <c r="AMG12" s="50"/>
      <c r="AMH12" s="50"/>
      <c r="AMI12" s="50"/>
      <c r="AMJ12" s="50"/>
      <c r="AMK12" s="50"/>
      <c r="AML12" s="50"/>
      <c r="AMM12" s="50"/>
      <c r="AMN12" s="50"/>
      <c r="AMO12" s="50"/>
      <c r="AMP12" s="50"/>
      <c r="AMQ12" s="50"/>
      <c r="AMR12" s="50"/>
      <c r="AMS12" s="50"/>
      <c r="AMT12" s="50"/>
      <c r="AMU12" s="50"/>
      <c r="AMV12" s="50"/>
      <c r="AMW12" s="50"/>
      <c r="AMX12" s="50"/>
      <c r="AMY12" s="50"/>
      <c r="AMZ12" s="50"/>
      <c r="ANA12" s="50"/>
      <c r="ANB12" s="50"/>
      <c r="ANC12" s="50"/>
      <c r="AND12" s="50"/>
      <c r="ANE12" s="50"/>
      <c r="ANF12" s="50"/>
      <c r="ANG12" s="50"/>
      <c r="ANH12" s="50"/>
      <c r="ANI12" s="50"/>
      <c r="ANJ12" s="50"/>
      <c r="ANK12" s="50"/>
      <c r="ANL12" s="50"/>
      <c r="ANM12" s="50"/>
      <c r="ANN12" s="50"/>
      <c r="ANO12" s="50"/>
      <c r="ANP12" s="50"/>
      <c r="ANQ12" s="50"/>
      <c r="ANR12" s="50"/>
      <c r="ANS12" s="50"/>
      <c r="ANT12" s="50"/>
      <c r="ANU12" s="50"/>
      <c r="ANV12" s="50"/>
      <c r="ANW12" s="50"/>
      <c r="ANX12" s="50"/>
      <c r="ANY12" s="50"/>
      <c r="ANZ12" s="50"/>
      <c r="AOA12" s="50"/>
      <c r="AOB12" s="50"/>
      <c r="AOC12" s="50"/>
      <c r="AOD12" s="50"/>
      <c r="AOE12" s="50"/>
      <c r="AOF12" s="50"/>
      <c r="AOG12" s="50"/>
      <c r="AOH12" s="50"/>
      <c r="AOI12" s="50"/>
      <c r="AOJ12" s="50"/>
      <c r="AOK12" s="50"/>
      <c r="AOL12" s="50"/>
      <c r="AOM12" s="50"/>
      <c r="AON12" s="50"/>
      <c r="AOO12" s="50"/>
      <c r="AOP12" s="50"/>
      <c r="AOQ12" s="50"/>
      <c r="AOR12" s="50"/>
      <c r="AOS12" s="50"/>
      <c r="AOT12" s="50"/>
      <c r="AOU12" s="50"/>
      <c r="AOV12" s="50"/>
      <c r="AOW12" s="50"/>
      <c r="AOX12" s="50"/>
      <c r="AOY12" s="50"/>
      <c r="AOZ12" s="50"/>
      <c r="APA12" s="50"/>
      <c r="APB12" s="50"/>
      <c r="APC12" s="50"/>
      <c r="APD12" s="50"/>
      <c r="APE12" s="50"/>
      <c r="APF12" s="50"/>
      <c r="APG12" s="50"/>
      <c r="APH12" s="50"/>
      <c r="API12" s="50"/>
      <c r="APJ12" s="50"/>
      <c r="APK12" s="50"/>
      <c r="APL12" s="50"/>
      <c r="APM12" s="50"/>
      <c r="APN12" s="50"/>
      <c r="APO12" s="50"/>
      <c r="APP12" s="50"/>
      <c r="APQ12" s="50"/>
      <c r="APR12" s="50"/>
      <c r="APS12" s="50"/>
      <c r="APT12" s="50"/>
      <c r="APU12" s="50"/>
      <c r="APV12" s="50"/>
      <c r="APW12" s="50"/>
      <c r="APX12" s="50"/>
      <c r="APY12" s="50"/>
      <c r="APZ12" s="50"/>
      <c r="AQA12" s="50"/>
      <c r="AQB12" s="50"/>
      <c r="AQC12" s="50"/>
      <c r="AQD12" s="50"/>
      <c r="AQE12" s="50"/>
      <c r="AQF12" s="50"/>
      <c r="AQG12" s="50"/>
      <c r="AQH12" s="50"/>
      <c r="AQI12" s="50"/>
      <c r="AQJ12" s="50"/>
      <c r="AQK12" s="50"/>
      <c r="AQL12" s="50"/>
      <c r="AQM12" s="50"/>
      <c r="AQN12" s="50"/>
      <c r="AQO12" s="50"/>
      <c r="AQP12" s="50"/>
      <c r="AQQ12" s="50"/>
      <c r="AQR12" s="50"/>
      <c r="AQS12" s="50"/>
      <c r="AQT12" s="50"/>
      <c r="AQU12" s="50"/>
      <c r="AQV12" s="50"/>
      <c r="AQW12" s="50"/>
      <c r="AQX12" s="50"/>
      <c r="AQY12" s="50"/>
      <c r="AQZ12" s="50"/>
      <c r="ARA12" s="50"/>
      <c r="ARB12" s="50"/>
      <c r="ARC12" s="50"/>
      <c r="ARD12" s="50"/>
      <c r="ARE12" s="50"/>
      <c r="ARF12" s="50"/>
      <c r="ARG12" s="50"/>
      <c r="ARH12" s="50"/>
      <c r="ARI12" s="50"/>
      <c r="ARJ12" s="50"/>
      <c r="ARK12" s="50"/>
      <c r="ARL12" s="50"/>
      <c r="ARM12" s="50"/>
      <c r="ARN12" s="50"/>
      <c r="ARO12" s="50"/>
      <c r="ARP12" s="50"/>
      <c r="ARQ12" s="50"/>
      <c r="ARR12" s="50"/>
      <c r="ARS12" s="50"/>
      <c r="ART12" s="50"/>
      <c r="ARU12" s="50"/>
      <c r="ARV12" s="50"/>
      <c r="ARW12" s="50"/>
      <c r="ARX12" s="50"/>
      <c r="ARY12" s="50"/>
      <c r="ARZ12" s="50"/>
      <c r="ASA12" s="50"/>
      <c r="ASB12" s="50"/>
      <c r="ASC12" s="50"/>
      <c r="ASD12" s="50"/>
      <c r="ASE12" s="50"/>
      <c r="ASF12" s="50"/>
      <c r="ASG12" s="50"/>
      <c r="ASH12" s="50"/>
      <c r="ASI12" s="50"/>
      <c r="ASJ12" s="50"/>
      <c r="ASK12" s="50"/>
      <c r="ASL12" s="50"/>
      <c r="ASM12" s="50"/>
      <c r="ASN12" s="50"/>
      <c r="ASO12" s="50"/>
      <c r="ASP12" s="50"/>
      <c r="ASQ12" s="50"/>
      <c r="ASR12" s="50"/>
      <c r="ASS12" s="50"/>
      <c r="AST12" s="50"/>
      <c r="ASU12" s="50"/>
      <c r="ASV12" s="50"/>
      <c r="ASW12" s="50"/>
      <c r="ASX12" s="50"/>
      <c r="ASY12" s="50"/>
      <c r="ASZ12" s="50"/>
      <c r="ATA12" s="50"/>
      <c r="ATB12" s="50"/>
      <c r="ATC12" s="50"/>
      <c r="ATD12" s="50"/>
      <c r="ATE12" s="50"/>
      <c r="ATF12" s="50"/>
      <c r="ATG12" s="50"/>
      <c r="ATH12" s="50"/>
      <c r="ATI12" s="50"/>
      <c r="ATJ12" s="50"/>
      <c r="ATK12" s="50"/>
      <c r="ATL12" s="50"/>
      <c r="ATM12" s="50"/>
      <c r="ATN12" s="50"/>
      <c r="ATO12" s="50"/>
      <c r="ATP12" s="50"/>
      <c r="ATQ12" s="50"/>
      <c r="ATR12" s="50"/>
      <c r="ATS12" s="50"/>
      <c r="ATT12" s="50"/>
      <c r="ATU12" s="50"/>
      <c r="ATV12" s="50"/>
      <c r="ATW12" s="50"/>
      <c r="ATX12" s="50"/>
      <c r="ATY12" s="50"/>
      <c r="ATZ12" s="50"/>
      <c r="AUA12" s="50"/>
      <c r="AUB12" s="50"/>
      <c r="AUC12" s="50"/>
      <c r="AUD12" s="50"/>
      <c r="AUE12" s="50"/>
      <c r="AUF12" s="50"/>
      <c r="AUG12" s="50"/>
      <c r="AUH12" s="50"/>
      <c r="AUI12" s="50"/>
      <c r="AUJ12" s="50"/>
      <c r="AUK12" s="50"/>
      <c r="AUL12" s="50"/>
      <c r="AUM12" s="50"/>
      <c r="AUN12" s="50"/>
      <c r="AUO12" s="50"/>
      <c r="AUP12" s="50"/>
      <c r="AUQ12" s="50"/>
      <c r="AUR12" s="50"/>
      <c r="AUS12" s="50"/>
      <c r="AUT12" s="50"/>
      <c r="AUU12" s="50"/>
      <c r="AUV12" s="50"/>
      <c r="AUW12" s="50"/>
      <c r="AUX12" s="50"/>
      <c r="AUY12" s="50"/>
      <c r="AUZ12" s="50"/>
      <c r="AVA12" s="50"/>
      <c r="AVB12" s="50"/>
      <c r="AVC12" s="50"/>
      <c r="AVD12" s="50"/>
      <c r="AVE12" s="50"/>
      <c r="AVF12" s="50"/>
      <c r="AVG12" s="50"/>
      <c r="AVH12" s="50"/>
      <c r="AVI12" s="50"/>
      <c r="AVJ12" s="50"/>
      <c r="AVK12" s="50"/>
      <c r="AVL12" s="50"/>
      <c r="AVM12" s="50"/>
      <c r="AVN12" s="50"/>
      <c r="AVO12" s="50"/>
      <c r="AVP12" s="50"/>
      <c r="AVQ12" s="50"/>
      <c r="AVR12" s="50"/>
      <c r="AVS12" s="50"/>
      <c r="AVT12" s="50"/>
      <c r="AVU12" s="50"/>
      <c r="AVV12" s="50"/>
      <c r="AVW12" s="50"/>
      <c r="AVX12" s="50"/>
      <c r="AVY12" s="50"/>
      <c r="AVZ12" s="50"/>
      <c r="AWA12" s="50"/>
      <c r="AWB12" s="50"/>
      <c r="AWC12" s="50"/>
      <c r="AWD12" s="50"/>
      <c r="AWE12" s="50"/>
      <c r="AWF12" s="50"/>
      <c r="AWG12" s="50"/>
      <c r="AWH12" s="50"/>
      <c r="AWI12" s="50"/>
      <c r="AWJ12" s="50"/>
      <c r="AWK12" s="50"/>
      <c r="AWL12" s="50"/>
      <c r="AWM12" s="50"/>
      <c r="AWN12" s="50"/>
      <c r="AWO12" s="50"/>
      <c r="AWP12" s="50"/>
      <c r="AWQ12" s="50"/>
      <c r="AWR12" s="50"/>
      <c r="AWS12" s="50"/>
      <c r="AWT12" s="50"/>
      <c r="AWU12" s="50"/>
      <c r="AWV12" s="50"/>
      <c r="AWW12" s="50"/>
      <c r="AWX12" s="50"/>
      <c r="AWY12" s="50"/>
      <c r="AWZ12" s="50"/>
      <c r="AXA12" s="50"/>
      <c r="AXB12" s="50"/>
      <c r="AXC12" s="50"/>
      <c r="AXD12" s="50"/>
      <c r="AXE12" s="50"/>
      <c r="AXF12" s="50"/>
      <c r="AXG12" s="50"/>
      <c r="AXH12" s="50"/>
      <c r="AXI12" s="50"/>
      <c r="AXJ12" s="50"/>
      <c r="AXK12" s="50"/>
      <c r="AXL12" s="50"/>
      <c r="AXM12" s="50"/>
      <c r="AXN12" s="50"/>
      <c r="AXO12" s="50"/>
      <c r="AXP12" s="50"/>
      <c r="AXQ12" s="50"/>
      <c r="AXR12" s="50"/>
      <c r="AXS12" s="50"/>
      <c r="AXT12" s="50"/>
      <c r="AXU12" s="50"/>
      <c r="AXV12" s="50"/>
      <c r="AXW12" s="50"/>
      <c r="AXX12" s="50"/>
      <c r="AXY12" s="50"/>
      <c r="AXZ12" s="50"/>
      <c r="AYA12" s="50"/>
      <c r="AYB12" s="50"/>
      <c r="AYC12" s="50"/>
      <c r="AYD12" s="50"/>
      <c r="AYE12" s="50"/>
      <c r="AYF12" s="50"/>
      <c r="AYG12" s="50"/>
      <c r="AYH12" s="50"/>
      <c r="AYI12" s="50"/>
      <c r="AYJ12" s="50"/>
      <c r="AYK12" s="50"/>
      <c r="AYL12" s="50"/>
    </row>
    <row r="13" spans="1:1338" ht="15.75" x14ac:dyDescent="0.25">
      <c r="A13" s="72" t="s">
        <v>86</v>
      </c>
      <c r="B13" s="74" t="s">
        <v>42</v>
      </c>
      <c r="C13" s="144" t="s">
        <v>117</v>
      </c>
      <c r="D13" s="4">
        <v>101310015</v>
      </c>
      <c r="E13" s="3" t="s">
        <v>19</v>
      </c>
      <c r="F13" s="5" t="s">
        <v>6</v>
      </c>
      <c r="G13" s="5">
        <v>1</v>
      </c>
      <c r="H13" s="6">
        <v>28054</v>
      </c>
      <c r="I13" s="22"/>
      <c r="J13" s="23"/>
      <c r="K13" s="22"/>
      <c r="L13" s="22"/>
      <c r="M13" s="5">
        <f t="shared" si="0"/>
        <v>1</v>
      </c>
      <c r="N13" s="6">
        <f t="shared" si="1"/>
        <v>28054</v>
      </c>
      <c r="O13" s="22"/>
      <c r="P13" s="23"/>
      <c r="Q13" s="22"/>
      <c r="R13" s="22"/>
      <c r="S13" s="5">
        <f t="shared" si="2"/>
        <v>1</v>
      </c>
      <c r="T13" s="6">
        <f t="shared" si="3"/>
        <v>28054</v>
      </c>
      <c r="U13" s="22"/>
      <c r="V13" s="23"/>
      <c r="W13" s="22"/>
      <c r="X13" s="22"/>
      <c r="Y13" s="5">
        <f t="shared" si="4"/>
        <v>1</v>
      </c>
      <c r="Z13" s="6">
        <f t="shared" si="5"/>
        <v>28054</v>
      </c>
      <c r="AA13" s="22"/>
      <c r="AB13" s="23"/>
      <c r="AC13" s="22"/>
      <c r="AD13" s="22"/>
      <c r="AE13" s="5">
        <f t="shared" si="6"/>
        <v>1</v>
      </c>
      <c r="AF13" s="6">
        <f t="shared" si="7"/>
        <v>28054</v>
      </c>
      <c r="AG13" s="22"/>
      <c r="AH13" s="23"/>
      <c r="AI13" s="22"/>
      <c r="AJ13" s="22"/>
      <c r="AK13" s="5">
        <f t="shared" si="8"/>
        <v>1</v>
      </c>
      <c r="AL13" s="6">
        <f t="shared" si="9"/>
        <v>28054</v>
      </c>
      <c r="AM13" s="22"/>
      <c r="AN13" s="23"/>
      <c r="AO13" s="22"/>
      <c r="AP13" s="22"/>
      <c r="AQ13" s="5">
        <f t="shared" si="10"/>
        <v>1</v>
      </c>
      <c r="AR13" s="6">
        <f t="shared" si="11"/>
        <v>28054</v>
      </c>
      <c r="AS13" s="22"/>
      <c r="AT13" s="23"/>
      <c r="AU13" s="22"/>
      <c r="AV13" s="22"/>
      <c r="AW13" s="5">
        <f t="shared" si="12"/>
        <v>1</v>
      </c>
      <c r="AX13" s="6">
        <f t="shared" si="13"/>
        <v>28054</v>
      </c>
      <c r="AY13" s="22"/>
      <c r="AZ13" s="23"/>
      <c r="BA13" s="22"/>
      <c r="BB13" s="22"/>
      <c r="BC13" s="5">
        <f t="shared" si="14"/>
        <v>1</v>
      </c>
      <c r="BD13" s="6">
        <f t="shared" si="15"/>
        <v>28054</v>
      </c>
      <c r="BE13" s="22"/>
      <c r="BF13" s="23"/>
      <c r="BG13" s="22"/>
      <c r="BH13" s="22"/>
      <c r="BI13" s="5">
        <f t="shared" si="16"/>
        <v>1</v>
      </c>
      <c r="BJ13" s="6">
        <f t="shared" si="17"/>
        <v>28054</v>
      </c>
      <c r="BK13" s="22"/>
      <c r="BL13" s="23"/>
      <c r="BM13" s="22"/>
      <c r="BN13" s="22"/>
      <c r="BO13" s="5">
        <f t="shared" si="18"/>
        <v>1</v>
      </c>
      <c r="BP13" s="14">
        <f t="shared" si="19"/>
        <v>28054</v>
      </c>
      <c r="BQ13" s="22"/>
      <c r="BR13" s="23"/>
      <c r="BS13" s="22"/>
      <c r="BT13" s="22"/>
      <c r="BU13" s="5">
        <f t="shared" si="20"/>
        <v>1</v>
      </c>
      <c r="BV13" s="6">
        <f t="shared" si="21"/>
        <v>28054</v>
      </c>
      <c r="BW13" s="22"/>
      <c r="BX13" s="23"/>
      <c r="BY13" s="22"/>
      <c r="BZ13" s="22"/>
      <c r="CA13" s="5">
        <f t="shared" si="22"/>
        <v>1</v>
      </c>
      <c r="CB13" s="59">
        <f t="shared" si="23"/>
        <v>28054</v>
      </c>
      <c r="CC13" s="59">
        <v>9799.36</v>
      </c>
      <c r="CD13" s="57">
        <v>50</v>
      </c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  <c r="HS13" s="50"/>
      <c r="HT13" s="50"/>
      <c r="HU13" s="50"/>
      <c r="HV13" s="50"/>
      <c r="HW13" s="50"/>
      <c r="HX13" s="50"/>
      <c r="HY13" s="50"/>
      <c r="HZ13" s="50"/>
      <c r="IA13" s="50"/>
      <c r="IB13" s="50"/>
      <c r="IC13" s="50"/>
      <c r="ID13" s="50"/>
      <c r="IE13" s="50"/>
      <c r="IF13" s="50"/>
      <c r="IG13" s="50"/>
      <c r="IH13" s="50"/>
      <c r="II13" s="50"/>
      <c r="IJ13" s="50"/>
      <c r="IK13" s="50"/>
      <c r="IL13" s="50"/>
      <c r="IM13" s="50"/>
      <c r="IN13" s="50"/>
      <c r="IO13" s="50"/>
      <c r="IP13" s="50"/>
      <c r="IQ13" s="50"/>
      <c r="IR13" s="50"/>
      <c r="IS13" s="50"/>
      <c r="IT13" s="50"/>
      <c r="IU13" s="50"/>
      <c r="IV13" s="50"/>
      <c r="IW13" s="50"/>
      <c r="IX13" s="50"/>
      <c r="IY13" s="50"/>
      <c r="IZ13" s="50"/>
      <c r="JA13" s="50"/>
      <c r="JB13" s="50"/>
      <c r="JC13" s="50"/>
      <c r="JD13" s="50"/>
      <c r="JE13" s="50"/>
      <c r="JF13" s="50"/>
      <c r="JG13" s="50"/>
      <c r="JH13" s="50"/>
      <c r="JI13" s="50"/>
      <c r="JJ13" s="50"/>
      <c r="JK13" s="50"/>
      <c r="JL13" s="50"/>
      <c r="JM13" s="50"/>
      <c r="JN13" s="50"/>
      <c r="JO13" s="50"/>
      <c r="JP13" s="50"/>
      <c r="JQ13" s="50"/>
      <c r="JR13" s="50"/>
      <c r="JS13" s="50"/>
      <c r="JT13" s="50"/>
      <c r="JU13" s="50"/>
      <c r="JV13" s="50"/>
      <c r="JW13" s="50"/>
      <c r="JX13" s="50"/>
      <c r="JY13" s="50"/>
      <c r="JZ13" s="50"/>
      <c r="KA13" s="50"/>
      <c r="KB13" s="50"/>
      <c r="KC13" s="50"/>
      <c r="KD13" s="50"/>
      <c r="KE13" s="50"/>
      <c r="KF13" s="50"/>
      <c r="KG13" s="50"/>
      <c r="KH13" s="50"/>
      <c r="KI13" s="50"/>
      <c r="KJ13" s="50"/>
      <c r="KK13" s="50"/>
      <c r="KL13" s="50"/>
      <c r="KM13" s="50"/>
      <c r="KN13" s="50"/>
      <c r="KO13" s="50"/>
      <c r="KP13" s="50"/>
      <c r="KQ13" s="50"/>
      <c r="KR13" s="50"/>
      <c r="KS13" s="50"/>
      <c r="KT13" s="50"/>
      <c r="KU13" s="50"/>
      <c r="KV13" s="50"/>
      <c r="KW13" s="50"/>
      <c r="KX13" s="50"/>
      <c r="KY13" s="50"/>
      <c r="KZ13" s="50"/>
      <c r="LA13" s="50"/>
      <c r="LB13" s="50"/>
      <c r="LC13" s="50"/>
      <c r="LD13" s="50"/>
      <c r="LE13" s="50"/>
      <c r="LF13" s="50"/>
      <c r="LG13" s="50"/>
      <c r="LH13" s="50"/>
      <c r="LI13" s="50"/>
      <c r="LJ13" s="50"/>
      <c r="LK13" s="50"/>
      <c r="LL13" s="50"/>
      <c r="LM13" s="50"/>
      <c r="LN13" s="50"/>
      <c r="LO13" s="50"/>
      <c r="LP13" s="50"/>
      <c r="LQ13" s="50"/>
      <c r="LR13" s="50"/>
      <c r="LS13" s="50"/>
      <c r="LT13" s="50"/>
      <c r="LU13" s="50"/>
      <c r="LV13" s="50"/>
      <c r="LW13" s="50"/>
      <c r="LX13" s="50"/>
      <c r="LY13" s="50"/>
      <c r="LZ13" s="50"/>
      <c r="MA13" s="50"/>
      <c r="MB13" s="50"/>
      <c r="MC13" s="50"/>
      <c r="MD13" s="50"/>
      <c r="ME13" s="50"/>
      <c r="MF13" s="50"/>
      <c r="MG13" s="50"/>
      <c r="MH13" s="50"/>
      <c r="MI13" s="50"/>
      <c r="MJ13" s="50"/>
      <c r="MK13" s="50"/>
      <c r="ML13" s="50"/>
      <c r="MM13" s="50"/>
      <c r="MN13" s="50"/>
      <c r="MO13" s="50"/>
      <c r="MP13" s="50"/>
      <c r="MQ13" s="50"/>
      <c r="MR13" s="50"/>
      <c r="MS13" s="50"/>
      <c r="MT13" s="50"/>
      <c r="MU13" s="50"/>
      <c r="MV13" s="50"/>
      <c r="MW13" s="50"/>
      <c r="MX13" s="50"/>
      <c r="MY13" s="50"/>
      <c r="MZ13" s="50"/>
      <c r="NA13" s="50"/>
      <c r="NB13" s="50"/>
      <c r="NC13" s="50"/>
      <c r="ND13" s="50"/>
      <c r="NE13" s="50"/>
      <c r="NF13" s="50"/>
      <c r="NG13" s="50"/>
      <c r="NH13" s="50"/>
      <c r="NI13" s="50"/>
      <c r="NJ13" s="50"/>
      <c r="NK13" s="50"/>
      <c r="NL13" s="50"/>
      <c r="NM13" s="50"/>
      <c r="NN13" s="50"/>
      <c r="NO13" s="50"/>
      <c r="NP13" s="50"/>
      <c r="NQ13" s="50"/>
      <c r="NR13" s="50"/>
      <c r="NS13" s="50"/>
      <c r="NT13" s="50"/>
      <c r="NU13" s="50"/>
      <c r="NV13" s="50"/>
      <c r="NW13" s="50"/>
      <c r="NX13" s="50"/>
      <c r="NY13" s="50"/>
      <c r="NZ13" s="50"/>
      <c r="OA13" s="50"/>
      <c r="OB13" s="50"/>
      <c r="OC13" s="50"/>
      <c r="OD13" s="50"/>
      <c r="OE13" s="50"/>
      <c r="OF13" s="50"/>
      <c r="OG13" s="50"/>
      <c r="OH13" s="50"/>
      <c r="OI13" s="50"/>
      <c r="OJ13" s="50"/>
      <c r="OK13" s="50"/>
      <c r="OL13" s="50"/>
      <c r="OM13" s="50"/>
      <c r="ON13" s="50"/>
      <c r="OO13" s="50"/>
      <c r="OP13" s="50"/>
      <c r="OQ13" s="50"/>
      <c r="OR13" s="50"/>
      <c r="OS13" s="50"/>
      <c r="OT13" s="50"/>
      <c r="OU13" s="50"/>
      <c r="OV13" s="50"/>
      <c r="OW13" s="50"/>
      <c r="OX13" s="50"/>
      <c r="OY13" s="50"/>
      <c r="OZ13" s="50"/>
      <c r="PA13" s="50"/>
      <c r="PB13" s="50"/>
      <c r="PC13" s="50"/>
      <c r="PD13" s="50"/>
      <c r="PE13" s="50"/>
      <c r="PF13" s="50"/>
      <c r="PG13" s="50"/>
      <c r="PH13" s="50"/>
      <c r="PI13" s="50"/>
      <c r="PJ13" s="50"/>
      <c r="PK13" s="50"/>
      <c r="PL13" s="50"/>
      <c r="PM13" s="50"/>
      <c r="PN13" s="50"/>
      <c r="PO13" s="50"/>
      <c r="PP13" s="50"/>
      <c r="PQ13" s="50"/>
      <c r="PR13" s="50"/>
      <c r="PS13" s="50"/>
      <c r="PT13" s="50"/>
      <c r="PU13" s="50"/>
      <c r="PV13" s="50"/>
      <c r="PW13" s="50"/>
      <c r="PX13" s="50"/>
      <c r="PY13" s="50"/>
      <c r="PZ13" s="50"/>
      <c r="QA13" s="50"/>
      <c r="QB13" s="50"/>
      <c r="QC13" s="50"/>
      <c r="QD13" s="50"/>
      <c r="QE13" s="50"/>
      <c r="QF13" s="50"/>
      <c r="QG13" s="50"/>
      <c r="QH13" s="50"/>
      <c r="QI13" s="50"/>
      <c r="QJ13" s="50"/>
      <c r="QK13" s="50"/>
      <c r="QL13" s="50"/>
      <c r="QM13" s="50"/>
      <c r="QN13" s="50"/>
      <c r="QO13" s="50"/>
      <c r="QP13" s="50"/>
      <c r="QQ13" s="50"/>
      <c r="QR13" s="50"/>
      <c r="QS13" s="50"/>
      <c r="QT13" s="50"/>
      <c r="QU13" s="50"/>
      <c r="QV13" s="50"/>
      <c r="QW13" s="50"/>
      <c r="QX13" s="50"/>
      <c r="QY13" s="50"/>
      <c r="QZ13" s="50"/>
      <c r="RA13" s="50"/>
      <c r="RB13" s="50"/>
      <c r="RC13" s="50"/>
      <c r="RD13" s="50"/>
      <c r="RE13" s="50"/>
      <c r="RF13" s="50"/>
      <c r="RG13" s="50"/>
      <c r="RH13" s="50"/>
      <c r="RI13" s="50"/>
      <c r="RJ13" s="50"/>
      <c r="RK13" s="50"/>
      <c r="RL13" s="50"/>
      <c r="RM13" s="50"/>
      <c r="RN13" s="50"/>
      <c r="RO13" s="50"/>
      <c r="RP13" s="50"/>
      <c r="RQ13" s="50"/>
      <c r="RR13" s="50"/>
      <c r="RS13" s="50"/>
      <c r="RT13" s="50"/>
      <c r="RU13" s="50"/>
      <c r="RV13" s="50"/>
      <c r="RW13" s="50"/>
      <c r="RX13" s="50"/>
      <c r="RY13" s="50"/>
      <c r="RZ13" s="50"/>
      <c r="SA13" s="50"/>
      <c r="SB13" s="50"/>
      <c r="SC13" s="50"/>
      <c r="SD13" s="50"/>
      <c r="SE13" s="50"/>
      <c r="SF13" s="50"/>
      <c r="SG13" s="50"/>
      <c r="SH13" s="50"/>
      <c r="SI13" s="50"/>
      <c r="SJ13" s="50"/>
      <c r="SK13" s="50"/>
      <c r="SL13" s="50"/>
      <c r="SM13" s="50"/>
      <c r="SN13" s="50"/>
      <c r="SO13" s="50"/>
      <c r="SP13" s="50"/>
      <c r="SQ13" s="50"/>
      <c r="SR13" s="50"/>
      <c r="SS13" s="50"/>
      <c r="ST13" s="50"/>
      <c r="SU13" s="50"/>
      <c r="SV13" s="50"/>
      <c r="SW13" s="50"/>
      <c r="SX13" s="50"/>
      <c r="SY13" s="50"/>
      <c r="SZ13" s="50"/>
      <c r="TA13" s="50"/>
      <c r="TB13" s="50"/>
      <c r="TC13" s="50"/>
      <c r="TD13" s="50"/>
      <c r="TE13" s="50"/>
      <c r="TF13" s="50"/>
      <c r="TG13" s="50"/>
      <c r="TH13" s="50"/>
      <c r="TI13" s="50"/>
      <c r="TJ13" s="50"/>
      <c r="TK13" s="50"/>
      <c r="TL13" s="50"/>
      <c r="TM13" s="50"/>
      <c r="TN13" s="50"/>
      <c r="TO13" s="50"/>
      <c r="TP13" s="50"/>
      <c r="TQ13" s="50"/>
      <c r="TR13" s="50"/>
      <c r="TS13" s="50"/>
      <c r="TT13" s="50"/>
      <c r="TU13" s="50"/>
      <c r="TV13" s="50"/>
      <c r="TW13" s="50"/>
      <c r="TX13" s="50"/>
      <c r="TY13" s="50"/>
      <c r="TZ13" s="50"/>
      <c r="UA13" s="50"/>
      <c r="UB13" s="50"/>
      <c r="UC13" s="50"/>
      <c r="UD13" s="50"/>
      <c r="UE13" s="50"/>
      <c r="UF13" s="50"/>
      <c r="UG13" s="50"/>
      <c r="UH13" s="50"/>
      <c r="UI13" s="50"/>
      <c r="UJ13" s="50"/>
      <c r="UK13" s="50"/>
      <c r="UL13" s="50"/>
      <c r="UM13" s="50"/>
      <c r="UN13" s="50"/>
      <c r="UO13" s="50"/>
      <c r="UP13" s="50"/>
      <c r="UQ13" s="50"/>
      <c r="UR13" s="50"/>
      <c r="US13" s="50"/>
      <c r="UT13" s="50"/>
      <c r="UU13" s="50"/>
      <c r="UV13" s="50"/>
      <c r="UW13" s="50"/>
      <c r="UX13" s="50"/>
      <c r="UY13" s="50"/>
      <c r="UZ13" s="50"/>
      <c r="VA13" s="50"/>
      <c r="VB13" s="50"/>
      <c r="VC13" s="50"/>
      <c r="VD13" s="50"/>
      <c r="VE13" s="50"/>
      <c r="VF13" s="50"/>
      <c r="VG13" s="50"/>
      <c r="VH13" s="50"/>
      <c r="VI13" s="50"/>
      <c r="VJ13" s="50"/>
      <c r="VK13" s="50"/>
      <c r="VL13" s="50"/>
      <c r="VM13" s="50"/>
      <c r="VN13" s="50"/>
      <c r="VO13" s="50"/>
      <c r="VP13" s="50"/>
      <c r="VQ13" s="50"/>
      <c r="VR13" s="50"/>
      <c r="VS13" s="50"/>
      <c r="VT13" s="50"/>
      <c r="VU13" s="50"/>
      <c r="VV13" s="50"/>
      <c r="VW13" s="50"/>
      <c r="VX13" s="50"/>
      <c r="VY13" s="50"/>
      <c r="VZ13" s="50"/>
      <c r="WA13" s="50"/>
      <c r="WB13" s="50"/>
      <c r="WC13" s="50"/>
      <c r="WD13" s="50"/>
      <c r="WE13" s="50"/>
      <c r="WF13" s="50"/>
      <c r="WG13" s="50"/>
      <c r="WH13" s="50"/>
      <c r="WI13" s="50"/>
      <c r="WJ13" s="50"/>
      <c r="WK13" s="50"/>
      <c r="WL13" s="50"/>
      <c r="WM13" s="50"/>
      <c r="WN13" s="50"/>
      <c r="WO13" s="50"/>
      <c r="WP13" s="50"/>
      <c r="WQ13" s="50"/>
      <c r="WR13" s="50"/>
      <c r="WS13" s="50"/>
      <c r="WT13" s="50"/>
      <c r="WU13" s="50"/>
      <c r="WV13" s="50"/>
      <c r="WW13" s="50"/>
      <c r="WX13" s="50"/>
      <c r="WY13" s="50"/>
      <c r="WZ13" s="50"/>
      <c r="XA13" s="50"/>
      <c r="XB13" s="50"/>
      <c r="XC13" s="50"/>
      <c r="XD13" s="50"/>
      <c r="XE13" s="50"/>
      <c r="XF13" s="50"/>
      <c r="XG13" s="50"/>
      <c r="XH13" s="50"/>
      <c r="XI13" s="50"/>
      <c r="XJ13" s="50"/>
      <c r="XK13" s="50"/>
      <c r="XL13" s="50"/>
      <c r="XM13" s="50"/>
      <c r="XN13" s="50"/>
      <c r="XO13" s="50"/>
      <c r="XP13" s="50"/>
      <c r="XQ13" s="50"/>
      <c r="XR13" s="50"/>
      <c r="XS13" s="50"/>
      <c r="XT13" s="50"/>
      <c r="XU13" s="50"/>
      <c r="XV13" s="50"/>
      <c r="XW13" s="50"/>
      <c r="XX13" s="50"/>
      <c r="XY13" s="50"/>
      <c r="XZ13" s="50"/>
      <c r="YA13" s="50"/>
      <c r="YB13" s="50"/>
      <c r="YC13" s="50"/>
      <c r="YD13" s="50"/>
      <c r="YE13" s="50"/>
      <c r="YF13" s="50"/>
      <c r="YG13" s="50"/>
      <c r="YH13" s="50"/>
      <c r="YI13" s="50"/>
      <c r="YJ13" s="50"/>
      <c r="YK13" s="50"/>
      <c r="YL13" s="50"/>
      <c r="YM13" s="50"/>
      <c r="YN13" s="50"/>
      <c r="YO13" s="50"/>
      <c r="YP13" s="50"/>
      <c r="YQ13" s="50"/>
      <c r="YR13" s="50"/>
      <c r="YS13" s="50"/>
      <c r="YT13" s="50"/>
      <c r="YU13" s="50"/>
      <c r="YV13" s="50"/>
      <c r="YW13" s="50"/>
      <c r="YX13" s="50"/>
      <c r="YY13" s="50"/>
      <c r="YZ13" s="50"/>
      <c r="ZA13" s="50"/>
      <c r="ZB13" s="50"/>
      <c r="ZC13" s="50"/>
      <c r="ZD13" s="50"/>
      <c r="ZE13" s="50"/>
      <c r="ZF13" s="50"/>
      <c r="ZG13" s="50"/>
      <c r="ZH13" s="50"/>
      <c r="ZI13" s="50"/>
      <c r="ZJ13" s="50"/>
      <c r="ZK13" s="50"/>
      <c r="ZL13" s="50"/>
      <c r="ZM13" s="50"/>
      <c r="ZN13" s="50"/>
      <c r="ZO13" s="50"/>
      <c r="ZP13" s="50"/>
      <c r="ZQ13" s="50"/>
      <c r="ZR13" s="50"/>
      <c r="ZS13" s="50"/>
      <c r="ZT13" s="50"/>
      <c r="ZU13" s="50"/>
      <c r="ZV13" s="50"/>
      <c r="ZW13" s="50"/>
      <c r="ZX13" s="50"/>
      <c r="ZY13" s="50"/>
      <c r="ZZ13" s="50"/>
      <c r="AAA13" s="50"/>
      <c r="AAB13" s="50"/>
      <c r="AAC13" s="50"/>
      <c r="AAD13" s="50"/>
      <c r="AAE13" s="50"/>
      <c r="AAF13" s="50"/>
      <c r="AAG13" s="50"/>
      <c r="AAH13" s="50"/>
      <c r="AAI13" s="50"/>
      <c r="AAJ13" s="50"/>
      <c r="AAK13" s="50"/>
      <c r="AAL13" s="50"/>
      <c r="AAM13" s="50"/>
      <c r="AAN13" s="50"/>
      <c r="AAO13" s="50"/>
      <c r="AAP13" s="50"/>
      <c r="AAQ13" s="50"/>
      <c r="AAR13" s="50"/>
      <c r="AAS13" s="50"/>
      <c r="AAT13" s="50"/>
      <c r="AAU13" s="50"/>
      <c r="AAV13" s="50"/>
      <c r="AAW13" s="50"/>
      <c r="AAX13" s="50"/>
      <c r="AAY13" s="50"/>
      <c r="AAZ13" s="50"/>
      <c r="ABA13" s="50"/>
      <c r="ABB13" s="50"/>
      <c r="ABC13" s="50"/>
      <c r="ABD13" s="50"/>
      <c r="ABE13" s="50"/>
      <c r="ABF13" s="50"/>
      <c r="ABG13" s="50"/>
      <c r="ABH13" s="50"/>
      <c r="ABI13" s="50"/>
      <c r="ABJ13" s="50"/>
      <c r="ABK13" s="50"/>
      <c r="ABL13" s="50"/>
      <c r="ABM13" s="50"/>
      <c r="ABN13" s="50"/>
      <c r="ABO13" s="50"/>
      <c r="ABP13" s="50"/>
      <c r="ABQ13" s="50"/>
      <c r="ABR13" s="50"/>
      <c r="ABS13" s="50"/>
      <c r="ABT13" s="50"/>
      <c r="ABU13" s="50"/>
      <c r="ABV13" s="50"/>
      <c r="ABW13" s="50"/>
      <c r="ABX13" s="50"/>
      <c r="ABY13" s="50"/>
      <c r="ABZ13" s="50"/>
      <c r="ACA13" s="50"/>
      <c r="ACB13" s="50"/>
      <c r="ACC13" s="50"/>
      <c r="ACD13" s="50"/>
      <c r="ACE13" s="50"/>
      <c r="ACF13" s="50"/>
      <c r="ACG13" s="50"/>
      <c r="ACH13" s="50"/>
      <c r="ACI13" s="50"/>
      <c r="ACJ13" s="50"/>
      <c r="ACK13" s="50"/>
      <c r="ACL13" s="50"/>
      <c r="ACM13" s="50"/>
      <c r="ACN13" s="50"/>
      <c r="ACO13" s="50"/>
      <c r="ACP13" s="50"/>
      <c r="ACQ13" s="50"/>
      <c r="ACR13" s="50"/>
      <c r="ACS13" s="50"/>
      <c r="ACT13" s="50"/>
      <c r="ACU13" s="50"/>
      <c r="ACV13" s="50"/>
      <c r="ACW13" s="50"/>
      <c r="ACX13" s="50"/>
      <c r="ACY13" s="50"/>
      <c r="ACZ13" s="50"/>
      <c r="ADA13" s="50"/>
      <c r="ADB13" s="50"/>
      <c r="ADC13" s="50"/>
      <c r="ADD13" s="50"/>
      <c r="ADE13" s="50"/>
      <c r="ADF13" s="50"/>
      <c r="ADG13" s="50"/>
      <c r="ADH13" s="50"/>
      <c r="ADI13" s="50"/>
      <c r="ADJ13" s="50"/>
      <c r="ADK13" s="50"/>
      <c r="ADL13" s="50"/>
      <c r="ADM13" s="50"/>
      <c r="ADN13" s="50"/>
      <c r="ADO13" s="50"/>
      <c r="ADP13" s="50"/>
      <c r="ADQ13" s="50"/>
      <c r="ADR13" s="50"/>
      <c r="ADS13" s="50"/>
      <c r="ADT13" s="50"/>
      <c r="ADU13" s="50"/>
      <c r="ADV13" s="50"/>
      <c r="ADW13" s="50"/>
      <c r="ADX13" s="50"/>
      <c r="ADY13" s="50"/>
      <c r="ADZ13" s="50"/>
      <c r="AEA13" s="50"/>
      <c r="AEB13" s="50"/>
      <c r="AEC13" s="50"/>
      <c r="AED13" s="50"/>
      <c r="AEE13" s="50"/>
      <c r="AEF13" s="50"/>
      <c r="AEG13" s="50"/>
      <c r="AEH13" s="50"/>
      <c r="AEI13" s="50"/>
      <c r="AEJ13" s="50"/>
      <c r="AEK13" s="50"/>
      <c r="AEL13" s="50"/>
      <c r="AEM13" s="50"/>
      <c r="AEN13" s="50"/>
      <c r="AEO13" s="50"/>
      <c r="AEP13" s="50"/>
      <c r="AEQ13" s="50"/>
      <c r="AER13" s="50"/>
      <c r="AES13" s="50"/>
      <c r="AET13" s="50"/>
      <c r="AEU13" s="50"/>
      <c r="AEV13" s="50"/>
      <c r="AEW13" s="50"/>
      <c r="AEX13" s="50"/>
      <c r="AEY13" s="50"/>
      <c r="AEZ13" s="50"/>
      <c r="AFA13" s="50"/>
      <c r="AFB13" s="50"/>
      <c r="AFC13" s="50"/>
      <c r="AFD13" s="50"/>
      <c r="AFE13" s="50"/>
      <c r="AFF13" s="50"/>
      <c r="AFG13" s="50"/>
      <c r="AFH13" s="50"/>
      <c r="AFI13" s="50"/>
      <c r="AFJ13" s="50"/>
      <c r="AFK13" s="50"/>
      <c r="AFL13" s="50"/>
      <c r="AFM13" s="50"/>
      <c r="AFN13" s="50"/>
      <c r="AFO13" s="50"/>
      <c r="AFP13" s="50"/>
      <c r="AFQ13" s="50"/>
      <c r="AFR13" s="50"/>
      <c r="AFS13" s="50"/>
      <c r="AFT13" s="50"/>
      <c r="AFU13" s="50"/>
      <c r="AFV13" s="50"/>
      <c r="AFW13" s="50"/>
      <c r="AFX13" s="50"/>
      <c r="AFY13" s="50"/>
      <c r="AFZ13" s="50"/>
      <c r="AGA13" s="50"/>
      <c r="AGB13" s="50"/>
      <c r="AGC13" s="50"/>
      <c r="AGD13" s="50"/>
      <c r="AGE13" s="50"/>
      <c r="AGF13" s="50"/>
      <c r="AGG13" s="50"/>
      <c r="AGH13" s="50"/>
      <c r="AGI13" s="50"/>
      <c r="AGJ13" s="50"/>
      <c r="AGK13" s="50"/>
      <c r="AGL13" s="50"/>
      <c r="AGM13" s="50"/>
      <c r="AGN13" s="50"/>
      <c r="AGO13" s="50"/>
      <c r="AGP13" s="50"/>
      <c r="AGQ13" s="50"/>
      <c r="AGR13" s="50"/>
      <c r="AGS13" s="50"/>
      <c r="AGT13" s="50"/>
      <c r="AGU13" s="50"/>
      <c r="AGV13" s="50"/>
      <c r="AGW13" s="50"/>
      <c r="AGX13" s="50"/>
      <c r="AGY13" s="50"/>
      <c r="AGZ13" s="50"/>
      <c r="AHA13" s="50"/>
      <c r="AHB13" s="50"/>
      <c r="AHC13" s="50"/>
      <c r="AHD13" s="50"/>
      <c r="AHE13" s="50"/>
      <c r="AHF13" s="50"/>
      <c r="AHG13" s="50"/>
      <c r="AHH13" s="50"/>
      <c r="AHI13" s="50"/>
      <c r="AHJ13" s="50"/>
      <c r="AHK13" s="50"/>
      <c r="AHL13" s="50"/>
      <c r="AHM13" s="50"/>
      <c r="AHN13" s="50"/>
      <c r="AHO13" s="50"/>
      <c r="AHP13" s="50"/>
      <c r="AHQ13" s="50"/>
      <c r="AHR13" s="50"/>
      <c r="AHS13" s="50"/>
      <c r="AHT13" s="50"/>
      <c r="AHU13" s="50"/>
      <c r="AHV13" s="50"/>
      <c r="AHW13" s="50"/>
      <c r="AHX13" s="50"/>
      <c r="AHY13" s="50"/>
      <c r="AHZ13" s="50"/>
      <c r="AIA13" s="50"/>
      <c r="AIB13" s="50"/>
      <c r="AIC13" s="50"/>
      <c r="AID13" s="50"/>
      <c r="AIE13" s="50"/>
      <c r="AIF13" s="50"/>
      <c r="AIG13" s="50"/>
      <c r="AIH13" s="50"/>
      <c r="AII13" s="50"/>
      <c r="AIJ13" s="50"/>
      <c r="AIK13" s="50"/>
      <c r="AIL13" s="50"/>
      <c r="AIM13" s="50"/>
      <c r="AIN13" s="50"/>
      <c r="AIO13" s="50"/>
      <c r="AIP13" s="50"/>
      <c r="AIQ13" s="50"/>
      <c r="AIR13" s="50"/>
      <c r="AIS13" s="50"/>
      <c r="AIT13" s="50"/>
      <c r="AIU13" s="50"/>
      <c r="AIV13" s="50"/>
      <c r="AIW13" s="50"/>
      <c r="AIX13" s="50"/>
      <c r="AIY13" s="50"/>
      <c r="AIZ13" s="50"/>
      <c r="AJA13" s="50"/>
      <c r="AJB13" s="50"/>
      <c r="AJC13" s="50"/>
      <c r="AJD13" s="50"/>
      <c r="AJE13" s="50"/>
      <c r="AJF13" s="50"/>
      <c r="AJG13" s="50"/>
      <c r="AJH13" s="50"/>
      <c r="AJI13" s="50"/>
      <c r="AJJ13" s="50"/>
      <c r="AJK13" s="50"/>
      <c r="AJL13" s="50"/>
      <c r="AJM13" s="50"/>
      <c r="AJN13" s="50"/>
      <c r="AJO13" s="50"/>
      <c r="AJP13" s="50"/>
      <c r="AJQ13" s="50"/>
      <c r="AJR13" s="50"/>
      <c r="AJS13" s="50"/>
      <c r="AJT13" s="50"/>
      <c r="AJU13" s="50"/>
      <c r="AJV13" s="50"/>
      <c r="AJW13" s="50"/>
      <c r="AJX13" s="50"/>
      <c r="AJY13" s="50"/>
      <c r="AJZ13" s="50"/>
      <c r="AKA13" s="50"/>
      <c r="AKB13" s="50"/>
      <c r="AKC13" s="50"/>
      <c r="AKD13" s="50"/>
      <c r="AKE13" s="50"/>
      <c r="AKF13" s="50"/>
      <c r="AKG13" s="50"/>
      <c r="AKH13" s="50"/>
      <c r="AKI13" s="50"/>
      <c r="AKJ13" s="50"/>
      <c r="AKK13" s="50"/>
      <c r="AKL13" s="50"/>
      <c r="AKM13" s="50"/>
      <c r="AKN13" s="50"/>
      <c r="AKO13" s="50"/>
      <c r="AKP13" s="50"/>
      <c r="AKQ13" s="50"/>
      <c r="AKR13" s="50"/>
      <c r="AKS13" s="50"/>
      <c r="AKT13" s="50"/>
      <c r="AKU13" s="50"/>
      <c r="AKV13" s="50"/>
      <c r="AKW13" s="50"/>
      <c r="AKX13" s="50"/>
      <c r="AKY13" s="50"/>
      <c r="AKZ13" s="50"/>
      <c r="ALA13" s="50"/>
      <c r="ALB13" s="50"/>
      <c r="ALC13" s="50"/>
      <c r="ALD13" s="50"/>
      <c r="ALE13" s="50"/>
      <c r="ALF13" s="50"/>
      <c r="ALG13" s="50"/>
      <c r="ALH13" s="50"/>
      <c r="ALI13" s="50"/>
      <c r="ALJ13" s="50"/>
      <c r="ALK13" s="50"/>
      <c r="ALL13" s="50"/>
      <c r="ALM13" s="50"/>
      <c r="ALN13" s="50"/>
      <c r="ALO13" s="50"/>
      <c r="ALP13" s="50"/>
      <c r="ALQ13" s="50"/>
      <c r="ALR13" s="50"/>
      <c r="ALS13" s="50"/>
      <c r="ALT13" s="50"/>
      <c r="ALU13" s="50"/>
      <c r="ALV13" s="50"/>
      <c r="ALW13" s="50"/>
      <c r="ALX13" s="50"/>
      <c r="ALY13" s="50"/>
      <c r="ALZ13" s="50"/>
      <c r="AMA13" s="50"/>
      <c r="AMB13" s="50"/>
      <c r="AMC13" s="50"/>
      <c r="AMD13" s="50"/>
      <c r="AME13" s="50"/>
      <c r="AMF13" s="50"/>
      <c r="AMG13" s="50"/>
      <c r="AMH13" s="50"/>
      <c r="AMI13" s="50"/>
      <c r="AMJ13" s="50"/>
      <c r="AMK13" s="50"/>
      <c r="AML13" s="50"/>
      <c r="AMM13" s="50"/>
      <c r="AMN13" s="50"/>
      <c r="AMO13" s="50"/>
      <c r="AMP13" s="50"/>
      <c r="AMQ13" s="50"/>
      <c r="AMR13" s="50"/>
      <c r="AMS13" s="50"/>
      <c r="AMT13" s="50"/>
      <c r="AMU13" s="50"/>
      <c r="AMV13" s="50"/>
      <c r="AMW13" s="50"/>
      <c r="AMX13" s="50"/>
      <c r="AMY13" s="50"/>
      <c r="AMZ13" s="50"/>
      <c r="ANA13" s="50"/>
      <c r="ANB13" s="50"/>
      <c r="ANC13" s="50"/>
      <c r="AND13" s="50"/>
      <c r="ANE13" s="50"/>
      <c r="ANF13" s="50"/>
      <c r="ANG13" s="50"/>
      <c r="ANH13" s="50"/>
      <c r="ANI13" s="50"/>
      <c r="ANJ13" s="50"/>
      <c r="ANK13" s="50"/>
      <c r="ANL13" s="50"/>
      <c r="ANM13" s="50"/>
      <c r="ANN13" s="50"/>
      <c r="ANO13" s="50"/>
      <c r="ANP13" s="50"/>
      <c r="ANQ13" s="50"/>
      <c r="ANR13" s="50"/>
      <c r="ANS13" s="50"/>
      <c r="ANT13" s="50"/>
      <c r="ANU13" s="50"/>
      <c r="ANV13" s="50"/>
      <c r="ANW13" s="50"/>
      <c r="ANX13" s="50"/>
      <c r="ANY13" s="50"/>
      <c r="ANZ13" s="50"/>
      <c r="AOA13" s="50"/>
      <c r="AOB13" s="50"/>
      <c r="AOC13" s="50"/>
      <c r="AOD13" s="50"/>
      <c r="AOE13" s="50"/>
      <c r="AOF13" s="50"/>
      <c r="AOG13" s="50"/>
      <c r="AOH13" s="50"/>
      <c r="AOI13" s="50"/>
      <c r="AOJ13" s="50"/>
      <c r="AOK13" s="50"/>
      <c r="AOL13" s="50"/>
      <c r="AOM13" s="50"/>
      <c r="AON13" s="50"/>
      <c r="AOO13" s="50"/>
      <c r="AOP13" s="50"/>
      <c r="AOQ13" s="50"/>
      <c r="AOR13" s="50"/>
      <c r="AOS13" s="50"/>
      <c r="AOT13" s="50"/>
      <c r="AOU13" s="50"/>
      <c r="AOV13" s="50"/>
      <c r="AOW13" s="50"/>
      <c r="AOX13" s="50"/>
      <c r="AOY13" s="50"/>
      <c r="AOZ13" s="50"/>
      <c r="APA13" s="50"/>
      <c r="APB13" s="50"/>
      <c r="APC13" s="50"/>
      <c r="APD13" s="50"/>
      <c r="APE13" s="50"/>
      <c r="APF13" s="50"/>
      <c r="APG13" s="50"/>
      <c r="APH13" s="50"/>
      <c r="API13" s="50"/>
      <c r="APJ13" s="50"/>
      <c r="APK13" s="50"/>
      <c r="APL13" s="50"/>
      <c r="APM13" s="50"/>
      <c r="APN13" s="50"/>
      <c r="APO13" s="50"/>
      <c r="APP13" s="50"/>
      <c r="APQ13" s="50"/>
      <c r="APR13" s="50"/>
      <c r="APS13" s="50"/>
      <c r="APT13" s="50"/>
      <c r="APU13" s="50"/>
      <c r="APV13" s="50"/>
      <c r="APW13" s="50"/>
      <c r="APX13" s="50"/>
      <c r="APY13" s="50"/>
      <c r="APZ13" s="50"/>
      <c r="AQA13" s="50"/>
      <c r="AQB13" s="50"/>
      <c r="AQC13" s="50"/>
      <c r="AQD13" s="50"/>
      <c r="AQE13" s="50"/>
      <c r="AQF13" s="50"/>
      <c r="AQG13" s="50"/>
      <c r="AQH13" s="50"/>
      <c r="AQI13" s="50"/>
      <c r="AQJ13" s="50"/>
      <c r="AQK13" s="50"/>
      <c r="AQL13" s="50"/>
      <c r="AQM13" s="50"/>
      <c r="AQN13" s="50"/>
      <c r="AQO13" s="50"/>
      <c r="AQP13" s="50"/>
      <c r="AQQ13" s="50"/>
      <c r="AQR13" s="50"/>
      <c r="AQS13" s="50"/>
      <c r="AQT13" s="50"/>
      <c r="AQU13" s="50"/>
      <c r="AQV13" s="50"/>
      <c r="AQW13" s="50"/>
      <c r="AQX13" s="50"/>
      <c r="AQY13" s="50"/>
      <c r="AQZ13" s="50"/>
      <c r="ARA13" s="50"/>
      <c r="ARB13" s="50"/>
      <c r="ARC13" s="50"/>
      <c r="ARD13" s="50"/>
      <c r="ARE13" s="50"/>
      <c r="ARF13" s="50"/>
      <c r="ARG13" s="50"/>
      <c r="ARH13" s="50"/>
      <c r="ARI13" s="50"/>
      <c r="ARJ13" s="50"/>
      <c r="ARK13" s="50"/>
      <c r="ARL13" s="50"/>
      <c r="ARM13" s="50"/>
      <c r="ARN13" s="50"/>
      <c r="ARO13" s="50"/>
      <c r="ARP13" s="50"/>
      <c r="ARQ13" s="50"/>
      <c r="ARR13" s="50"/>
      <c r="ARS13" s="50"/>
      <c r="ART13" s="50"/>
      <c r="ARU13" s="50"/>
      <c r="ARV13" s="50"/>
      <c r="ARW13" s="50"/>
      <c r="ARX13" s="50"/>
      <c r="ARY13" s="50"/>
      <c r="ARZ13" s="50"/>
      <c r="ASA13" s="50"/>
      <c r="ASB13" s="50"/>
      <c r="ASC13" s="50"/>
      <c r="ASD13" s="50"/>
      <c r="ASE13" s="50"/>
      <c r="ASF13" s="50"/>
      <c r="ASG13" s="50"/>
      <c r="ASH13" s="50"/>
      <c r="ASI13" s="50"/>
      <c r="ASJ13" s="50"/>
      <c r="ASK13" s="50"/>
      <c r="ASL13" s="50"/>
      <c r="ASM13" s="50"/>
      <c r="ASN13" s="50"/>
      <c r="ASO13" s="50"/>
      <c r="ASP13" s="50"/>
      <c r="ASQ13" s="50"/>
      <c r="ASR13" s="50"/>
      <c r="ASS13" s="50"/>
      <c r="AST13" s="50"/>
      <c r="ASU13" s="50"/>
      <c r="ASV13" s="50"/>
      <c r="ASW13" s="50"/>
      <c r="ASX13" s="50"/>
      <c r="ASY13" s="50"/>
      <c r="ASZ13" s="50"/>
      <c r="ATA13" s="50"/>
      <c r="ATB13" s="50"/>
      <c r="ATC13" s="50"/>
      <c r="ATD13" s="50"/>
      <c r="ATE13" s="50"/>
      <c r="ATF13" s="50"/>
      <c r="ATG13" s="50"/>
      <c r="ATH13" s="50"/>
      <c r="ATI13" s="50"/>
      <c r="ATJ13" s="50"/>
      <c r="ATK13" s="50"/>
      <c r="ATL13" s="50"/>
      <c r="ATM13" s="50"/>
      <c r="ATN13" s="50"/>
      <c r="ATO13" s="50"/>
      <c r="ATP13" s="50"/>
      <c r="ATQ13" s="50"/>
      <c r="ATR13" s="50"/>
      <c r="ATS13" s="50"/>
      <c r="ATT13" s="50"/>
      <c r="ATU13" s="50"/>
      <c r="ATV13" s="50"/>
      <c r="ATW13" s="50"/>
      <c r="ATX13" s="50"/>
      <c r="ATY13" s="50"/>
      <c r="ATZ13" s="50"/>
      <c r="AUA13" s="50"/>
      <c r="AUB13" s="50"/>
      <c r="AUC13" s="50"/>
      <c r="AUD13" s="50"/>
      <c r="AUE13" s="50"/>
      <c r="AUF13" s="50"/>
      <c r="AUG13" s="50"/>
      <c r="AUH13" s="50"/>
      <c r="AUI13" s="50"/>
      <c r="AUJ13" s="50"/>
      <c r="AUK13" s="50"/>
      <c r="AUL13" s="50"/>
      <c r="AUM13" s="50"/>
      <c r="AUN13" s="50"/>
      <c r="AUO13" s="50"/>
      <c r="AUP13" s="50"/>
      <c r="AUQ13" s="50"/>
      <c r="AUR13" s="50"/>
      <c r="AUS13" s="50"/>
      <c r="AUT13" s="50"/>
      <c r="AUU13" s="50"/>
      <c r="AUV13" s="50"/>
      <c r="AUW13" s="50"/>
      <c r="AUX13" s="50"/>
      <c r="AUY13" s="50"/>
      <c r="AUZ13" s="50"/>
      <c r="AVA13" s="50"/>
      <c r="AVB13" s="50"/>
      <c r="AVC13" s="50"/>
      <c r="AVD13" s="50"/>
      <c r="AVE13" s="50"/>
      <c r="AVF13" s="50"/>
      <c r="AVG13" s="50"/>
      <c r="AVH13" s="50"/>
      <c r="AVI13" s="50"/>
      <c r="AVJ13" s="50"/>
      <c r="AVK13" s="50"/>
      <c r="AVL13" s="50"/>
      <c r="AVM13" s="50"/>
      <c r="AVN13" s="50"/>
      <c r="AVO13" s="50"/>
      <c r="AVP13" s="50"/>
      <c r="AVQ13" s="50"/>
      <c r="AVR13" s="50"/>
      <c r="AVS13" s="50"/>
      <c r="AVT13" s="50"/>
      <c r="AVU13" s="50"/>
      <c r="AVV13" s="50"/>
      <c r="AVW13" s="50"/>
      <c r="AVX13" s="50"/>
      <c r="AVY13" s="50"/>
      <c r="AVZ13" s="50"/>
      <c r="AWA13" s="50"/>
      <c r="AWB13" s="50"/>
      <c r="AWC13" s="50"/>
      <c r="AWD13" s="50"/>
      <c r="AWE13" s="50"/>
      <c r="AWF13" s="50"/>
      <c r="AWG13" s="50"/>
      <c r="AWH13" s="50"/>
      <c r="AWI13" s="50"/>
      <c r="AWJ13" s="50"/>
      <c r="AWK13" s="50"/>
      <c r="AWL13" s="50"/>
      <c r="AWM13" s="50"/>
      <c r="AWN13" s="50"/>
      <c r="AWO13" s="50"/>
      <c r="AWP13" s="50"/>
      <c r="AWQ13" s="50"/>
      <c r="AWR13" s="50"/>
      <c r="AWS13" s="50"/>
      <c r="AWT13" s="50"/>
      <c r="AWU13" s="50"/>
      <c r="AWV13" s="50"/>
      <c r="AWW13" s="50"/>
      <c r="AWX13" s="50"/>
      <c r="AWY13" s="50"/>
      <c r="AWZ13" s="50"/>
      <c r="AXA13" s="50"/>
      <c r="AXB13" s="50"/>
      <c r="AXC13" s="50"/>
      <c r="AXD13" s="50"/>
      <c r="AXE13" s="50"/>
      <c r="AXF13" s="50"/>
      <c r="AXG13" s="50"/>
      <c r="AXH13" s="50"/>
      <c r="AXI13" s="50"/>
      <c r="AXJ13" s="50"/>
      <c r="AXK13" s="50"/>
      <c r="AXL13" s="50"/>
      <c r="AXM13" s="50"/>
      <c r="AXN13" s="50"/>
      <c r="AXO13" s="50"/>
      <c r="AXP13" s="50"/>
      <c r="AXQ13" s="50"/>
      <c r="AXR13" s="50"/>
      <c r="AXS13" s="50"/>
      <c r="AXT13" s="50"/>
      <c r="AXU13" s="50"/>
      <c r="AXV13" s="50"/>
      <c r="AXW13" s="50"/>
      <c r="AXX13" s="50"/>
      <c r="AXY13" s="50"/>
      <c r="AXZ13" s="50"/>
      <c r="AYA13" s="50"/>
      <c r="AYB13" s="50"/>
      <c r="AYC13" s="50"/>
      <c r="AYD13" s="50"/>
      <c r="AYE13" s="50"/>
      <c r="AYF13" s="50"/>
      <c r="AYG13" s="50"/>
      <c r="AYH13" s="50"/>
      <c r="AYI13" s="50"/>
      <c r="AYJ13" s="50"/>
      <c r="AYK13" s="50"/>
      <c r="AYL13" s="50"/>
    </row>
    <row r="14" spans="1:1338" ht="15.75" x14ac:dyDescent="0.25">
      <c r="A14" s="72" t="s">
        <v>87</v>
      </c>
      <c r="B14" s="74" t="s">
        <v>42</v>
      </c>
      <c r="C14" s="144" t="s">
        <v>117</v>
      </c>
      <c r="D14" s="4">
        <v>101310016</v>
      </c>
      <c r="E14" s="3" t="s">
        <v>20</v>
      </c>
      <c r="F14" s="5" t="s">
        <v>6</v>
      </c>
      <c r="G14" s="5">
        <v>1</v>
      </c>
      <c r="H14" s="6">
        <v>4002</v>
      </c>
      <c r="I14" s="22"/>
      <c r="J14" s="23"/>
      <c r="K14" s="22"/>
      <c r="L14" s="22"/>
      <c r="M14" s="5">
        <f t="shared" si="0"/>
        <v>1</v>
      </c>
      <c r="N14" s="6">
        <f t="shared" si="1"/>
        <v>4002</v>
      </c>
      <c r="O14" s="22"/>
      <c r="P14" s="23"/>
      <c r="Q14" s="22"/>
      <c r="R14" s="22"/>
      <c r="S14" s="5">
        <f t="shared" si="2"/>
        <v>1</v>
      </c>
      <c r="T14" s="6">
        <f t="shared" si="3"/>
        <v>4002</v>
      </c>
      <c r="U14" s="22"/>
      <c r="V14" s="23"/>
      <c r="W14" s="22"/>
      <c r="X14" s="22"/>
      <c r="Y14" s="5">
        <f t="shared" si="4"/>
        <v>1</v>
      </c>
      <c r="Z14" s="6">
        <f t="shared" si="5"/>
        <v>4002</v>
      </c>
      <c r="AA14" s="22"/>
      <c r="AB14" s="23"/>
      <c r="AC14" s="22"/>
      <c r="AD14" s="22"/>
      <c r="AE14" s="5">
        <f t="shared" si="6"/>
        <v>1</v>
      </c>
      <c r="AF14" s="6">
        <f t="shared" si="7"/>
        <v>4002</v>
      </c>
      <c r="AG14" s="22"/>
      <c r="AH14" s="23"/>
      <c r="AI14" s="22"/>
      <c r="AJ14" s="22"/>
      <c r="AK14" s="5">
        <f t="shared" si="8"/>
        <v>1</v>
      </c>
      <c r="AL14" s="6">
        <f t="shared" si="9"/>
        <v>4002</v>
      </c>
      <c r="AM14" s="22"/>
      <c r="AN14" s="23"/>
      <c r="AO14" s="22"/>
      <c r="AP14" s="22"/>
      <c r="AQ14" s="5">
        <f t="shared" si="10"/>
        <v>1</v>
      </c>
      <c r="AR14" s="6">
        <f t="shared" si="11"/>
        <v>4002</v>
      </c>
      <c r="AS14" s="22"/>
      <c r="AT14" s="23"/>
      <c r="AU14" s="22"/>
      <c r="AV14" s="22"/>
      <c r="AW14" s="5">
        <f t="shared" si="12"/>
        <v>1</v>
      </c>
      <c r="AX14" s="6">
        <f t="shared" si="13"/>
        <v>4002</v>
      </c>
      <c r="AY14" s="22"/>
      <c r="AZ14" s="23"/>
      <c r="BA14" s="22"/>
      <c r="BB14" s="22"/>
      <c r="BC14" s="5">
        <f t="shared" si="14"/>
        <v>1</v>
      </c>
      <c r="BD14" s="6">
        <f t="shared" si="15"/>
        <v>4002</v>
      </c>
      <c r="BE14" s="22"/>
      <c r="BF14" s="23"/>
      <c r="BG14" s="22"/>
      <c r="BH14" s="22"/>
      <c r="BI14" s="5">
        <f t="shared" si="16"/>
        <v>1</v>
      </c>
      <c r="BJ14" s="6">
        <f t="shared" si="17"/>
        <v>4002</v>
      </c>
      <c r="BK14" s="22"/>
      <c r="BL14" s="23"/>
      <c r="BM14" s="22"/>
      <c r="BN14" s="22"/>
      <c r="BO14" s="5">
        <f t="shared" si="18"/>
        <v>1</v>
      </c>
      <c r="BP14" s="14">
        <f t="shared" si="19"/>
        <v>4002</v>
      </c>
      <c r="BQ14" s="22"/>
      <c r="BR14" s="23"/>
      <c r="BS14" s="22"/>
      <c r="BT14" s="22"/>
      <c r="BU14" s="5">
        <f t="shared" si="20"/>
        <v>1</v>
      </c>
      <c r="BV14" s="6">
        <f t="shared" si="21"/>
        <v>4002</v>
      </c>
      <c r="BW14" s="22"/>
      <c r="BX14" s="23"/>
      <c r="BY14" s="22"/>
      <c r="BZ14" s="22"/>
      <c r="CA14" s="5">
        <f t="shared" si="22"/>
        <v>1</v>
      </c>
      <c r="CB14" s="59">
        <f t="shared" si="23"/>
        <v>4002</v>
      </c>
      <c r="CC14" s="59">
        <v>1408.12</v>
      </c>
      <c r="CD14" s="57">
        <v>50</v>
      </c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  <c r="HS14" s="50"/>
      <c r="HT14" s="50"/>
      <c r="HU14" s="50"/>
      <c r="HV14" s="50"/>
      <c r="HW14" s="50"/>
      <c r="HX14" s="50"/>
      <c r="HY14" s="50"/>
      <c r="HZ14" s="50"/>
      <c r="IA14" s="50"/>
      <c r="IB14" s="50"/>
      <c r="IC14" s="50"/>
      <c r="ID14" s="50"/>
      <c r="IE14" s="50"/>
      <c r="IF14" s="50"/>
      <c r="IG14" s="50"/>
      <c r="IH14" s="50"/>
      <c r="II14" s="50"/>
      <c r="IJ14" s="50"/>
      <c r="IK14" s="50"/>
      <c r="IL14" s="50"/>
      <c r="IM14" s="50"/>
      <c r="IN14" s="50"/>
      <c r="IO14" s="50"/>
      <c r="IP14" s="50"/>
      <c r="IQ14" s="50"/>
      <c r="IR14" s="50"/>
      <c r="IS14" s="50"/>
      <c r="IT14" s="50"/>
      <c r="IU14" s="50"/>
      <c r="IV14" s="50"/>
      <c r="IW14" s="50"/>
      <c r="IX14" s="50"/>
      <c r="IY14" s="50"/>
      <c r="IZ14" s="50"/>
      <c r="JA14" s="50"/>
      <c r="JB14" s="50"/>
      <c r="JC14" s="50"/>
      <c r="JD14" s="50"/>
      <c r="JE14" s="50"/>
      <c r="JF14" s="50"/>
      <c r="JG14" s="50"/>
      <c r="JH14" s="50"/>
      <c r="JI14" s="50"/>
      <c r="JJ14" s="50"/>
      <c r="JK14" s="50"/>
      <c r="JL14" s="50"/>
      <c r="JM14" s="50"/>
      <c r="JN14" s="50"/>
      <c r="JO14" s="50"/>
      <c r="JP14" s="50"/>
      <c r="JQ14" s="50"/>
      <c r="JR14" s="50"/>
      <c r="JS14" s="50"/>
      <c r="JT14" s="50"/>
      <c r="JU14" s="50"/>
      <c r="JV14" s="50"/>
      <c r="JW14" s="50"/>
      <c r="JX14" s="50"/>
      <c r="JY14" s="50"/>
      <c r="JZ14" s="50"/>
      <c r="KA14" s="50"/>
      <c r="KB14" s="50"/>
      <c r="KC14" s="50"/>
      <c r="KD14" s="50"/>
      <c r="KE14" s="50"/>
      <c r="KF14" s="50"/>
      <c r="KG14" s="50"/>
      <c r="KH14" s="50"/>
      <c r="KI14" s="50"/>
      <c r="KJ14" s="50"/>
      <c r="KK14" s="50"/>
      <c r="KL14" s="50"/>
      <c r="KM14" s="50"/>
      <c r="KN14" s="50"/>
      <c r="KO14" s="50"/>
      <c r="KP14" s="50"/>
      <c r="KQ14" s="50"/>
      <c r="KR14" s="50"/>
      <c r="KS14" s="50"/>
      <c r="KT14" s="50"/>
      <c r="KU14" s="50"/>
      <c r="KV14" s="50"/>
      <c r="KW14" s="50"/>
      <c r="KX14" s="50"/>
      <c r="KY14" s="50"/>
      <c r="KZ14" s="50"/>
      <c r="LA14" s="50"/>
      <c r="LB14" s="50"/>
      <c r="LC14" s="50"/>
      <c r="LD14" s="50"/>
      <c r="LE14" s="50"/>
      <c r="LF14" s="50"/>
      <c r="LG14" s="50"/>
      <c r="LH14" s="50"/>
      <c r="LI14" s="50"/>
      <c r="LJ14" s="50"/>
      <c r="LK14" s="50"/>
      <c r="LL14" s="50"/>
      <c r="LM14" s="50"/>
      <c r="LN14" s="50"/>
      <c r="LO14" s="50"/>
      <c r="LP14" s="50"/>
      <c r="LQ14" s="50"/>
      <c r="LR14" s="50"/>
      <c r="LS14" s="50"/>
      <c r="LT14" s="50"/>
      <c r="LU14" s="50"/>
      <c r="LV14" s="50"/>
      <c r="LW14" s="50"/>
      <c r="LX14" s="50"/>
      <c r="LY14" s="50"/>
      <c r="LZ14" s="50"/>
      <c r="MA14" s="50"/>
      <c r="MB14" s="50"/>
      <c r="MC14" s="50"/>
      <c r="MD14" s="50"/>
      <c r="ME14" s="50"/>
      <c r="MF14" s="50"/>
      <c r="MG14" s="50"/>
      <c r="MH14" s="50"/>
      <c r="MI14" s="50"/>
      <c r="MJ14" s="50"/>
      <c r="MK14" s="50"/>
      <c r="ML14" s="50"/>
      <c r="MM14" s="50"/>
      <c r="MN14" s="50"/>
      <c r="MO14" s="50"/>
      <c r="MP14" s="50"/>
      <c r="MQ14" s="50"/>
      <c r="MR14" s="50"/>
      <c r="MS14" s="50"/>
      <c r="MT14" s="50"/>
      <c r="MU14" s="50"/>
      <c r="MV14" s="50"/>
      <c r="MW14" s="50"/>
      <c r="MX14" s="50"/>
      <c r="MY14" s="50"/>
      <c r="MZ14" s="50"/>
      <c r="NA14" s="50"/>
      <c r="NB14" s="50"/>
      <c r="NC14" s="50"/>
      <c r="ND14" s="50"/>
      <c r="NE14" s="50"/>
      <c r="NF14" s="50"/>
      <c r="NG14" s="50"/>
      <c r="NH14" s="50"/>
      <c r="NI14" s="50"/>
      <c r="NJ14" s="50"/>
      <c r="NK14" s="50"/>
      <c r="NL14" s="50"/>
      <c r="NM14" s="50"/>
      <c r="NN14" s="50"/>
      <c r="NO14" s="50"/>
      <c r="NP14" s="50"/>
      <c r="NQ14" s="50"/>
      <c r="NR14" s="50"/>
      <c r="NS14" s="50"/>
      <c r="NT14" s="50"/>
      <c r="NU14" s="50"/>
      <c r="NV14" s="50"/>
      <c r="NW14" s="50"/>
      <c r="NX14" s="50"/>
      <c r="NY14" s="50"/>
      <c r="NZ14" s="50"/>
      <c r="OA14" s="50"/>
      <c r="OB14" s="50"/>
      <c r="OC14" s="50"/>
      <c r="OD14" s="50"/>
      <c r="OE14" s="50"/>
      <c r="OF14" s="50"/>
      <c r="OG14" s="50"/>
      <c r="OH14" s="50"/>
      <c r="OI14" s="50"/>
      <c r="OJ14" s="50"/>
      <c r="OK14" s="50"/>
      <c r="OL14" s="50"/>
      <c r="OM14" s="50"/>
      <c r="ON14" s="50"/>
      <c r="OO14" s="50"/>
      <c r="OP14" s="50"/>
      <c r="OQ14" s="50"/>
      <c r="OR14" s="50"/>
      <c r="OS14" s="50"/>
      <c r="OT14" s="50"/>
      <c r="OU14" s="50"/>
      <c r="OV14" s="50"/>
      <c r="OW14" s="50"/>
      <c r="OX14" s="50"/>
      <c r="OY14" s="50"/>
      <c r="OZ14" s="50"/>
      <c r="PA14" s="50"/>
      <c r="PB14" s="50"/>
      <c r="PC14" s="50"/>
      <c r="PD14" s="50"/>
      <c r="PE14" s="50"/>
      <c r="PF14" s="50"/>
      <c r="PG14" s="50"/>
      <c r="PH14" s="50"/>
      <c r="PI14" s="50"/>
      <c r="PJ14" s="50"/>
      <c r="PK14" s="50"/>
      <c r="PL14" s="50"/>
      <c r="PM14" s="50"/>
      <c r="PN14" s="50"/>
      <c r="PO14" s="50"/>
      <c r="PP14" s="50"/>
      <c r="PQ14" s="50"/>
      <c r="PR14" s="50"/>
      <c r="PS14" s="50"/>
      <c r="PT14" s="50"/>
      <c r="PU14" s="50"/>
      <c r="PV14" s="50"/>
      <c r="PW14" s="50"/>
      <c r="PX14" s="50"/>
      <c r="PY14" s="50"/>
      <c r="PZ14" s="50"/>
      <c r="QA14" s="50"/>
      <c r="QB14" s="50"/>
      <c r="QC14" s="50"/>
      <c r="QD14" s="50"/>
      <c r="QE14" s="50"/>
      <c r="QF14" s="50"/>
      <c r="QG14" s="50"/>
      <c r="QH14" s="50"/>
      <c r="QI14" s="50"/>
      <c r="QJ14" s="50"/>
      <c r="QK14" s="50"/>
      <c r="QL14" s="50"/>
      <c r="QM14" s="50"/>
      <c r="QN14" s="50"/>
      <c r="QO14" s="50"/>
      <c r="QP14" s="50"/>
      <c r="QQ14" s="50"/>
      <c r="QR14" s="50"/>
      <c r="QS14" s="50"/>
      <c r="QT14" s="50"/>
      <c r="QU14" s="50"/>
      <c r="QV14" s="50"/>
      <c r="QW14" s="50"/>
      <c r="QX14" s="50"/>
      <c r="QY14" s="50"/>
      <c r="QZ14" s="50"/>
      <c r="RA14" s="50"/>
      <c r="RB14" s="50"/>
      <c r="RC14" s="50"/>
      <c r="RD14" s="50"/>
      <c r="RE14" s="50"/>
      <c r="RF14" s="50"/>
      <c r="RG14" s="50"/>
      <c r="RH14" s="50"/>
      <c r="RI14" s="50"/>
      <c r="RJ14" s="50"/>
      <c r="RK14" s="50"/>
      <c r="RL14" s="50"/>
      <c r="RM14" s="50"/>
      <c r="RN14" s="50"/>
      <c r="RO14" s="50"/>
      <c r="RP14" s="50"/>
      <c r="RQ14" s="50"/>
      <c r="RR14" s="50"/>
      <c r="RS14" s="50"/>
      <c r="RT14" s="50"/>
      <c r="RU14" s="50"/>
      <c r="RV14" s="50"/>
      <c r="RW14" s="50"/>
      <c r="RX14" s="50"/>
      <c r="RY14" s="50"/>
      <c r="RZ14" s="50"/>
      <c r="SA14" s="50"/>
      <c r="SB14" s="50"/>
      <c r="SC14" s="50"/>
      <c r="SD14" s="50"/>
      <c r="SE14" s="50"/>
      <c r="SF14" s="50"/>
      <c r="SG14" s="50"/>
      <c r="SH14" s="50"/>
      <c r="SI14" s="50"/>
      <c r="SJ14" s="50"/>
      <c r="SK14" s="50"/>
      <c r="SL14" s="50"/>
      <c r="SM14" s="50"/>
      <c r="SN14" s="50"/>
      <c r="SO14" s="50"/>
      <c r="SP14" s="50"/>
      <c r="SQ14" s="50"/>
      <c r="SR14" s="50"/>
      <c r="SS14" s="50"/>
      <c r="ST14" s="50"/>
      <c r="SU14" s="50"/>
      <c r="SV14" s="50"/>
      <c r="SW14" s="50"/>
      <c r="SX14" s="50"/>
      <c r="SY14" s="50"/>
      <c r="SZ14" s="50"/>
      <c r="TA14" s="50"/>
      <c r="TB14" s="50"/>
      <c r="TC14" s="50"/>
      <c r="TD14" s="50"/>
      <c r="TE14" s="50"/>
      <c r="TF14" s="50"/>
      <c r="TG14" s="50"/>
      <c r="TH14" s="50"/>
      <c r="TI14" s="50"/>
      <c r="TJ14" s="50"/>
      <c r="TK14" s="50"/>
      <c r="TL14" s="50"/>
      <c r="TM14" s="50"/>
      <c r="TN14" s="50"/>
      <c r="TO14" s="50"/>
      <c r="TP14" s="50"/>
      <c r="TQ14" s="50"/>
      <c r="TR14" s="50"/>
      <c r="TS14" s="50"/>
      <c r="TT14" s="50"/>
      <c r="TU14" s="50"/>
      <c r="TV14" s="50"/>
      <c r="TW14" s="50"/>
      <c r="TX14" s="50"/>
      <c r="TY14" s="50"/>
      <c r="TZ14" s="50"/>
      <c r="UA14" s="50"/>
      <c r="UB14" s="50"/>
      <c r="UC14" s="50"/>
      <c r="UD14" s="50"/>
      <c r="UE14" s="50"/>
      <c r="UF14" s="50"/>
      <c r="UG14" s="50"/>
      <c r="UH14" s="50"/>
      <c r="UI14" s="50"/>
      <c r="UJ14" s="50"/>
      <c r="UK14" s="50"/>
      <c r="UL14" s="50"/>
      <c r="UM14" s="50"/>
      <c r="UN14" s="50"/>
      <c r="UO14" s="50"/>
      <c r="UP14" s="50"/>
      <c r="UQ14" s="50"/>
      <c r="UR14" s="50"/>
      <c r="US14" s="50"/>
      <c r="UT14" s="50"/>
      <c r="UU14" s="50"/>
      <c r="UV14" s="50"/>
      <c r="UW14" s="50"/>
      <c r="UX14" s="50"/>
      <c r="UY14" s="50"/>
      <c r="UZ14" s="50"/>
      <c r="VA14" s="50"/>
      <c r="VB14" s="50"/>
      <c r="VC14" s="50"/>
      <c r="VD14" s="50"/>
      <c r="VE14" s="50"/>
      <c r="VF14" s="50"/>
      <c r="VG14" s="50"/>
      <c r="VH14" s="50"/>
      <c r="VI14" s="50"/>
      <c r="VJ14" s="50"/>
      <c r="VK14" s="50"/>
      <c r="VL14" s="50"/>
      <c r="VM14" s="50"/>
      <c r="VN14" s="50"/>
      <c r="VO14" s="50"/>
      <c r="VP14" s="50"/>
      <c r="VQ14" s="50"/>
      <c r="VR14" s="50"/>
      <c r="VS14" s="50"/>
      <c r="VT14" s="50"/>
      <c r="VU14" s="50"/>
      <c r="VV14" s="50"/>
      <c r="VW14" s="50"/>
      <c r="VX14" s="50"/>
      <c r="VY14" s="50"/>
      <c r="VZ14" s="50"/>
      <c r="WA14" s="50"/>
      <c r="WB14" s="50"/>
      <c r="WC14" s="50"/>
      <c r="WD14" s="50"/>
      <c r="WE14" s="50"/>
      <c r="WF14" s="50"/>
      <c r="WG14" s="50"/>
      <c r="WH14" s="50"/>
      <c r="WI14" s="50"/>
      <c r="WJ14" s="50"/>
      <c r="WK14" s="50"/>
      <c r="WL14" s="50"/>
      <c r="WM14" s="50"/>
      <c r="WN14" s="50"/>
      <c r="WO14" s="50"/>
      <c r="WP14" s="50"/>
      <c r="WQ14" s="50"/>
      <c r="WR14" s="50"/>
      <c r="WS14" s="50"/>
      <c r="WT14" s="50"/>
      <c r="WU14" s="50"/>
      <c r="WV14" s="50"/>
      <c r="WW14" s="50"/>
      <c r="WX14" s="50"/>
      <c r="WY14" s="50"/>
      <c r="WZ14" s="50"/>
      <c r="XA14" s="50"/>
      <c r="XB14" s="50"/>
      <c r="XC14" s="50"/>
      <c r="XD14" s="50"/>
      <c r="XE14" s="50"/>
      <c r="XF14" s="50"/>
      <c r="XG14" s="50"/>
      <c r="XH14" s="50"/>
      <c r="XI14" s="50"/>
      <c r="XJ14" s="50"/>
      <c r="XK14" s="50"/>
      <c r="XL14" s="50"/>
      <c r="XM14" s="50"/>
      <c r="XN14" s="50"/>
      <c r="XO14" s="50"/>
      <c r="XP14" s="50"/>
      <c r="XQ14" s="50"/>
      <c r="XR14" s="50"/>
      <c r="XS14" s="50"/>
      <c r="XT14" s="50"/>
      <c r="XU14" s="50"/>
      <c r="XV14" s="50"/>
      <c r="XW14" s="50"/>
      <c r="XX14" s="50"/>
      <c r="XY14" s="50"/>
      <c r="XZ14" s="50"/>
      <c r="YA14" s="50"/>
      <c r="YB14" s="50"/>
      <c r="YC14" s="50"/>
      <c r="YD14" s="50"/>
      <c r="YE14" s="50"/>
      <c r="YF14" s="50"/>
      <c r="YG14" s="50"/>
      <c r="YH14" s="50"/>
      <c r="YI14" s="50"/>
      <c r="YJ14" s="50"/>
      <c r="YK14" s="50"/>
      <c r="YL14" s="50"/>
      <c r="YM14" s="50"/>
      <c r="YN14" s="50"/>
      <c r="YO14" s="50"/>
      <c r="YP14" s="50"/>
      <c r="YQ14" s="50"/>
      <c r="YR14" s="50"/>
      <c r="YS14" s="50"/>
      <c r="YT14" s="50"/>
      <c r="YU14" s="50"/>
      <c r="YV14" s="50"/>
      <c r="YW14" s="50"/>
      <c r="YX14" s="50"/>
      <c r="YY14" s="50"/>
      <c r="YZ14" s="50"/>
      <c r="ZA14" s="50"/>
      <c r="ZB14" s="50"/>
      <c r="ZC14" s="50"/>
      <c r="ZD14" s="50"/>
      <c r="ZE14" s="50"/>
      <c r="ZF14" s="50"/>
      <c r="ZG14" s="50"/>
      <c r="ZH14" s="50"/>
      <c r="ZI14" s="50"/>
      <c r="ZJ14" s="50"/>
      <c r="ZK14" s="50"/>
      <c r="ZL14" s="50"/>
      <c r="ZM14" s="50"/>
      <c r="ZN14" s="50"/>
      <c r="ZO14" s="50"/>
      <c r="ZP14" s="50"/>
      <c r="ZQ14" s="50"/>
      <c r="ZR14" s="50"/>
      <c r="ZS14" s="50"/>
      <c r="ZT14" s="50"/>
      <c r="ZU14" s="50"/>
      <c r="ZV14" s="50"/>
      <c r="ZW14" s="50"/>
      <c r="ZX14" s="50"/>
      <c r="ZY14" s="50"/>
      <c r="ZZ14" s="50"/>
      <c r="AAA14" s="50"/>
      <c r="AAB14" s="50"/>
      <c r="AAC14" s="50"/>
      <c r="AAD14" s="50"/>
      <c r="AAE14" s="50"/>
      <c r="AAF14" s="50"/>
      <c r="AAG14" s="50"/>
      <c r="AAH14" s="50"/>
      <c r="AAI14" s="50"/>
      <c r="AAJ14" s="50"/>
      <c r="AAK14" s="50"/>
      <c r="AAL14" s="50"/>
      <c r="AAM14" s="50"/>
      <c r="AAN14" s="50"/>
      <c r="AAO14" s="50"/>
      <c r="AAP14" s="50"/>
      <c r="AAQ14" s="50"/>
      <c r="AAR14" s="50"/>
      <c r="AAS14" s="50"/>
      <c r="AAT14" s="50"/>
      <c r="AAU14" s="50"/>
      <c r="AAV14" s="50"/>
      <c r="AAW14" s="50"/>
      <c r="AAX14" s="50"/>
      <c r="AAY14" s="50"/>
      <c r="AAZ14" s="50"/>
      <c r="ABA14" s="50"/>
      <c r="ABB14" s="50"/>
      <c r="ABC14" s="50"/>
      <c r="ABD14" s="50"/>
      <c r="ABE14" s="50"/>
      <c r="ABF14" s="50"/>
      <c r="ABG14" s="50"/>
      <c r="ABH14" s="50"/>
      <c r="ABI14" s="50"/>
      <c r="ABJ14" s="50"/>
      <c r="ABK14" s="50"/>
      <c r="ABL14" s="50"/>
      <c r="ABM14" s="50"/>
      <c r="ABN14" s="50"/>
      <c r="ABO14" s="50"/>
      <c r="ABP14" s="50"/>
      <c r="ABQ14" s="50"/>
      <c r="ABR14" s="50"/>
      <c r="ABS14" s="50"/>
      <c r="ABT14" s="50"/>
      <c r="ABU14" s="50"/>
      <c r="ABV14" s="50"/>
      <c r="ABW14" s="50"/>
      <c r="ABX14" s="50"/>
      <c r="ABY14" s="50"/>
      <c r="ABZ14" s="50"/>
      <c r="ACA14" s="50"/>
      <c r="ACB14" s="50"/>
      <c r="ACC14" s="50"/>
      <c r="ACD14" s="50"/>
      <c r="ACE14" s="50"/>
      <c r="ACF14" s="50"/>
      <c r="ACG14" s="50"/>
      <c r="ACH14" s="50"/>
      <c r="ACI14" s="50"/>
      <c r="ACJ14" s="50"/>
      <c r="ACK14" s="50"/>
      <c r="ACL14" s="50"/>
      <c r="ACM14" s="50"/>
      <c r="ACN14" s="50"/>
      <c r="ACO14" s="50"/>
      <c r="ACP14" s="50"/>
      <c r="ACQ14" s="50"/>
      <c r="ACR14" s="50"/>
      <c r="ACS14" s="50"/>
      <c r="ACT14" s="50"/>
      <c r="ACU14" s="50"/>
      <c r="ACV14" s="50"/>
      <c r="ACW14" s="50"/>
      <c r="ACX14" s="50"/>
      <c r="ACY14" s="50"/>
      <c r="ACZ14" s="50"/>
      <c r="ADA14" s="50"/>
      <c r="ADB14" s="50"/>
      <c r="ADC14" s="50"/>
      <c r="ADD14" s="50"/>
      <c r="ADE14" s="50"/>
      <c r="ADF14" s="50"/>
      <c r="ADG14" s="50"/>
      <c r="ADH14" s="50"/>
      <c r="ADI14" s="50"/>
      <c r="ADJ14" s="50"/>
      <c r="ADK14" s="50"/>
      <c r="ADL14" s="50"/>
      <c r="ADM14" s="50"/>
      <c r="ADN14" s="50"/>
      <c r="ADO14" s="50"/>
      <c r="ADP14" s="50"/>
      <c r="ADQ14" s="50"/>
      <c r="ADR14" s="50"/>
      <c r="ADS14" s="50"/>
      <c r="ADT14" s="50"/>
      <c r="ADU14" s="50"/>
      <c r="ADV14" s="50"/>
      <c r="ADW14" s="50"/>
      <c r="ADX14" s="50"/>
      <c r="ADY14" s="50"/>
      <c r="ADZ14" s="50"/>
      <c r="AEA14" s="50"/>
      <c r="AEB14" s="50"/>
      <c r="AEC14" s="50"/>
      <c r="AED14" s="50"/>
      <c r="AEE14" s="50"/>
      <c r="AEF14" s="50"/>
      <c r="AEG14" s="50"/>
      <c r="AEH14" s="50"/>
      <c r="AEI14" s="50"/>
      <c r="AEJ14" s="50"/>
      <c r="AEK14" s="50"/>
      <c r="AEL14" s="50"/>
      <c r="AEM14" s="50"/>
      <c r="AEN14" s="50"/>
      <c r="AEO14" s="50"/>
      <c r="AEP14" s="50"/>
      <c r="AEQ14" s="50"/>
      <c r="AER14" s="50"/>
      <c r="AES14" s="50"/>
      <c r="AET14" s="50"/>
      <c r="AEU14" s="50"/>
      <c r="AEV14" s="50"/>
      <c r="AEW14" s="50"/>
      <c r="AEX14" s="50"/>
      <c r="AEY14" s="50"/>
      <c r="AEZ14" s="50"/>
      <c r="AFA14" s="50"/>
      <c r="AFB14" s="50"/>
      <c r="AFC14" s="50"/>
      <c r="AFD14" s="50"/>
      <c r="AFE14" s="50"/>
      <c r="AFF14" s="50"/>
      <c r="AFG14" s="50"/>
      <c r="AFH14" s="50"/>
      <c r="AFI14" s="50"/>
      <c r="AFJ14" s="50"/>
      <c r="AFK14" s="50"/>
      <c r="AFL14" s="50"/>
      <c r="AFM14" s="50"/>
      <c r="AFN14" s="50"/>
      <c r="AFO14" s="50"/>
      <c r="AFP14" s="50"/>
      <c r="AFQ14" s="50"/>
      <c r="AFR14" s="50"/>
      <c r="AFS14" s="50"/>
      <c r="AFT14" s="50"/>
      <c r="AFU14" s="50"/>
      <c r="AFV14" s="50"/>
      <c r="AFW14" s="50"/>
      <c r="AFX14" s="50"/>
      <c r="AFY14" s="50"/>
      <c r="AFZ14" s="50"/>
      <c r="AGA14" s="50"/>
      <c r="AGB14" s="50"/>
      <c r="AGC14" s="50"/>
      <c r="AGD14" s="50"/>
      <c r="AGE14" s="50"/>
      <c r="AGF14" s="50"/>
      <c r="AGG14" s="50"/>
      <c r="AGH14" s="50"/>
      <c r="AGI14" s="50"/>
      <c r="AGJ14" s="50"/>
      <c r="AGK14" s="50"/>
      <c r="AGL14" s="50"/>
      <c r="AGM14" s="50"/>
      <c r="AGN14" s="50"/>
      <c r="AGO14" s="50"/>
      <c r="AGP14" s="50"/>
      <c r="AGQ14" s="50"/>
      <c r="AGR14" s="50"/>
      <c r="AGS14" s="50"/>
      <c r="AGT14" s="50"/>
      <c r="AGU14" s="50"/>
      <c r="AGV14" s="50"/>
      <c r="AGW14" s="50"/>
      <c r="AGX14" s="50"/>
      <c r="AGY14" s="50"/>
      <c r="AGZ14" s="50"/>
      <c r="AHA14" s="50"/>
      <c r="AHB14" s="50"/>
      <c r="AHC14" s="50"/>
      <c r="AHD14" s="50"/>
      <c r="AHE14" s="50"/>
      <c r="AHF14" s="50"/>
      <c r="AHG14" s="50"/>
      <c r="AHH14" s="50"/>
      <c r="AHI14" s="50"/>
      <c r="AHJ14" s="50"/>
      <c r="AHK14" s="50"/>
      <c r="AHL14" s="50"/>
      <c r="AHM14" s="50"/>
      <c r="AHN14" s="50"/>
      <c r="AHO14" s="50"/>
      <c r="AHP14" s="50"/>
      <c r="AHQ14" s="50"/>
      <c r="AHR14" s="50"/>
      <c r="AHS14" s="50"/>
      <c r="AHT14" s="50"/>
      <c r="AHU14" s="50"/>
      <c r="AHV14" s="50"/>
      <c r="AHW14" s="50"/>
      <c r="AHX14" s="50"/>
      <c r="AHY14" s="50"/>
      <c r="AHZ14" s="50"/>
      <c r="AIA14" s="50"/>
      <c r="AIB14" s="50"/>
      <c r="AIC14" s="50"/>
      <c r="AID14" s="50"/>
      <c r="AIE14" s="50"/>
      <c r="AIF14" s="50"/>
      <c r="AIG14" s="50"/>
      <c r="AIH14" s="50"/>
      <c r="AII14" s="50"/>
      <c r="AIJ14" s="50"/>
      <c r="AIK14" s="50"/>
      <c r="AIL14" s="50"/>
      <c r="AIM14" s="50"/>
      <c r="AIN14" s="50"/>
      <c r="AIO14" s="50"/>
      <c r="AIP14" s="50"/>
      <c r="AIQ14" s="50"/>
      <c r="AIR14" s="50"/>
      <c r="AIS14" s="50"/>
      <c r="AIT14" s="50"/>
      <c r="AIU14" s="50"/>
      <c r="AIV14" s="50"/>
      <c r="AIW14" s="50"/>
      <c r="AIX14" s="50"/>
      <c r="AIY14" s="50"/>
      <c r="AIZ14" s="50"/>
      <c r="AJA14" s="50"/>
      <c r="AJB14" s="50"/>
      <c r="AJC14" s="50"/>
      <c r="AJD14" s="50"/>
      <c r="AJE14" s="50"/>
      <c r="AJF14" s="50"/>
      <c r="AJG14" s="50"/>
      <c r="AJH14" s="50"/>
      <c r="AJI14" s="50"/>
      <c r="AJJ14" s="50"/>
      <c r="AJK14" s="50"/>
      <c r="AJL14" s="50"/>
      <c r="AJM14" s="50"/>
      <c r="AJN14" s="50"/>
      <c r="AJO14" s="50"/>
      <c r="AJP14" s="50"/>
      <c r="AJQ14" s="50"/>
      <c r="AJR14" s="50"/>
      <c r="AJS14" s="50"/>
      <c r="AJT14" s="50"/>
      <c r="AJU14" s="50"/>
      <c r="AJV14" s="50"/>
      <c r="AJW14" s="50"/>
      <c r="AJX14" s="50"/>
      <c r="AJY14" s="50"/>
      <c r="AJZ14" s="50"/>
      <c r="AKA14" s="50"/>
      <c r="AKB14" s="50"/>
      <c r="AKC14" s="50"/>
      <c r="AKD14" s="50"/>
      <c r="AKE14" s="50"/>
      <c r="AKF14" s="50"/>
      <c r="AKG14" s="50"/>
      <c r="AKH14" s="50"/>
      <c r="AKI14" s="50"/>
      <c r="AKJ14" s="50"/>
      <c r="AKK14" s="50"/>
      <c r="AKL14" s="50"/>
      <c r="AKM14" s="50"/>
      <c r="AKN14" s="50"/>
      <c r="AKO14" s="50"/>
      <c r="AKP14" s="50"/>
      <c r="AKQ14" s="50"/>
      <c r="AKR14" s="50"/>
      <c r="AKS14" s="50"/>
      <c r="AKT14" s="50"/>
      <c r="AKU14" s="50"/>
      <c r="AKV14" s="50"/>
      <c r="AKW14" s="50"/>
      <c r="AKX14" s="50"/>
      <c r="AKY14" s="50"/>
      <c r="AKZ14" s="50"/>
      <c r="ALA14" s="50"/>
      <c r="ALB14" s="50"/>
      <c r="ALC14" s="50"/>
      <c r="ALD14" s="50"/>
      <c r="ALE14" s="50"/>
      <c r="ALF14" s="50"/>
      <c r="ALG14" s="50"/>
      <c r="ALH14" s="50"/>
      <c r="ALI14" s="50"/>
      <c r="ALJ14" s="50"/>
      <c r="ALK14" s="50"/>
      <c r="ALL14" s="50"/>
      <c r="ALM14" s="50"/>
      <c r="ALN14" s="50"/>
      <c r="ALO14" s="50"/>
      <c r="ALP14" s="50"/>
      <c r="ALQ14" s="50"/>
      <c r="ALR14" s="50"/>
      <c r="ALS14" s="50"/>
      <c r="ALT14" s="50"/>
      <c r="ALU14" s="50"/>
      <c r="ALV14" s="50"/>
      <c r="ALW14" s="50"/>
      <c r="ALX14" s="50"/>
      <c r="ALY14" s="50"/>
      <c r="ALZ14" s="50"/>
      <c r="AMA14" s="50"/>
      <c r="AMB14" s="50"/>
      <c r="AMC14" s="50"/>
      <c r="AMD14" s="50"/>
      <c r="AME14" s="50"/>
      <c r="AMF14" s="50"/>
      <c r="AMG14" s="50"/>
      <c r="AMH14" s="50"/>
      <c r="AMI14" s="50"/>
      <c r="AMJ14" s="50"/>
      <c r="AMK14" s="50"/>
      <c r="AML14" s="50"/>
      <c r="AMM14" s="50"/>
      <c r="AMN14" s="50"/>
      <c r="AMO14" s="50"/>
      <c r="AMP14" s="50"/>
      <c r="AMQ14" s="50"/>
      <c r="AMR14" s="50"/>
      <c r="AMS14" s="50"/>
      <c r="AMT14" s="50"/>
      <c r="AMU14" s="50"/>
      <c r="AMV14" s="50"/>
      <c r="AMW14" s="50"/>
      <c r="AMX14" s="50"/>
      <c r="AMY14" s="50"/>
      <c r="AMZ14" s="50"/>
      <c r="ANA14" s="50"/>
      <c r="ANB14" s="50"/>
      <c r="ANC14" s="50"/>
      <c r="AND14" s="50"/>
      <c r="ANE14" s="50"/>
      <c r="ANF14" s="50"/>
      <c r="ANG14" s="50"/>
      <c r="ANH14" s="50"/>
      <c r="ANI14" s="50"/>
      <c r="ANJ14" s="50"/>
      <c r="ANK14" s="50"/>
      <c r="ANL14" s="50"/>
      <c r="ANM14" s="50"/>
      <c r="ANN14" s="50"/>
      <c r="ANO14" s="50"/>
      <c r="ANP14" s="50"/>
      <c r="ANQ14" s="50"/>
      <c r="ANR14" s="50"/>
      <c r="ANS14" s="50"/>
      <c r="ANT14" s="50"/>
      <c r="ANU14" s="50"/>
      <c r="ANV14" s="50"/>
      <c r="ANW14" s="50"/>
      <c r="ANX14" s="50"/>
      <c r="ANY14" s="50"/>
      <c r="ANZ14" s="50"/>
      <c r="AOA14" s="50"/>
      <c r="AOB14" s="50"/>
      <c r="AOC14" s="50"/>
      <c r="AOD14" s="50"/>
      <c r="AOE14" s="50"/>
      <c r="AOF14" s="50"/>
      <c r="AOG14" s="50"/>
      <c r="AOH14" s="50"/>
      <c r="AOI14" s="50"/>
      <c r="AOJ14" s="50"/>
      <c r="AOK14" s="50"/>
      <c r="AOL14" s="50"/>
      <c r="AOM14" s="50"/>
      <c r="AON14" s="50"/>
      <c r="AOO14" s="50"/>
      <c r="AOP14" s="50"/>
      <c r="AOQ14" s="50"/>
      <c r="AOR14" s="50"/>
      <c r="AOS14" s="50"/>
      <c r="AOT14" s="50"/>
      <c r="AOU14" s="50"/>
      <c r="AOV14" s="50"/>
      <c r="AOW14" s="50"/>
      <c r="AOX14" s="50"/>
      <c r="AOY14" s="50"/>
      <c r="AOZ14" s="50"/>
      <c r="APA14" s="50"/>
      <c r="APB14" s="50"/>
      <c r="APC14" s="50"/>
      <c r="APD14" s="50"/>
      <c r="APE14" s="50"/>
      <c r="APF14" s="50"/>
      <c r="APG14" s="50"/>
      <c r="APH14" s="50"/>
      <c r="API14" s="50"/>
      <c r="APJ14" s="50"/>
      <c r="APK14" s="50"/>
      <c r="APL14" s="50"/>
      <c r="APM14" s="50"/>
      <c r="APN14" s="50"/>
      <c r="APO14" s="50"/>
      <c r="APP14" s="50"/>
      <c r="APQ14" s="50"/>
      <c r="APR14" s="50"/>
      <c r="APS14" s="50"/>
      <c r="APT14" s="50"/>
      <c r="APU14" s="50"/>
      <c r="APV14" s="50"/>
      <c r="APW14" s="50"/>
      <c r="APX14" s="50"/>
      <c r="APY14" s="50"/>
      <c r="APZ14" s="50"/>
      <c r="AQA14" s="50"/>
      <c r="AQB14" s="50"/>
      <c r="AQC14" s="50"/>
      <c r="AQD14" s="50"/>
      <c r="AQE14" s="50"/>
      <c r="AQF14" s="50"/>
      <c r="AQG14" s="50"/>
      <c r="AQH14" s="50"/>
      <c r="AQI14" s="50"/>
      <c r="AQJ14" s="50"/>
      <c r="AQK14" s="50"/>
      <c r="AQL14" s="50"/>
      <c r="AQM14" s="50"/>
      <c r="AQN14" s="50"/>
      <c r="AQO14" s="50"/>
      <c r="AQP14" s="50"/>
      <c r="AQQ14" s="50"/>
      <c r="AQR14" s="50"/>
      <c r="AQS14" s="50"/>
      <c r="AQT14" s="50"/>
      <c r="AQU14" s="50"/>
      <c r="AQV14" s="50"/>
      <c r="AQW14" s="50"/>
      <c r="AQX14" s="50"/>
      <c r="AQY14" s="50"/>
      <c r="AQZ14" s="50"/>
      <c r="ARA14" s="50"/>
      <c r="ARB14" s="50"/>
      <c r="ARC14" s="50"/>
      <c r="ARD14" s="50"/>
      <c r="ARE14" s="50"/>
      <c r="ARF14" s="50"/>
      <c r="ARG14" s="50"/>
      <c r="ARH14" s="50"/>
      <c r="ARI14" s="50"/>
      <c r="ARJ14" s="50"/>
      <c r="ARK14" s="50"/>
      <c r="ARL14" s="50"/>
      <c r="ARM14" s="50"/>
      <c r="ARN14" s="50"/>
      <c r="ARO14" s="50"/>
      <c r="ARP14" s="50"/>
      <c r="ARQ14" s="50"/>
      <c r="ARR14" s="50"/>
      <c r="ARS14" s="50"/>
      <c r="ART14" s="50"/>
      <c r="ARU14" s="50"/>
      <c r="ARV14" s="50"/>
      <c r="ARW14" s="50"/>
      <c r="ARX14" s="50"/>
      <c r="ARY14" s="50"/>
      <c r="ARZ14" s="50"/>
      <c r="ASA14" s="50"/>
      <c r="ASB14" s="50"/>
      <c r="ASC14" s="50"/>
      <c r="ASD14" s="50"/>
      <c r="ASE14" s="50"/>
      <c r="ASF14" s="50"/>
      <c r="ASG14" s="50"/>
      <c r="ASH14" s="50"/>
      <c r="ASI14" s="50"/>
      <c r="ASJ14" s="50"/>
      <c r="ASK14" s="50"/>
      <c r="ASL14" s="50"/>
      <c r="ASM14" s="50"/>
      <c r="ASN14" s="50"/>
      <c r="ASO14" s="50"/>
      <c r="ASP14" s="50"/>
      <c r="ASQ14" s="50"/>
      <c r="ASR14" s="50"/>
      <c r="ASS14" s="50"/>
      <c r="AST14" s="50"/>
      <c r="ASU14" s="50"/>
      <c r="ASV14" s="50"/>
      <c r="ASW14" s="50"/>
      <c r="ASX14" s="50"/>
      <c r="ASY14" s="50"/>
      <c r="ASZ14" s="50"/>
      <c r="ATA14" s="50"/>
      <c r="ATB14" s="50"/>
      <c r="ATC14" s="50"/>
      <c r="ATD14" s="50"/>
      <c r="ATE14" s="50"/>
      <c r="ATF14" s="50"/>
      <c r="ATG14" s="50"/>
      <c r="ATH14" s="50"/>
      <c r="ATI14" s="50"/>
      <c r="ATJ14" s="50"/>
      <c r="ATK14" s="50"/>
      <c r="ATL14" s="50"/>
      <c r="ATM14" s="50"/>
      <c r="ATN14" s="50"/>
      <c r="ATO14" s="50"/>
      <c r="ATP14" s="50"/>
      <c r="ATQ14" s="50"/>
      <c r="ATR14" s="50"/>
      <c r="ATS14" s="50"/>
      <c r="ATT14" s="50"/>
      <c r="ATU14" s="50"/>
      <c r="ATV14" s="50"/>
      <c r="ATW14" s="50"/>
      <c r="ATX14" s="50"/>
      <c r="ATY14" s="50"/>
      <c r="ATZ14" s="50"/>
      <c r="AUA14" s="50"/>
      <c r="AUB14" s="50"/>
      <c r="AUC14" s="50"/>
      <c r="AUD14" s="50"/>
      <c r="AUE14" s="50"/>
      <c r="AUF14" s="50"/>
      <c r="AUG14" s="50"/>
      <c r="AUH14" s="50"/>
      <c r="AUI14" s="50"/>
      <c r="AUJ14" s="50"/>
      <c r="AUK14" s="50"/>
      <c r="AUL14" s="50"/>
      <c r="AUM14" s="50"/>
      <c r="AUN14" s="50"/>
      <c r="AUO14" s="50"/>
      <c r="AUP14" s="50"/>
      <c r="AUQ14" s="50"/>
      <c r="AUR14" s="50"/>
      <c r="AUS14" s="50"/>
      <c r="AUT14" s="50"/>
      <c r="AUU14" s="50"/>
      <c r="AUV14" s="50"/>
      <c r="AUW14" s="50"/>
      <c r="AUX14" s="50"/>
      <c r="AUY14" s="50"/>
      <c r="AUZ14" s="50"/>
      <c r="AVA14" s="50"/>
      <c r="AVB14" s="50"/>
      <c r="AVC14" s="50"/>
      <c r="AVD14" s="50"/>
      <c r="AVE14" s="50"/>
      <c r="AVF14" s="50"/>
      <c r="AVG14" s="50"/>
      <c r="AVH14" s="50"/>
      <c r="AVI14" s="50"/>
      <c r="AVJ14" s="50"/>
      <c r="AVK14" s="50"/>
      <c r="AVL14" s="50"/>
      <c r="AVM14" s="50"/>
      <c r="AVN14" s="50"/>
      <c r="AVO14" s="50"/>
      <c r="AVP14" s="50"/>
      <c r="AVQ14" s="50"/>
      <c r="AVR14" s="50"/>
      <c r="AVS14" s="50"/>
      <c r="AVT14" s="50"/>
      <c r="AVU14" s="50"/>
      <c r="AVV14" s="50"/>
      <c r="AVW14" s="50"/>
      <c r="AVX14" s="50"/>
      <c r="AVY14" s="50"/>
      <c r="AVZ14" s="50"/>
      <c r="AWA14" s="50"/>
      <c r="AWB14" s="50"/>
      <c r="AWC14" s="50"/>
      <c r="AWD14" s="50"/>
      <c r="AWE14" s="50"/>
      <c r="AWF14" s="50"/>
      <c r="AWG14" s="50"/>
      <c r="AWH14" s="50"/>
      <c r="AWI14" s="50"/>
      <c r="AWJ14" s="50"/>
      <c r="AWK14" s="50"/>
      <c r="AWL14" s="50"/>
      <c r="AWM14" s="50"/>
      <c r="AWN14" s="50"/>
      <c r="AWO14" s="50"/>
      <c r="AWP14" s="50"/>
      <c r="AWQ14" s="50"/>
      <c r="AWR14" s="50"/>
      <c r="AWS14" s="50"/>
      <c r="AWT14" s="50"/>
      <c r="AWU14" s="50"/>
      <c r="AWV14" s="50"/>
      <c r="AWW14" s="50"/>
      <c r="AWX14" s="50"/>
      <c r="AWY14" s="50"/>
      <c r="AWZ14" s="50"/>
      <c r="AXA14" s="50"/>
      <c r="AXB14" s="50"/>
      <c r="AXC14" s="50"/>
      <c r="AXD14" s="50"/>
      <c r="AXE14" s="50"/>
      <c r="AXF14" s="50"/>
      <c r="AXG14" s="50"/>
      <c r="AXH14" s="50"/>
      <c r="AXI14" s="50"/>
      <c r="AXJ14" s="50"/>
      <c r="AXK14" s="50"/>
      <c r="AXL14" s="50"/>
      <c r="AXM14" s="50"/>
      <c r="AXN14" s="50"/>
      <c r="AXO14" s="50"/>
      <c r="AXP14" s="50"/>
      <c r="AXQ14" s="50"/>
      <c r="AXR14" s="50"/>
      <c r="AXS14" s="50"/>
      <c r="AXT14" s="50"/>
      <c r="AXU14" s="50"/>
      <c r="AXV14" s="50"/>
      <c r="AXW14" s="50"/>
      <c r="AXX14" s="50"/>
      <c r="AXY14" s="50"/>
      <c r="AXZ14" s="50"/>
      <c r="AYA14" s="50"/>
      <c r="AYB14" s="50"/>
      <c r="AYC14" s="50"/>
      <c r="AYD14" s="50"/>
      <c r="AYE14" s="50"/>
      <c r="AYF14" s="50"/>
      <c r="AYG14" s="50"/>
      <c r="AYH14" s="50"/>
      <c r="AYI14" s="50"/>
      <c r="AYJ14" s="50"/>
      <c r="AYK14" s="50"/>
      <c r="AYL14" s="50"/>
    </row>
    <row r="15" spans="1:1338" s="26" customFormat="1" ht="18.75" x14ac:dyDescent="0.3">
      <c r="A15" s="27"/>
      <c r="B15" s="73"/>
      <c r="C15" s="73"/>
      <c r="D15" s="263" t="s">
        <v>173</v>
      </c>
      <c r="E15" s="264"/>
      <c r="F15" s="31"/>
      <c r="G15" s="31"/>
      <c r="H15" s="168">
        <f>SUM(H10:H14)</f>
        <v>112682</v>
      </c>
      <c r="I15" s="31"/>
      <c r="J15" s="30">
        <f>SUM(J10:J14)</f>
        <v>0</v>
      </c>
      <c r="K15" s="31"/>
      <c r="L15" s="30">
        <f>SUM(L10:L14)</f>
        <v>0</v>
      </c>
      <c r="M15" s="31"/>
      <c r="N15" s="168">
        <f>SUM(N10:N14)</f>
        <v>112682</v>
      </c>
      <c r="O15" s="31"/>
      <c r="P15" s="30">
        <f>SUM(P10:P14)</f>
        <v>0</v>
      </c>
      <c r="Q15" s="31"/>
      <c r="R15" s="30">
        <f>SUM(R10:R14)</f>
        <v>0</v>
      </c>
      <c r="S15" s="31"/>
      <c r="T15" s="168">
        <f>SUM(T10:T14)</f>
        <v>112682</v>
      </c>
      <c r="U15" s="31"/>
      <c r="V15" s="30">
        <f>SUM(V10:V14)</f>
        <v>0</v>
      </c>
      <c r="W15" s="31"/>
      <c r="X15" s="30">
        <f>SUM(X10:X14)</f>
        <v>0</v>
      </c>
      <c r="Y15" s="31"/>
      <c r="Z15" s="168">
        <f>SUM(Z10:Z14)</f>
        <v>112682</v>
      </c>
      <c r="AA15" s="31"/>
      <c r="AB15" s="30">
        <f>SUM(AB10:AB14)</f>
        <v>0</v>
      </c>
      <c r="AC15" s="31"/>
      <c r="AD15" s="30">
        <f>SUM(AD10:AD14)</f>
        <v>0</v>
      </c>
      <c r="AE15" s="31"/>
      <c r="AF15" s="168">
        <f>SUM(AF10:AF14)</f>
        <v>112682</v>
      </c>
      <c r="AG15" s="31"/>
      <c r="AH15" s="30">
        <f>SUM(AH10:AH14)</f>
        <v>0</v>
      </c>
      <c r="AI15" s="31"/>
      <c r="AJ15" s="30">
        <f>SUM(AJ10:AJ14)</f>
        <v>0</v>
      </c>
      <c r="AK15" s="31"/>
      <c r="AL15" s="168">
        <f>SUM(AL10:AL14)</f>
        <v>112682</v>
      </c>
      <c r="AM15" s="31"/>
      <c r="AN15" s="30">
        <f>SUM(AN10:AN14)</f>
        <v>0</v>
      </c>
      <c r="AO15" s="31"/>
      <c r="AP15" s="30">
        <f>SUM(AP10:AP14)</f>
        <v>0</v>
      </c>
      <c r="AQ15" s="31"/>
      <c r="AR15" s="168">
        <f>SUM(AR10:AR14)</f>
        <v>112682</v>
      </c>
      <c r="AS15" s="31"/>
      <c r="AT15" s="30">
        <f>SUM(AT10:AT14)</f>
        <v>0</v>
      </c>
      <c r="AU15" s="31"/>
      <c r="AV15" s="30">
        <f>SUM(AV10:AV14)</f>
        <v>0</v>
      </c>
      <c r="AW15" s="31"/>
      <c r="AX15" s="168">
        <f>SUM(AX10:AX14)</f>
        <v>112682</v>
      </c>
      <c r="AY15" s="31"/>
      <c r="AZ15" s="30">
        <f>SUM(AZ10:AZ14)</f>
        <v>0</v>
      </c>
      <c r="BA15" s="31"/>
      <c r="BB15" s="30">
        <f>SUM(BB10:BB14)</f>
        <v>0</v>
      </c>
      <c r="BC15" s="31"/>
      <c r="BD15" s="168">
        <f>SUM(BD10:BD14)</f>
        <v>112682</v>
      </c>
      <c r="BE15" s="31"/>
      <c r="BF15" s="30">
        <f>SUM(BF10:BF14)</f>
        <v>0</v>
      </c>
      <c r="BG15" s="31"/>
      <c r="BH15" s="30">
        <f>SUM(BH10:BH14)</f>
        <v>0</v>
      </c>
      <c r="BI15" s="31"/>
      <c r="BJ15" s="168">
        <f>SUM(BJ10:BJ14)</f>
        <v>112682</v>
      </c>
      <c r="BK15" s="31"/>
      <c r="BL15" s="30">
        <f>SUM(BL10:BL14)</f>
        <v>0</v>
      </c>
      <c r="BM15" s="31"/>
      <c r="BN15" s="30">
        <f>SUM(BN10:BN14)</f>
        <v>0</v>
      </c>
      <c r="BO15" s="31"/>
      <c r="BP15" s="168">
        <f>SUM(BP10:BP14)</f>
        <v>112682</v>
      </c>
      <c r="BQ15" s="31"/>
      <c r="BR15" s="30">
        <f>SUM(BR10:BR14)</f>
        <v>0</v>
      </c>
      <c r="BS15" s="31"/>
      <c r="BT15" s="30">
        <f>SUM(BT10:BT14)</f>
        <v>0</v>
      </c>
      <c r="BU15" s="31"/>
      <c r="BV15" s="168">
        <f>SUM(BV10:BV14)</f>
        <v>112682</v>
      </c>
      <c r="BW15" s="31"/>
      <c r="BX15" s="168">
        <f>SUM(BX10:BX14)</f>
        <v>0</v>
      </c>
      <c r="BY15" s="31"/>
      <c r="BZ15" s="30">
        <f>SUM(BZ10:BZ14)</f>
        <v>0</v>
      </c>
      <c r="CA15" s="31"/>
      <c r="CB15" s="168">
        <f>SUM(CB10:CB14)</f>
        <v>112682</v>
      </c>
      <c r="CC15" s="168">
        <f>SUM(CC10:CC14)</f>
        <v>27485.96</v>
      </c>
      <c r="CD15" s="25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  <c r="IU15" s="50"/>
      <c r="IV15" s="50"/>
      <c r="IW15" s="50"/>
      <c r="IX15" s="50"/>
      <c r="IY15" s="50"/>
      <c r="IZ15" s="50"/>
      <c r="JA15" s="50"/>
      <c r="JB15" s="50"/>
      <c r="JC15" s="50"/>
      <c r="JD15" s="50"/>
      <c r="JE15" s="50"/>
      <c r="JF15" s="50"/>
      <c r="JG15" s="50"/>
      <c r="JH15" s="50"/>
      <c r="JI15" s="50"/>
      <c r="JJ15" s="50"/>
      <c r="JK15" s="50"/>
      <c r="JL15" s="50"/>
      <c r="JM15" s="50"/>
      <c r="JN15" s="50"/>
      <c r="JO15" s="50"/>
      <c r="JP15" s="50"/>
      <c r="JQ15" s="50"/>
      <c r="JR15" s="50"/>
      <c r="JS15" s="50"/>
      <c r="JT15" s="50"/>
      <c r="JU15" s="50"/>
      <c r="JV15" s="50"/>
      <c r="JW15" s="50"/>
      <c r="JX15" s="50"/>
      <c r="JY15" s="50"/>
      <c r="JZ15" s="50"/>
      <c r="KA15" s="50"/>
      <c r="KB15" s="50"/>
      <c r="KC15" s="50"/>
      <c r="KD15" s="50"/>
      <c r="KE15" s="50"/>
      <c r="KF15" s="50"/>
      <c r="KG15" s="50"/>
      <c r="KH15" s="50"/>
      <c r="KI15" s="50"/>
      <c r="KJ15" s="50"/>
      <c r="KK15" s="50"/>
      <c r="KL15" s="50"/>
      <c r="KM15" s="50"/>
      <c r="KN15" s="50"/>
      <c r="KO15" s="50"/>
      <c r="KP15" s="50"/>
      <c r="KQ15" s="50"/>
      <c r="KR15" s="50"/>
      <c r="KS15" s="50"/>
      <c r="KT15" s="50"/>
      <c r="KU15" s="50"/>
      <c r="KV15" s="50"/>
      <c r="KW15" s="50"/>
      <c r="KX15" s="50"/>
      <c r="KY15" s="50"/>
      <c r="KZ15" s="50"/>
      <c r="LA15" s="50"/>
      <c r="LB15" s="50"/>
      <c r="LC15" s="50"/>
      <c r="LD15" s="50"/>
      <c r="LE15" s="50"/>
      <c r="LF15" s="50"/>
      <c r="LG15" s="50"/>
      <c r="LH15" s="50"/>
      <c r="LI15" s="50"/>
      <c r="LJ15" s="50"/>
      <c r="LK15" s="50"/>
      <c r="LL15" s="50"/>
      <c r="LM15" s="50"/>
      <c r="LN15" s="50"/>
      <c r="LO15" s="50"/>
      <c r="LP15" s="50"/>
      <c r="LQ15" s="50"/>
      <c r="LR15" s="50"/>
      <c r="LS15" s="50"/>
      <c r="LT15" s="50"/>
      <c r="LU15" s="50"/>
      <c r="LV15" s="50"/>
      <c r="LW15" s="50"/>
      <c r="LX15" s="50"/>
      <c r="LY15" s="50"/>
      <c r="LZ15" s="50"/>
      <c r="MA15" s="50"/>
      <c r="MB15" s="50"/>
      <c r="MC15" s="50"/>
      <c r="MD15" s="50"/>
      <c r="ME15" s="50"/>
      <c r="MF15" s="50"/>
      <c r="MG15" s="50"/>
      <c r="MH15" s="50"/>
      <c r="MI15" s="50"/>
      <c r="MJ15" s="50"/>
      <c r="MK15" s="50"/>
      <c r="ML15" s="50"/>
      <c r="MM15" s="50"/>
      <c r="MN15" s="50"/>
      <c r="MO15" s="50"/>
      <c r="MP15" s="50"/>
      <c r="MQ15" s="50"/>
      <c r="MR15" s="50"/>
      <c r="MS15" s="50"/>
      <c r="MT15" s="50"/>
      <c r="MU15" s="50"/>
      <c r="MV15" s="50"/>
      <c r="MW15" s="50"/>
      <c r="MX15" s="50"/>
      <c r="MY15" s="50"/>
      <c r="MZ15" s="50"/>
      <c r="NA15" s="50"/>
      <c r="NB15" s="50"/>
      <c r="NC15" s="50"/>
      <c r="ND15" s="50"/>
      <c r="NE15" s="50"/>
      <c r="NF15" s="50"/>
      <c r="NG15" s="50"/>
      <c r="NH15" s="50"/>
      <c r="NI15" s="50"/>
      <c r="NJ15" s="50"/>
      <c r="NK15" s="50"/>
      <c r="NL15" s="50"/>
      <c r="NM15" s="50"/>
      <c r="NN15" s="50"/>
      <c r="NO15" s="50"/>
      <c r="NP15" s="50"/>
      <c r="NQ15" s="50"/>
      <c r="NR15" s="50"/>
      <c r="NS15" s="50"/>
      <c r="NT15" s="50"/>
      <c r="NU15" s="50"/>
      <c r="NV15" s="50"/>
      <c r="NW15" s="50"/>
      <c r="NX15" s="50"/>
      <c r="NY15" s="50"/>
      <c r="NZ15" s="50"/>
      <c r="OA15" s="50"/>
      <c r="OB15" s="50"/>
      <c r="OC15" s="50"/>
      <c r="OD15" s="50"/>
      <c r="OE15" s="50"/>
      <c r="OF15" s="50"/>
      <c r="OG15" s="50"/>
      <c r="OH15" s="50"/>
      <c r="OI15" s="50"/>
      <c r="OJ15" s="50"/>
      <c r="OK15" s="50"/>
      <c r="OL15" s="50"/>
      <c r="OM15" s="50"/>
      <c r="ON15" s="50"/>
      <c r="OO15" s="50"/>
      <c r="OP15" s="50"/>
      <c r="OQ15" s="50"/>
      <c r="OR15" s="50"/>
      <c r="OS15" s="50"/>
      <c r="OT15" s="50"/>
      <c r="OU15" s="50"/>
      <c r="OV15" s="50"/>
      <c r="OW15" s="50"/>
      <c r="OX15" s="50"/>
      <c r="OY15" s="50"/>
      <c r="OZ15" s="50"/>
      <c r="PA15" s="50"/>
      <c r="PB15" s="50"/>
      <c r="PC15" s="50"/>
      <c r="PD15" s="50"/>
      <c r="PE15" s="50"/>
      <c r="PF15" s="50"/>
      <c r="PG15" s="50"/>
      <c r="PH15" s="50"/>
      <c r="PI15" s="50"/>
      <c r="PJ15" s="50"/>
      <c r="PK15" s="50"/>
      <c r="PL15" s="50"/>
      <c r="PM15" s="50"/>
      <c r="PN15" s="50"/>
      <c r="PO15" s="50"/>
      <c r="PP15" s="50"/>
      <c r="PQ15" s="50"/>
      <c r="PR15" s="50"/>
      <c r="PS15" s="50"/>
      <c r="PT15" s="50"/>
      <c r="PU15" s="50"/>
      <c r="PV15" s="50"/>
      <c r="PW15" s="50"/>
      <c r="PX15" s="50"/>
      <c r="PY15" s="50"/>
      <c r="PZ15" s="50"/>
      <c r="QA15" s="50"/>
      <c r="QB15" s="50"/>
      <c r="QC15" s="50"/>
      <c r="QD15" s="50"/>
      <c r="QE15" s="50"/>
      <c r="QF15" s="50"/>
      <c r="QG15" s="50"/>
      <c r="QH15" s="50"/>
      <c r="QI15" s="50"/>
      <c r="QJ15" s="50"/>
      <c r="QK15" s="50"/>
      <c r="QL15" s="50"/>
      <c r="QM15" s="50"/>
      <c r="QN15" s="50"/>
      <c r="QO15" s="50"/>
      <c r="QP15" s="50"/>
      <c r="QQ15" s="50"/>
      <c r="QR15" s="50"/>
      <c r="QS15" s="50"/>
      <c r="QT15" s="50"/>
      <c r="QU15" s="50"/>
      <c r="QV15" s="50"/>
      <c r="QW15" s="50"/>
      <c r="QX15" s="50"/>
      <c r="QY15" s="50"/>
      <c r="QZ15" s="50"/>
      <c r="RA15" s="50"/>
      <c r="RB15" s="50"/>
      <c r="RC15" s="50"/>
      <c r="RD15" s="50"/>
      <c r="RE15" s="50"/>
      <c r="RF15" s="50"/>
      <c r="RG15" s="50"/>
      <c r="RH15" s="50"/>
      <c r="RI15" s="50"/>
      <c r="RJ15" s="50"/>
      <c r="RK15" s="50"/>
      <c r="RL15" s="50"/>
      <c r="RM15" s="50"/>
      <c r="RN15" s="50"/>
      <c r="RO15" s="50"/>
      <c r="RP15" s="50"/>
      <c r="RQ15" s="50"/>
      <c r="RR15" s="50"/>
      <c r="RS15" s="50"/>
      <c r="RT15" s="50"/>
      <c r="RU15" s="50"/>
      <c r="RV15" s="50"/>
      <c r="RW15" s="50"/>
      <c r="RX15" s="50"/>
      <c r="RY15" s="50"/>
      <c r="RZ15" s="50"/>
      <c r="SA15" s="50"/>
      <c r="SB15" s="50"/>
      <c r="SC15" s="50"/>
      <c r="SD15" s="50"/>
      <c r="SE15" s="50"/>
      <c r="SF15" s="50"/>
      <c r="SG15" s="50"/>
      <c r="SH15" s="50"/>
      <c r="SI15" s="50"/>
      <c r="SJ15" s="50"/>
      <c r="SK15" s="50"/>
      <c r="SL15" s="50"/>
      <c r="SM15" s="50"/>
      <c r="SN15" s="50"/>
      <c r="SO15" s="50"/>
      <c r="SP15" s="50"/>
      <c r="SQ15" s="50"/>
      <c r="SR15" s="50"/>
      <c r="SS15" s="50"/>
      <c r="ST15" s="50"/>
      <c r="SU15" s="50"/>
      <c r="SV15" s="50"/>
      <c r="SW15" s="50"/>
      <c r="SX15" s="50"/>
      <c r="SY15" s="50"/>
      <c r="SZ15" s="50"/>
      <c r="TA15" s="50"/>
      <c r="TB15" s="50"/>
      <c r="TC15" s="50"/>
      <c r="TD15" s="50"/>
      <c r="TE15" s="50"/>
      <c r="TF15" s="50"/>
      <c r="TG15" s="50"/>
      <c r="TH15" s="50"/>
      <c r="TI15" s="50"/>
      <c r="TJ15" s="50"/>
      <c r="TK15" s="50"/>
      <c r="TL15" s="50"/>
      <c r="TM15" s="50"/>
      <c r="TN15" s="50"/>
      <c r="TO15" s="50"/>
      <c r="TP15" s="50"/>
      <c r="TQ15" s="50"/>
      <c r="TR15" s="50"/>
      <c r="TS15" s="50"/>
      <c r="TT15" s="50"/>
      <c r="TU15" s="50"/>
      <c r="TV15" s="50"/>
      <c r="TW15" s="50"/>
      <c r="TX15" s="50"/>
      <c r="TY15" s="50"/>
      <c r="TZ15" s="50"/>
      <c r="UA15" s="50"/>
      <c r="UB15" s="50"/>
      <c r="UC15" s="50"/>
      <c r="UD15" s="50"/>
      <c r="UE15" s="50"/>
      <c r="UF15" s="50"/>
      <c r="UG15" s="50"/>
      <c r="UH15" s="50"/>
      <c r="UI15" s="50"/>
      <c r="UJ15" s="50"/>
      <c r="UK15" s="50"/>
      <c r="UL15" s="50"/>
      <c r="UM15" s="50"/>
      <c r="UN15" s="50"/>
      <c r="UO15" s="50"/>
      <c r="UP15" s="50"/>
      <c r="UQ15" s="50"/>
      <c r="UR15" s="50"/>
      <c r="US15" s="50"/>
      <c r="UT15" s="50"/>
      <c r="UU15" s="50"/>
      <c r="UV15" s="50"/>
      <c r="UW15" s="50"/>
      <c r="UX15" s="50"/>
      <c r="UY15" s="50"/>
      <c r="UZ15" s="50"/>
      <c r="VA15" s="50"/>
      <c r="VB15" s="50"/>
      <c r="VC15" s="50"/>
      <c r="VD15" s="50"/>
      <c r="VE15" s="50"/>
      <c r="VF15" s="50"/>
      <c r="VG15" s="50"/>
      <c r="VH15" s="50"/>
      <c r="VI15" s="50"/>
      <c r="VJ15" s="50"/>
      <c r="VK15" s="50"/>
      <c r="VL15" s="50"/>
      <c r="VM15" s="50"/>
      <c r="VN15" s="50"/>
      <c r="VO15" s="50"/>
      <c r="VP15" s="50"/>
      <c r="VQ15" s="50"/>
      <c r="VR15" s="50"/>
      <c r="VS15" s="50"/>
      <c r="VT15" s="50"/>
      <c r="VU15" s="50"/>
      <c r="VV15" s="50"/>
      <c r="VW15" s="50"/>
      <c r="VX15" s="50"/>
      <c r="VY15" s="50"/>
      <c r="VZ15" s="50"/>
      <c r="WA15" s="50"/>
      <c r="WB15" s="50"/>
      <c r="WC15" s="50"/>
      <c r="WD15" s="50"/>
      <c r="WE15" s="50"/>
      <c r="WF15" s="50"/>
      <c r="WG15" s="50"/>
      <c r="WH15" s="50"/>
      <c r="WI15" s="50"/>
      <c r="WJ15" s="50"/>
      <c r="WK15" s="50"/>
      <c r="WL15" s="50"/>
      <c r="WM15" s="50"/>
      <c r="WN15" s="50"/>
      <c r="WO15" s="50"/>
      <c r="WP15" s="50"/>
      <c r="WQ15" s="50"/>
      <c r="WR15" s="50"/>
      <c r="WS15" s="50"/>
      <c r="WT15" s="50"/>
      <c r="WU15" s="50"/>
      <c r="WV15" s="50"/>
      <c r="WW15" s="50"/>
      <c r="WX15" s="50"/>
      <c r="WY15" s="50"/>
      <c r="WZ15" s="50"/>
      <c r="XA15" s="50"/>
      <c r="XB15" s="50"/>
      <c r="XC15" s="50"/>
      <c r="XD15" s="50"/>
      <c r="XE15" s="50"/>
      <c r="XF15" s="50"/>
      <c r="XG15" s="50"/>
      <c r="XH15" s="50"/>
      <c r="XI15" s="50"/>
      <c r="XJ15" s="50"/>
      <c r="XK15" s="50"/>
      <c r="XL15" s="50"/>
      <c r="XM15" s="50"/>
      <c r="XN15" s="50"/>
      <c r="XO15" s="50"/>
      <c r="XP15" s="50"/>
      <c r="XQ15" s="50"/>
      <c r="XR15" s="50"/>
      <c r="XS15" s="50"/>
      <c r="XT15" s="50"/>
      <c r="XU15" s="50"/>
      <c r="XV15" s="50"/>
      <c r="XW15" s="50"/>
      <c r="XX15" s="50"/>
      <c r="XY15" s="50"/>
      <c r="XZ15" s="50"/>
      <c r="YA15" s="50"/>
      <c r="YB15" s="50"/>
      <c r="YC15" s="50"/>
      <c r="YD15" s="50"/>
      <c r="YE15" s="50"/>
      <c r="YF15" s="50"/>
      <c r="YG15" s="50"/>
      <c r="YH15" s="50"/>
      <c r="YI15" s="50"/>
      <c r="YJ15" s="50"/>
      <c r="YK15" s="50"/>
      <c r="YL15" s="50"/>
      <c r="YM15" s="50"/>
      <c r="YN15" s="50"/>
      <c r="YO15" s="50"/>
      <c r="YP15" s="50"/>
      <c r="YQ15" s="50"/>
      <c r="YR15" s="50"/>
      <c r="YS15" s="50"/>
      <c r="YT15" s="50"/>
      <c r="YU15" s="50"/>
      <c r="YV15" s="50"/>
      <c r="YW15" s="50"/>
      <c r="YX15" s="50"/>
      <c r="YY15" s="50"/>
      <c r="YZ15" s="50"/>
      <c r="ZA15" s="50"/>
      <c r="ZB15" s="50"/>
      <c r="ZC15" s="50"/>
      <c r="ZD15" s="50"/>
      <c r="ZE15" s="50"/>
      <c r="ZF15" s="50"/>
      <c r="ZG15" s="50"/>
      <c r="ZH15" s="50"/>
      <c r="ZI15" s="50"/>
      <c r="ZJ15" s="50"/>
      <c r="ZK15" s="50"/>
      <c r="ZL15" s="50"/>
      <c r="ZM15" s="50"/>
      <c r="ZN15" s="50"/>
      <c r="ZO15" s="50"/>
      <c r="ZP15" s="50"/>
      <c r="ZQ15" s="50"/>
      <c r="ZR15" s="50"/>
      <c r="ZS15" s="50"/>
      <c r="ZT15" s="50"/>
      <c r="ZU15" s="50"/>
      <c r="ZV15" s="50"/>
      <c r="ZW15" s="50"/>
      <c r="ZX15" s="50"/>
      <c r="ZY15" s="50"/>
      <c r="ZZ15" s="50"/>
      <c r="AAA15" s="50"/>
      <c r="AAB15" s="50"/>
      <c r="AAC15" s="50"/>
      <c r="AAD15" s="50"/>
      <c r="AAE15" s="50"/>
      <c r="AAF15" s="50"/>
      <c r="AAG15" s="50"/>
      <c r="AAH15" s="50"/>
      <c r="AAI15" s="50"/>
      <c r="AAJ15" s="50"/>
      <c r="AAK15" s="50"/>
      <c r="AAL15" s="50"/>
      <c r="AAM15" s="50"/>
      <c r="AAN15" s="50"/>
      <c r="AAO15" s="50"/>
      <c r="AAP15" s="50"/>
      <c r="AAQ15" s="50"/>
      <c r="AAR15" s="50"/>
      <c r="AAS15" s="50"/>
      <c r="AAT15" s="50"/>
      <c r="AAU15" s="50"/>
      <c r="AAV15" s="50"/>
      <c r="AAW15" s="50"/>
      <c r="AAX15" s="50"/>
      <c r="AAY15" s="50"/>
      <c r="AAZ15" s="50"/>
      <c r="ABA15" s="50"/>
      <c r="ABB15" s="50"/>
      <c r="ABC15" s="50"/>
      <c r="ABD15" s="50"/>
      <c r="ABE15" s="50"/>
      <c r="ABF15" s="50"/>
      <c r="ABG15" s="50"/>
      <c r="ABH15" s="50"/>
      <c r="ABI15" s="50"/>
      <c r="ABJ15" s="50"/>
      <c r="ABK15" s="50"/>
      <c r="ABL15" s="50"/>
      <c r="ABM15" s="50"/>
      <c r="ABN15" s="50"/>
      <c r="ABO15" s="50"/>
      <c r="ABP15" s="50"/>
      <c r="ABQ15" s="50"/>
      <c r="ABR15" s="50"/>
      <c r="ABS15" s="50"/>
      <c r="ABT15" s="50"/>
      <c r="ABU15" s="50"/>
      <c r="ABV15" s="50"/>
      <c r="ABW15" s="50"/>
      <c r="ABX15" s="50"/>
      <c r="ABY15" s="50"/>
      <c r="ABZ15" s="50"/>
      <c r="ACA15" s="50"/>
      <c r="ACB15" s="50"/>
      <c r="ACC15" s="50"/>
      <c r="ACD15" s="50"/>
      <c r="ACE15" s="50"/>
      <c r="ACF15" s="50"/>
      <c r="ACG15" s="50"/>
      <c r="ACH15" s="50"/>
      <c r="ACI15" s="50"/>
      <c r="ACJ15" s="50"/>
      <c r="ACK15" s="50"/>
      <c r="ACL15" s="50"/>
      <c r="ACM15" s="50"/>
      <c r="ACN15" s="50"/>
      <c r="ACO15" s="50"/>
      <c r="ACP15" s="50"/>
      <c r="ACQ15" s="50"/>
      <c r="ACR15" s="50"/>
      <c r="ACS15" s="50"/>
      <c r="ACT15" s="50"/>
      <c r="ACU15" s="50"/>
      <c r="ACV15" s="50"/>
      <c r="ACW15" s="50"/>
      <c r="ACX15" s="50"/>
      <c r="ACY15" s="50"/>
      <c r="ACZ15" s="50"/>
      <c r="ADA15" s="50"/>
      <c r="ADB15" s="50"/>
      <c r="ADC15" s="50"/>
      <c r="ADD15" s="50"/>
      <c r="ADE15" s="50"/>
      <c r="ADF15" s="50"/>
      <c r="ADG15" s="50"/>
      <c r="ADH15" s="50"/>
      <c r="ADI15" s="50"/>
      <c r="ADJ15" s="50"/>
      <c r="ADK15" s="50"/>
      <c r="ADL15" s="50"/>
      <c r="ADM15" s="50"/>
      <c r="ADN15" s="50"/>
      <c r="ADO15" s="50"/>
      <c r="ADP15" s="50"/>
      <c r="ADQ15" s="50"/>
      <c r="ADR15" s="50"/>
      <c r="ADS15" s="50"/>
      <c r="ADT15" s="50"/>
      <c r="ADU15" s="50"/>
      <c r="ADV15" s="50"/>
      <c r="ADW15" s="50"/>
      <c r="ADX15" s="50"/>
      <c r="ADY15" s="50"/>
      <c r="ADZ15" s="50"/>
      <c r="AEA15" s="50"/>
      <c r="AEB15" s="50"/>
      <c r="AEC15" s="50"/>
      <c r="AED15" s="50"/>
      <c r="AEE15" s="50"/>
      <c r="AEF15" s="50"/>
      <c r="AEG15" s="50"/>
      <c r="AEH15" s="50"/>
      <c r="AEI15" s="50"/>
      <c r="AEJ15" s="50"/>
      <c r="AEK15" s="50"/>
      <c r="AEL15" s="50"/>
      <c r="AEM15" s="50"/>
      <c r="AEN15" s="50"/>
      <c r="AEO15" s="50"/>
      <c r="AEP15" s="50"/>
      <c r="AEQ15" s="50"/>
      <c r="AER15" s="50"/>
      <c r="AES15" s="50"/>
      <c r="AET15" s="50"/>
      <c r="AEU15" s="50"/>
      <c r="AEV15" s="50"/>
      <c r="AEW15" s="50"/>
      <c r="AEX15" s="50"/>
      <c r="AEY15" s="50"/>
      <c r="AEZ15" s="50"/>
      <c r="AFA15" s="50"/>
      <c r="AFB15" s="50"/>
      <c r="AFC15" s="50"/>
      <c r="AFD15" s="50"/>
      <c r="AFE15" s="50"/>
      <c r="AFF15" s="50"/>
      <c r="AFG15" s="50"/>
      <c r="AFH15" s="50"/>
      <c r="AFI15" s="50"/>
      <c r="AFJ15" s="50"/>
      <c r="AFK15" s="50"/>
      <c r="AFL15" s="50"/>
      <c r="AFM15" s="50"/>
      <c r="AFN15" s="50"/>
      <c r="AFO15" s="50"/>
      <c r="AFP15" s="50"/>
      <c r="AFQ15" s="50"/>
      <c r="AFR15" s="50"/>
      <c r="AFS15" s="50"/>
      <c r="AFT15" s="50"/>
      <c r="AFU15" s="50"/>
      <c r="AFV15" s="50"/>
      <c r="AFW15" s="50"/>
      <c r="AFX15" s="50"/>
      <c r="AFY15" s="50"/>
      <c r="AFZ15" s="50"/>
      <c r="AGA15" s="50"/>
      <c r="AGB15" s="50"/>
      <c r="AGC15" s="50"/>
      <c r="AGD15" s="50"/>
      <c r="AGE15" s="50"/>
      <c r="AGF15" s="50"/>
      <c r="AGG15" s="50"/>
      <c r="AGH15" s="50"/>
      <c r="AGI15" s="50"/>
      <c r="AGJ15" s="50"/>
      <c r="AGK15" s="50"/>
      <c r="AGL15" s="50"/>
      <c r="AGM15" s="50"/>
      <c r="AGN15" s="50"/>
      <c r="AGO15" s="50"/>
      <c r="AGP15" s="50"/>
      <c r="AGQ15" s="50"/>
      <c r="AGR15" s="50"/>
      <c r="AGS15" s="50"/>
      <c r="AGT15" s="50"/>
      <c r="AGU15" s="50"/>
      <c r="AGV15" s="50"/>
      <c r="AGW15" s="50"/>
      <c r="AGX15" s="50"/>
      <c r="AGY15" s="50"/>
      <c r="AGZ15" s="50"/>
      <c r="AHA15" s="50"/>
      <c r="AHB15" s="50"/>
      <c r="AHC15" s="50"/>
      <c r="AHD15" s="50"/>
      <c r="AHE15" s="50"/>
      <c r="AHF15" s="50"/>
      <c r="AHG15" s="50"/>
      <c r="AHH15" s="50"/>
      <c r="AHI15" s="50"/>
      <c r="AHJ15" s="50"/>
      <c r="AHK15" s="50"/>
      <c r="AHL15" s="50"/>
      <c r="AHM15" s="50"/>
      <c r="AHN15" s="50"/>
      <c r="AHO15" s="50"/>
      <c r="AHP15" s="50"/>
      <c r="AHQ15" s="50"/>
      <c r="AHR15" s="50"/>
      <c r="AHS15" s="50"/>
      <c r="AHT15" s="50"/>
      <c r="AHU15" s="50"/>
      <c r="AHV15" s="50"/>
      <c r="AHW15" s="50"/>
      <c r="AHX15" s="50"/>
      <c r="AHY15" s="50"/>
      <c r="AHZ15" s="50"/>
      <c r="AIA15" s="50"/>
      <c r="AIB15" s="50"/>
      <c r="AIC15" s="50"/>
      <c r="AID15" s="50"/>
      <c r="AIE15" s="50"/>
      <c r="AIF15" s="50"/>
      <c r="AIG15" s="50"/>
      <c r="AIH15" s="50"/>
      <c r="AII15" s="50"/>
      <c r="AIJ15" s="50"/>
      <c r="AIK15" s="50"/>
      <c r="AIL15" s="50"/>
      <c r="AIM15" s="50"/>
      <c r="AIN15" s="50"/>
      <c r="AIO15" s="50"/>
      <c r="AIP15" s="50"/>
      <c r="AIQ15" s="50"/>
      <c r="AIR15" s="50"/>
      <c r="AIS15" s="50"/>
      <c r="AIT15" s="50"/>
      <c r="AIU15" s="50"/>
      <c r="AIV15" s="50"/>
      <c r="AIW15" s="50"/>
      <c r="AIX15" s="50"/>
      <c r="AIY15" s="50"/>
      <c r="AIZ15" s="50"/>
      <c r="AJA15" s="50"/>
      <c r="AJB15" s="50"/>
      <c r="AJC15" s="50"/>
      <c r="AJD15" s="50"/>
      <c r="AJE15" s="50"/>
      <c r="AJF15" s="50"/>
      <c r="AJG15" s="50"/>
      <c r="AJH15" s="50"/>
      <c r="AJI15" s="50"/>
      <c r="AJJ15" s="50"/>
      <c r="AJK15" s="50"/>
      <c r="AJL15" s="50"/>
      <c r="AJM15" s="50"/>
      <c r="AJN15" s="50"/>
      <c r="AJO15" s="50"/>
      <c r="AJP15" s="50"/>
      <c r="AJQ15" s="50"/>
      <c r="AJR15" s="50"/>
      <c r="AJS15" s="50"/>
      <c r="AJT15" s="50"/>
      <c r="AJU15" s="50"/>
      <c r="AJV15" s="50"/>
      <c r="AJW15" s="50"/>
      <c r="AJX15" s="50"/>
      <c r="AJY15" s="50"/>
      <c r="AJZ15" s="50"/>
      <c r="AKA15" s="50"/>
      <c r="AKB15" s="50"/>
      <c r="AKC15" s="50"/>
      <c r="AKD15" s="50"/>
      <c r="AKE15" s="50"/>
      <c r="AKF15" s="50"/>
      <c r="AKG15" s="50"/>
      <c r="AKH15" s="50"/>
      <c r="AKI15" s="50"/>
      <c r="AKJ15" s="50"/>
      <c r="AKK15" s="50"/>
      <c r="AKL15" s="50"/>
      <c r="AKM15" s="50"/>
      <c r="AKN15" s="50"/>
      <c r="AKO15" s="50"/>
      <c r="AKP15" s="50"/>
      <c r="AKQ15" s="50"/>
      <c r="AKR15" s="50"/>
      <c r="AKS15" s="50"/>
      <c r="AKT15" s="50"/>
      <c r="AKU15" s="50"/>
      <c r="AKV15" s="50"/>
      <c r="AKW15" s="50"/>
      <c r="AKX15" s="50"/>
      <c r="AKY15" s="50"/>
      <c r="AKZ15" s="50"/>
      <c r="ALA15" s="50"/>
      <c r="ALB15" s="50"/>
      <c r="ALC15" s="50"/>
      <c r="ALD15" s="50"/>
      <c r="ALE15" s="50"/>
      <c r="ALF15" s="50"/>
      <c r="ALG15" s="50"/>
      <c r="ALH15" s="50"/>
      <c r="ALI15" s="50"/>
      <c r="ALJ15" s="50"/>
      <c r="ALK15" s="50"/>
      <c r="ALL15" s="50"/>
      <c r="ALM15" s="50"/>
      <c r="ALN15" s="50"/>
      <c r="ALO15" s="50"/>
      <c r="ALP15" s="50"/>
      <c r="ALQ15" s="50"/>
      <c r="ALR15" s="50"/>
      <c r="ALS15" s="50"/>
      <c r="ALT15" s="50"/>
      <c r="ALU15" s="50"/>
      <c r="ALV15" s="50"/>
      <c r="ALW15" s="50"/>
      <c r="ALX15" s="50"/>
      <c r="ALY15" s="50"/>
      <c r="ALZ15" s="50"/>
      <c r="AMA15" s="50"/>
      <c r="AMB15" s="50"/>
      <c r="AMC15" s="50"/>
      <c r="AMD15" s="50"/>
      <c r="AME15" s="50"/>
      <c r="AMF15" s="50"/>
      <c r="AMG15" s="50"/>
      <c r="AMH15" s="50"/>
      <c r="AMI15" s="50"/>
      <c r="AMJ15" s="50"/>
      <c r="AMK15" s="50"/>
      <c r="AML15" s="50"/>
      <c r="AMM15" s="50"/>
      <c r="AMN15" s="50"/>
      <c r="AMO15" s="50"/>
      <c r="AMP15" s="50"/>
      <c r="AMQ15" s="50"/>
      <c r="AMR15" s="50"/>
      <c r="AMS15" s="50"/>
      <c r="AMT15" s="50"/>
      <c r="AMU15" s="50"/>
      <c r="AMV15" s="50"/>
      <c r="AMW15" s="50"/>
      <c r="AMX15" s="50"/>
      <c r="AMY15" s="50"/>
      <c r="AMZ15" s="50"/>
      <c r="ANA15" s="50"/>
      <c r="ANB15" s="50"/>
      <c r="ANC15" s="50"/>
      <c r="AND15" s="50"/>
      <c r="ANE15" s="50"/>
      <c r="ANF15" s="50"/>
      <c r="ANG15" s="50"/>
      <c r="ANH15" s="50"/>
      <c r="ANI15" s="50"/>
      <c r="ANJ15" s="50"/>
      <c r="ANK15" s="50"/>
      <c r="ANL15" s="50"/>
      <c r="ANM15" s="50"/>
      <c r="ANN15" s="50"/>
      <c r="ANO15" s="50"/>
      <c r="ANP15" s="50"/>
      <c r="ANQ15" s="50"/>
      <c r="ANR15" s="50"/>
      <c r="ANS15" s="50"/>
      <c r="ANT15" s="50"/>
      <c r="ANU15" s="50"/>
      <c r="ANV15" s="50"/>
      <c r="ANW15" s="50"/>
      <c r="ANX15" s="50"/>
      <c r="ANY15" s="50"/>
      <c r="ANZ15" s="50"/>
      <c r="AOA15" s="50"/>
      <c r="AOB15" s="50"/>
      <c r="AOC15" s="50"/>
      <c r="AOD15" s="50"/>
      <c r="AOE15" s="50"/>
      <c r="AOF15" s="50"/>
      <c r="AOG15" s="50"/>
      <c r="AOH15" s="50"/>
      <c r="AOI15" s="50"/>
      <c r="AOJ15" s="50"/>
      <c r="AOK15" s="50"/>
      <c r="AOL15" s="50"/>
      <c r="AOM15" s="50"/>
      <c r="AON15" s="50"/>
      <c r="AOO15" s="50"/>
      <c r="AOP15" s="50"/>
      <c r="AOQ15" s="50"/>
      <c r="AOR15" s="50"/>
      <c r="AOS15" s="50"/>
      <c r="AOT15" s="50"/>
      <c r="AOU15" s="50"/>
      <c r="AOV15" s="50"/>
      <c r="AOW15" s="50"/>
      <c r="AOX15" s="50"/>
      <c r="AOY15" s="50"/>
      <c r="AOZ15" s="50"/>
      <c r="APA15" s="50"/>
      <c r="APB15" s="50"/>
      <c r="APC15" s="50"/>
      <c r="APD15" s="50"/>
      <c r="APE15" s="50"/>
      <c r="APF15" s="50"/>
      <c r="APG15" s="50"/>
      <c r="APH15" s="50"/>
      <c r="API15" s="50"/>
      <c r="APJ15" s="50"/>
      <c r="APK15" s="50"/>
      <c r="APL15" s="50"/>
      <c r="APM15" s="50"/>
      <c r="APN15" s="50"/>
      <c r="APO15" s="50"/>
      <c r="APP15" s="50"/>
      <c r="APQ15" s="50"/>
      <c r="APR15" s="50"/>
      <c r="APS15" s="50"/>
      <c r="APT15" s="50"/>
      <c r="APU15" s="50"/>
      <c r="APV15" s="50"/>
      <c r="APW15" s="50"/>
      <c r="APX15" s="50"/>
      <c r="APY15" s="50"/>
      <c r="APZ15" s="50"/>
      <c r="AQA15" s="50"/>
      <c r="AQB15" s="50"/>
      <c r="AQC15" s="50"/>
      <c r="AQD15" s="50"/>
      <c r="AQE15" s="50"/>
      <c r="AQF15" s="50"/>
      <c r="AQG15" s="50"/>
      <c r="AQH15" s="50"/>
      <c r="AQI15" s="50"/>
      <c r="AQJ15" s="50"/>
      <c r="AQK15" s="50"/>
      <c r="AQL15" s="50"/>
      <c r="AQM15" s="50"/>
      <c r="AQN15" s="50"/>
      <c r="AQO15" s="50"/>
      <c r="AQP15" s="50"/>
      <c r="AQQ15" s="50"/>
      <c r="AQR15" s="50"/>
      <c r="AQS15" s="50"/>
      <c r="AQT15" s="50"/>
      <c r="AQU15" s="50"/>
      <c r="AQV15" s="50"/>
      <c r="AQW15" s="50"/>
      <c r="AQX15" s="50"/>
      <c r="AQY15" s="50"/>
      <c r="AQZ15" s="50"/>
      <c r="ARA15" s="50"/>
      <c r="ARB15" s="50"/>
      <c r="ARC15" s="50"/>
      <c r="ARD15" s="50"/>
      <c r="ARE15" s="50"/>
      <c r="ARF15" s="50"/>
      <c r="ARG15" s="50"/>
      <c r="ARH15" s="50"/>
      <c r="ARI15" s="50"/>
      <c r="ARJ15" s="50"/>
      <c r="ARK15" s="50"/>
      <c r="ARL15" s="50"/>
      <c r="ARM15" s="50"/>
      <c r="ARN15" s="50"/>
      <c r="ARO15" s="50"/>
      <c r="ARP15" s="50"/>
      <c r="ARQ15" s="50"/>
      <c r="ARR15" s="50"/>
      <c r="ARS15" s="50"/>
      <c r="ART15" s="50"/>
      <c r="ARU15" s="50"/>
      <c r="ARV15" s="50"/>
      <c r="ARW15" s="50"/>
      <c r="ARX15" s="50"/>
      <c r="ARY15" s="50"/>
      <c r="ARZ15" s="50"/>
      <c r="ASA15" s="50"/>
      <c r="ASB15" s="50"/>
      <c r="ASC15" s="50"/>
      <c r="ASD15" s="50"/>
      <c r="ASE15" s="50"/>
      <c r="ASF15" s="50"/>
      <c r="ASG15" s="50"/>
      <c r="ASH15" s="50"/>
      <c r="ASI15" s="50"/>
      <c r="ASJ15" s="50"/>
      <c r="ASK15" s="50"/>
      <c r="ASL15" s="50"/>
      <c r="ASM15" s="50"/>
      <c r="ASN15" s="50"/>
      <c r="ASO15" s="50"/>
      <c r="ASP15" s="50"/>
      <c r="ASQ15" s="50"/>
      <c r="ASR15" s="50"/>
      <c r="ASS15" s="50"/>
      <c r="AST15" s="50"/>
      <c r="ASU15" s="50"/>
      <c r="ASV15" s="50"/>
      <c r="ASW15" s="50"/>
      <c r="ASX15" s="50"/>
      <c r="ASY15" s="50"/>
      <c r="ASZ15" s="50"/>
      <c r="ATA15" s="50"/>
      <c r="ATB15" s="50"/>
      <c r="ATC15" s="50"/>
      <c r="ATD15" s="50"/>
      <c r="ATE15" s="50"/>
      <c r="ATF15" s="50"/>
      <c r="ATG15" s="50"/>
      <c r="ATH15" s="50"/>
      <c r="ATI15" s="50"/>
      <c r="ATJ15" s="50"/>
      <c r="ATK15" s="50"/>
      <c r="ATL15" s="50"/>
      <c r="ATM15" s="50"/>
      <c r="ATN15" s="50"/>
      <c r="ATO15" s="50"/>
      <c r="ATP15" s="50"/>
      <c r="ATQ15" s="50"/>
      <c r="ATR15" s="50"/>
      <c r="ATS15" s="50"/>
      <c r="ATT15" s="50"/>
      <c r="ATU15" s="50"/>
      <c r="ATV15" s="50"/>
      <c r="ATW15" s="50"/>
      <c r="ATX15" s="50"/>
      <c r="ATY15" s="50"/>
      <c r="ATZ15" s="50"/>
      <c r="AUA15" s="50"/>
      <c r="AUB15" s="50"/>
      <c r="AUC15" s="50"/>
      <c r="AUD15" s="50"/>
      <c r="AUE15" s="50"/>
      <c r="AUF15" s="50"/>
      <c r="AUG15" s="50"/>
      <c r="AUH15" s="50"/>
      <c r="AUI15" s="50"/>
      <c r="AUJ15" s="50"/>
      <c r="AUK15" s="50"/>
      <c r="AUL15" s="50"/>
      <c r="AUM15" s="50"/>
      <c r="AUN15" s="50"/>
      <c r="AUO15" s="50"/>
      <c r="AUP15" s="50"/>
      <c r="AUQ15" s="50"/>
      <c r="AUR15" s="50"/>
      <c r="AUS15" s="50"/>
      <c r="AUT15" s="50"/>
      <c r="AUU15" s="50"/>
      <c r="AUV15" s="50"/>
      <c r="AUW15" s="50"/>
      <c r="AUX15" s="50"/>
      <c r="AUY15" s="50"/>
      <c r="AUZ15" s="50"/>
      <c r="AVA15" s="50"/>
      <c r="AVB15" s="50"/>
      <c r="AVC15" s="50"/>
      <c r="AVD15" s="50"/>
      <c r="AVE15" s="50"/>
      <c r="AVF15" s="50"/>
      <c r="AVG15" s="50"/>
      <c r="AVH15" s="50"/>
      <c r="AVI15" s="50"/>
      <c r="AVJ15" s="50"/>
      <c r="AVK15" s="50"/>
      <c r="AVL15" s="50"/>
      <c r="AVM15" s="50"/>
      <c r="AVN15" s="50"/>
      <c r="AVO15" s="50"/>
      <c r="AVP15" s="50"/>
      <c r="AVQ15" s="50"/>
      <c r="AVR15" s="50"/>
      <c r="AVS15" s="50"/>
      <c r="AVT15" s="50"/>
      <c r="AVU15" s="50"/>
      <c r="AVV15" s="50"/>
      <c r="AVW15" s="50"/>
      <c r="AVX15" s="50"/>
      <c r="AVY15" s="50"/>
      <c r="AVZ15" s="50"/>
      <c r="AWA15" s="50"/>
      <c r="AWB15" s="50"/>
      <c r="AWC15" s="50"/>
      <c r="AWD15" s="50"/>
      <c r="AWE15" s="50"/>
      <c r="AWF15" s="50"/>
      <c r="AWG15" s="50"/>
      <c r="AWH15" s="50"/>
      <c r="AWI15" s="50"/>
      <c r="AWJ15" s="50"/>
      <c r="AWK15" s="50"/>
      <c r="AWL15" s="50"/>
      <c r="AWM15" s="50"/>
      <c r="AWN15" s="50"/>
      <c r="AWO15" s="50"/>
      <c r="AWP15" s="50"/>
      <c r="AWQ15" s="50"/>
      <c r="AWR15" s="50"/>
      <c r="AWS15" s="50"/>
      <c r="AWT15" s="50"/>
      <c r="AWU15" s="50"/>
      <c r="AWV15" s="50"/>
      <c r="AWW15" s="50"/>
      <c r="AWX15" s="50"/>
      <c r="AWY15" s="50"/>
      <c r="AWZ15" s="50"/>
      <c r="AXA15" s="50"/>
      <c r="AXB15" s="50"/>
      <c r="AXC15" s="50"/>
      <c r="AXD15" s="50"/>
      <c r="AXE15" s="50"/>
      <c r="AXF15" s="50"/>
      <c r="AXG15" s="50"/>
      <c r="AXH15" s="50"/>
      <c r="AXI15" s="50"/>
      <c r="AXJ15" s="50"/>
      <c r="AXK15" s="50"/>
      <c r="AXL15" s="50"/>
      <c r="AXM15" s="50"/>
      <c r="AXN15" s="50"/>
      <c r="AXO15" s="50"/>
      <c r="AXP15" s="50"/>
      <c r="AXQ15" s="50"/>
      <c r="AXR15" s="50"/>
      <c r="AXS15" s="50"/>
      <c r="AXT15" s="50"/>
      <c r="AXU15" s="50"/>
      <c r="AXV15" s="50"/>
      <c r="AXW15" s="50"/>
      <c r="AXX15" s="50"/>
      <c r="AXY15" s="50"/>
      <c r="AXZ15" s="50"/>
      <c r="AYA15" s="50"/>
      <c r="AYB15" s="50"/>
      <c r="AYC15" s="50"/>
      <c r="AYD15" s="50"/>
      <c r="AYE15" s="50"/>
      <c r="AYF15" s="50"/>
      <c r="AYG15" s="50"/>
      <c r="AYH15" s="50"/>
      <c r="AYI15" s="50"/>
      <c r="AYJ15" s="50"/>
      <c r="AYK15" s="50"/>
      <c r="AYL15" s="50"/>
    </row>
    <row r="43" s="17" customFormat="1" x14ac:dyDescent="0.25"/>
  </sheetData>
  <autoFilter ref="A8:CB15">
    <filterColumn colId="6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8" showButton="0"/>
    <filterColumn colId="20" showButton="0"/>
    <filterColumn colId="21" showButton="0"/>
    <filterColumn colId="22" showButton="0"/>
    <filterColumn colId="24" showButton="0"/>
    <filterColumn colId="26" showButton="0"/>
    <filterColumn colId="27" showButton="0"/>
    <filterColumn colId="28" showButton="0"/>
    <filterColumn colId="30" showButton="0"/>
    <filterColumn colId="32" showButton="0"/>
    <filterColumn colId="33" showButton="0"/>
    <filterColumn colId="34" showButton="0"/>
    <filterColumn colId="36" showButton="0"/>
    <filterColumn colId="38" showButton="0"/>
    <filterColumn colId="39" showButton="0"/>
    <filterColumn colId="40" showButton="0"/>
    <filterColumn colId="42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  <filterColumn colId="52" showButton="0"/>
    <filterColumn colId="54" showButton="0"/>
    <filterColumn colId="56" showButton="0"/>
    <filterColumn colId="57" showButton="0"/>
    <filterColumn colId="58" showButton="0"/>
    <filterColumn colId="60" showButton="0"/>
    <filterColumn colId="62" showButton="0"/>
    <filterColumn colId="63" showButton="0"/>
    <filterColumn colId="64" showButton="0"/>
    <filterColumn colId="66" showButton="0"/>
    <filterColumn colId="68" showButton="0"/>
    <filterColumn colId="69" showButton="0"/>
    <filterColumn colId="70" showButton="0"/>
    <filterColumn colId="72" showButton="0"/>
    <filterColumn colId="74" showButton="0"/>
    <filterColumn colId="75" showButton="0"/>
    <filterColumn colId="76" showButton="0"/>
    <filterColumn colId="78" showButton="0"/>
  </autoFilter>
  <sortState ref="E39:E45">
    <sortCondition ref="E39"/>
  </sortState>
  <mergeCells count="36">
    <mergeCell ref="D15:E15"/>
    <mergeCell ref="U8:X8"/>
    <mergeCell ref="AY8:BB8"/>
    <mergeCell ref="BC8:BD8"/>
    <mergeCell ref="CA8:CB8"/>
    <mergeCell ref="BI8:BJ8"/>
    <mergeCell ref="BK8:BN8"/>
    <mergeCell ref="BO8:BP8"/>
    <mergeCell ref="BQ8:BT8"/>
    <mergeCell ref="BU8:BV8"/>
    <mergeCell ref="BW8:BZ8"/>
    <mergeCell ref="BE8:BH8"/>
    <mergeCell ref="AK8:AL8"/>
    <mergeCell ref="A2:BC2"/>
    <mergeCell ref="A8:A9"/>
    <mergeCell ref="D8:D9"/>
    <mergeCell ref="E8:E9"/>
    <mergeCell ref="F8:F9"/>
    <mergeCell ref="G8:H8"/>
    <mergeCell ref="I8:L8"/>
    <mergeCell ref="M8:N8"/>
    <mergeCell ref="O8:R8"/>
    <mergeCell ref="S8:T8"/>
    <mergeCell ref="Y8:Z8"/>
    <mergeCell ref="AA8:AD8"/>
    <mergeCell ref="AM8:AP8"/>
    <mergeCell ref="AQ8:AR8"/>
    <mergeCell ref="AG8:AJ8"/>
    <mergeCell ref="AE8:AF8"/>
    <mergeCell ref="B8:B9"/>
    <mergeCell ref="C8:C9"/>
    <mergeCell ref="D6:CD6"/>
    <mergeCell ref="CC4:CD4"/>
    <mergeCell ref="AW8:AX8"/>
    <mergeCell ref="AS8:AV8"/>
    <mergeCell ref="CD8:CD9"/>
  </mergeCells>
  <pageMargins left="0.70866141732283472" right="0.70866141732283472" top="0.55118110236220474" bottom="0.74803149606299213" header="0.31496062992125984" footer="0.31496062992125984"/>
  <pageSetup paperSize="9" scale="63" fitToHeight="2" orientation="portrait" r:id="rId1"/>
  <rowBreaks count="2" manualBreakCount="2">
    <brk id="44" max="16383" man="1"/>
    <brk id="118" max="65" man="1"/>
  </rowBreaks>
  <colBreaks count="1" manualBreakCount="1">
    <brk id="8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A25"/>
  <sheetViews>
    <sheetView workbookViewId="0">
      <selection activeCell="BZ2" sqref="BZ2:CA2"/>
    </sheetView>
  </sheetViews>
  <sheetFormatPr defaultRowHeight="15" x14ac:dyDescent="0.25"/>
  <cols>
    <col min="3" max="3" width="32.28515625" customWidth="1"/>
    <col min="5" max="77" width="0" hidden="1" customWidth="1"/>
    <col min="79" max="79" width="12.140625" customWidth="1"/>
  </cols>
  <sheetData>
    <row r="2" spans="1:79" ht="15.75" x14ac:dyDescent="0.25">
      <c r="BZ2" s="253" t="s">
        <v>302</v>
      </c>
      <c r="CA2" s="253"/>
    </row>
    <row r="4" spans="1:79" ht="19.5" x14ac:dyDescent="0.35">
      <c r="A4" s="312"/>
      <c r="B4" s="312"/>
      <c r="C4" s="313" t="s">
        <v>300</v>
      </c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</row>
    <row r="6" spans="1:79" ht="39.6" customHeight="1" x14ac:dyDescent="0.25">
      <c r="A6" s="290" t="s">
        <v>0</v>
      </c>
      <c r="B6" s="296" t="s">
        <v>1</v>
      </c>
      <c r="C6" s="293" t="s">
        <v>2</v>
      </c>
      <c r="D6" s="296" t="s">
        <v>3</v>
      </c>
      <c r="E6" s="274" t="s">
        <v>137</v>
      </c>
      <c r="F6" s="289"/>
      <c r="G6" s="275"/>
      <c r="H6" s="301" t="s">
        <v>7</v>
      </c>
      <c r="I6" s="301"/>
      <c r="J6" s="301"/>
      <c r="K6" s="301"/>
      <c r="L6" s="274" t="s">
        <v>134</v>
      </c>
      <c r="M6" s="275"/>
      <c r="N6" s="301" t="s">
        <v>8</v>
      </c>
      <c r="O6" s="301"/>
      <c r="P6" s="301"/>
      <c r="Q6" s="301"/>
      <c r="R6" s="274" t="s">
        <v>135</v>
      </c>
      <c r="S6" s="275"/>
      <c r="T6" s="301" t="s">
        <v>9</v>
      </c>
      <c r="U6" s="301"/>
      <c r="V6" s="301"/>
      <c r="W6" s="301"/>
      <c r="X6" s="274" t="s">
        <v>147</v>
      </c>
      <c r="Y6" s="275"/>
      <c r="Z6" s="301" t="s">
        <v>18</v>
      </c>
      <c r="AA6" s="301"/>
      <c r="AB6" s="301"/>
      <c r="AC6" s="301"/>
      <c r="AD6" s="274" t="s">
        <v>148</v>
      </c>
      <c r="AE6" s="275"/>
      <c r="AF6" s="301" t="s">
        <v>10</v>
      </c>
      <c r="AG6" s="301"/>
      <c r="AH6" s="301"/>
      <c r="AI6" s="301"/>
      <c r="AJ6" s="274" t="s">
        <v>139</v>
      </c>
      <c r="AK6" s="275"/>
      <c r="AL6" s="301" t="s">
        <v>11</v>
      </c>
      <c r="AM6" s="301"/>
      <c r="AN6" s="301"/>
      <c r="AO6" s="301"/>
      <c r="AP6" s="274" t="s">
        <v>140</v>
      </c>
      <c r="AQ6" s="275"/>
      <c r="AR6" s="301" t="s">
        <v>12</v>
      </c>
      <c r="AS6" s="301"/>
      <c r="AT6" s="301"/>
      <c r="AU6" s="301"/>
      <c r="AV6" s="274" t="s">
        <v>141</v>
      </c>
      <c r="AW6" s="275"/>
      <c r="AX6" s="301" t="s">
        <v>13</v>
      </c>
      <c r="AY6" s="301"/>
      <c r="AZ6" s="301"/>
      <c r="BA6" s="301"/>
      <c r="BB6" s="274" t="s">
        <v>142</v>
      </c>
      <c r="BC6" s="302"/>
      <c r="BD6" s="301" t="s">
        <v>14</v>
      </c>
      <c r="BE6" s="301"/>
      <c r="BF6" s="301"/>
      <c r="BG6" s="301"/>
      <c r="BH6" s="274" t="s">
        <v>192</v>
      </c>
      <c r="BI6" s="275"/>
      <c r="BJ6" s="301" t="s">
        <v>15</v>
      </c>
      <c r="BK6" s="301"/>
      <c r="BL6" s="301"/>
      <c r="BM6" s="301"/>
      <c r="BN6" s="274" t="s">
        <v>144</v>
      </c>
      <c r="BO6" s="275"/>
      <c r="BP6" s="301" t="s">
        <v>16</v>
      </c>
      <c r="BQ6" s="301"/>
      <c r="BR6" s="301"/>
      <c r="BS6" s="301"/>
      <c r="BT6" s="274" t="s">
        <v>154</v>
      </c>
      <c r="BU6" s="275"/>
      <c r="BV6" s="301" t="s">
        <v>17</v>
      </c>
      <c r="BW6" s="301"/>
      <c r="BX6" s="301"/>
      <c r="BY6" s="301"/>
      <c r="BZ6" s="274" t="s">
        <v>146</v>
      </c>
      <c r="CA6" s="275"/>
    </row>
    <row r="7" spans="1:79" ht="53.25" x14ac:dyDescent="0.25">
      <c r="A7" s="292"/>
      <c r="B7" s="298"/>
      <c r="C7" s="295"/>
      <c r="D7" s="298"/>
      <c r="E7" s="165" t="s">
        <v>4</v>
      </c>
      <c r="F7" s="154" t="s">
        <v>193</v>
      </c>
      <c r="G7" s="165" t="s">
        <v>5</v>
      </c>
      <c r="H7" s="173" t="s">
        <v>4</v>
      </c>
      <c r="I7" s="173" t="s">
        <v>5</v>
      </c>
      <c r="J7" s="173" t="s">
        <v>4</v>
      </c>
      <c r="K7" s="173" t="s">
        <v>5</v>
      </c>
      <c r="L7" s="173" t="s">
        <v>4</v>
      </c>
      <c r="M7" s="173" t="s">
        <v>5</v>
      </c>
      <c r="N7" s="173" t="s">
        <v>4</v>
      </c>
      <c r="O7" s="173" t="s">
        <v>5</v>
      </c>
      <c r="P7" s="173" t="s">
        <v>4</v>
      </c>
      <c r="Q7" s="173" t="s">
        <v>5</v>
      </c>
      <c r="R7" s="173" t="s">
        <v>4</v>
      </c>
      <c r="S7" s="173" t="s">
        <v>5</v>
      </c>
      <c r="T7" s="173" t="s">
        <v>4</v>
      </c>
      <c r="U7" s="173" t="s">
        <v>5</v>
      </c>
      <c r="V7" s="173" t="s">
        <v>4</v>
      </c>
      <c r="W7" s="173" t="s">
        <v>5</v>
      </c>
      <c r="X7" s="173" t="s">
        <v>4</v>
      </c>
      <c r="Y7" s="173" t="s">
        <v>5</v>
      </c>
      <c r="Z7" s="173" t="s">
        <v>4</v>
      </c>
      <c r="AA7" s="173" t="s">
        <v>5</v>
      </c>
      <c r="AB7" s="173" t="s">
        <v>4</v>
      </c>
      <c r="AC7" s="173" t="s">
        <v>5</v>
      </c>
      <c r="AD7" s="173" t="s">
        <v>4</v>
      </c>
      <c r="AE7" s="173" t="s">
        <v>5</v>
      </c>
      <c r="AF7" s="173" t="s">
        <v>4</v>
      </c>
      <c r="AG7" s="173" t="s">
        <v>5</v>
      </c>
      <c r="AH7" s="173" t="s">
        <v>4</v>
      </c>
      <c r="AI7" s="173" t="s">
        <v>5</v>
      </c>
      <c r="AJ7" s="173" t="s">
        <v>4</v>
      </c>
      <c r="AK7" s="173" t="s">
        <v>5</v>
      </c>
      <c r="AL7" s="173" t="s">
        <v>4</v>
      </c>
      <c r="AM7" s="173" t="s">
        <v>5</v>
      </c>
      <c r="AN7" s="173" t="s">
        <v>4</v>
      </c>
      <c r="AO7" s="173" t="s">
        <v>5</v>
      </c>
      <c r="AP7" s="173" t="s">
        <v>4</v>
      </c>
      <c r="AQ7" s="173" t="s">
        <v>5</v>
      </c>
      <c r="AR7" s="173" t="s">
        <v>4</v>
      </c>
      <c r="AS7" s="173" t="s">
        <v>5</v>
      </c>
      <c r="AT7" s="173" t="s">
        <v>4</v>
      </c>
      <c r="AU7" s="173" t="s">
        <v>5</v>
      </c>
      <c r="AV7" s="173" t="s">
        <v>4</v>
      </c>
      <c r="AW7" s="173" t="s">
        <v>5</v>
      </c>
      <c r="AX7" s="173" t="s">
        <v>4</v>
      </c>
      <c r="AY7" s="173" t="s">
        <v>5</v>
      </c>
      <c r="AZ7" s="173" t="s">
        <v>4</v>
      </c>
      <c r="BA7" s="173" t="s">
        <v>5</v>
      </c>
      <c r="BB7" s="173" t="s">
        <v>4</v>
      </c>
      <c r="BC7" s="173" t="s">
        <v>5</v>
      </c>
      <c r="BD7" s="173" t="s">
        <v>4</v>
      </c>
      <c r="BE7" s="173" t="s">
        <v>5</v>
      </c>
      <c r="BF7" s="173" t="s">
        <v>4</v>
      </c>
      <c r="BG7" s="173" t="s">
        <v>5</v>
      </c>
      <c r="BH7" s="173" t="s">
        <v>4</v>
      </c>
      <c r="BI7" s="173" t="s">
        <v>5</v>
      </c>
      <c r="BJ7" s="173" t="s">
        <v>4</v>
      </c>
      <c r="BK7" s="173" t="s">
        <v>5</v>
      </c>
      <c r="BL7" s="173" t="s">
        <v>4</v>
      </c>
      <c r="BM7" s="173" t="s">
        <v>5</v>
      </c>
      <c r="BN7" s="173" t="s">
        <v>4</v>
      </c>
      <c r="BO7" s="173" t="s">
        <v>5</v>
      </c>
      <c r="BP7" s="173" t="s">
        <v>4</v>
      </c>
      <c r="BQ7" s="173" t="s">
        <v>5</v>
      </c>
      <c r="BR7" s="173" t="s">
        <v>4</v>
      </c>
      <c r="BS7" s="173" t="s">
        <v>5</v>
      </c>
      <c r="BT7" s="173" t="s">
        <v>4</v>
      </c>
      <c r="BU7" s="173" t="s">
        <v>5</v>
      </c>
      <c r="BV7" s="173" t="s">
        <v>4</v>
      </c>
      <c r="BW7" s="173" t="s">
        <v>5</v>
      </c>
      <c r="BX7" s="173" t="s">
        <v>4</v>
      </c>
      <c r="BY7" s="173" t="s">
        <v>5</v>
      </c>
      <c r="BZ7" s="173" t="s">
        <v>4</v>
      </c>
      <c r="CA7" s="173" t="s">
        <v>5</v>
      </c>
    </row>
    <row r="8" spans="1:79" ht="15.75" x14ac:dyDescent="0.25">
      <c r="A8" s="171"/>
      <c r="B8" s="12">
        <v>1</v>
      </c>
      <c r="C8" s="175" t="s">
        <v>198</v>
      </c>
      <c r="D8" s="13" t="s">
        <v>6</v>
      </c>
      <c r="E8" s="172"/>
      <c r="F8" s="129"/>
      <c r="G8" s="103"/>
      <c r="H8" s="57"/>
      <c r="I8" s="59"/>
      <c r="J8" s="57"/>
      <c r="K8" s="59"/>
      <c r="L8" s="129"/>
      <c r="M8" s="103"/>
      <c r="N8" s="57"/>
      <c r="O8" s="59"/>
      <c r="P8" s="57"/>
      <c r="Q8" s="59"/>
      <c r="R8" s="129"/>
      <c r="S8" s="103"/>
      <c r="T8" s="57"/>
      <c r="U8" s="59"/>
      <c r="V8" s="57"/>
      <c r="W8" s="59"/>
      <c r="X8" s="129"/>
      <c r="Y8" s="120"/>
      <c r="Z8" s="57"/>
      <c r="AA8" s="59"/>
      <c r="AB8" s="57"/>
      <c r="AC8" s="59"/>
      <c r="AD8" s="129"/>
      <c r="AE8" s="120"/>
      <c r="AF8" s="57"/>
      <c r="AG8" s="59"/>
      <c r="AH8" s="57"/>
      <c r="AI8" s="59"/>
      <c r="AJ8" s="129"/>
      <c r="AK8" s="120"/>
      <c r="AL8" s="57"/>
      <c r="AM8" s="59"/>
      <c r="AN8" s="57"/>
      <c r="AO8" s="59"/>
      <c r="AP8" s="129"/>
      <c r="AQ8" s="120"/>
      <c r="AR8" s="57"/>
      <c r="AS8" s="59"/>
      <c r="AT8" s="57"/>
      <c r="AU8" s="59"/>
      <c r="AV8" s="13"/>
      <c r="AW8" s="103"/>
      <c r="AX8" s="57"/>
      <c r="AY8" s="120"/>
      <c r="AZ8" s="57"/>
      <c r="BA8" s="59"/>
      <c r="BB8" s="129"/>
      <c r="BC8" s="103"/>
      <c r="BD8" s="57"/>
      <c r="BE8" s="59"/>
      <c r="BF8" s="57"/>
      <c r="BG8" s="59"/>
      <c r="BH8" s="129"/>
      <c r="BI8" s="103"/>
      <c r="BJ8" s="57">
        <v>900</v>
      </c>
      <c r="BK8" s="59">
        <v>1740</v>
      </c>
      <c r="BL8" s="57">
        <v>300</v>
      </c>
      <c r="BM8" s="176">
        <v>580</v>
      </c>
      <c r="BN8" s="129">
        <f t="shared" ref="BN8:BO21" si="0">BH8+BJ8-BL8</f>
        <v>600</v>
      </c>
      <c r="BO8" s="103">
        <f t="shared" si="0"/>
        <v>1160</v>
      </c>
      <c r="BP8" s="57"/>
      <c r="BQ8" s="59"/>
      <c r="BR8" s="57">
        <v>600</v>
      </c>
      <c r="BS8" s="59">
        <v>1160</v>
      </c>
      <c r="BT8" s="129">
        <f t="shared" ref="BT8:BU23" si="1">BN8+BP8-BR8</f>
        <v>0</v>
      </c>
      <c r="BU8" s="103">
        <f t="shared" si="1"/>
        <v>0</v>
      </c>
      <c r="BV8" s="57">
        <v>2100</v>
      </c>
      <c r="BW8" s="59">
        <v>4060</v>
      </c>
      <c r="BX8" s="57">
        <v>650</v>
      </c>
      <c r="BY8" s="29">
        <v>1256.6500000000001</v>
      </c>
      <c r="BZ8" s="129">
        <f t="shared" ref="BZ8:CA23" si="2">BT8+BV8-BX8</f>
        <v>1450</v>
      </c>
      <c r="CA8" s="103">
        <f t="shared" si="2"/>
        <v>2803.35</v>
      </c>
    </row>
    <row r="9" spans="1:79" ht="15.75" x14ac:dyDescent="0.25">
      <c r="A9" s="171"/>
      <c r="B9" s="12">
        <v>2</v>
      </c>
      <c r="C9" s="48" t="s">
        <v>194</v>
      </c>
      <c r="D9" s="45"/>
      <c r="E9" s="172"/>
      <c r="F9" s="129"/>
      <c r="G9" s="103"/>
      <c r="H9" s="57"/>
      <c r="I9" s="59"/>
      <c r="J9" s="57"/>
      <c r="K9" s="59"/>
      <c r="L9" s="129"/>
      <c r="M9" s="103"/>
      <c r="N9" s="57"/>
      <c r="O9" s="59"/>
      <c r="P9" s="57"/>
      <c r="Q9" s="59"/>
      <c r="R9" s="129"/>
      <c r="S9" s="103"/>
      <c r="T9" s="57"/>
      <c r="U9" s="59"/>
      <c r="V9" s="57"/>
      <c r="W9" s="59"/>
      <c r="X9" s="129"/>
      <c r="Y9" s="120"/>
      <c r="Z9" s="57"/>
      <c r="AA9" s="59"/>
      <c r="AB9" s="57"/>
      <c r="AC9" s="59"/>
      <c r="AD9" s="129"/>
      <c r="AE9" s="120"/>
      <c r="AF9" s="57"/>
      <c r="AG9" s="59"/>
      <c r="AH9" s="57"/>
      <c r="AI9" s="59"/>
      <c r="AJ9" s="129"/>
      <c r="AK9" s="120"/>
      <c r="AL9" s="57"/>
      <c r="AM9" s="59"/>
      <c r="AN9" s="57"/>
      <c r="AO9" s="59"/>
      <c r="AP9" s="129"/>
      <c r="AQ9" s="120"/>
      <c r="AR9" s="57"/>
      <c r="AS9" s="59"/>
      <c r="AT9" s="57"/>
      <c r="AU9" s="59"/>
      <c r="AV9" s="13"/>
      <c r="AW9" s="103"/>
      <c r="AX9" s="57"/>
      <c r="AY9" s="120"/>
      <c r="AZ9" s="57"/>
      <c r="BA9" s="59"/>
      <c r="BB9" s="129"/>
      <c r="BC9" s="103"/>
      <c r="BD9" s="57"/>
      <c r="BE9" s="59"/>
      <c r="BF9" s="57"/>
      <c r="BG9" s="59"/>
      <c r="BH9" s="129"/>
      <c r="BI9" s="103"/>
      <c r="BJ9" s="57"/>
      <c r="BK9" s="59"/>
      <c r="BL9" s="57"/>
      <c r="BM9" s="59"/>
      <c r="BN9" s="129"/>
      <c r="BO9" s="103"/>
      <c r="BP9" s="57"/>
      <c r="BQ9" s="59"/>
      <c r="BR9" s="57"/>
      <c r="BS9" s="59"/>
      <c r="BT9" s="129"/>
      <c r="BU9" s="103"/>
      <c r="BV9" s="57">
        <v>2</v>
      </c>
      <c r="BW9" s="59">
        <v>690</v>
      </c>
      <c r="BX9" s="57"/>
      <c r="BY9" s="59"/>
      <c r="BZ9" s="129">
        <f t="shared" si="2"/>
        <v>2</v>
      </c>
      <c r="CA9" s="103">
        <f t="shared" si="2"/>
        <v>690</v>
      </c>
    </row>
    <row r="10" spans="1:79" ht="15.75" x14ac:dyDescent="0.25">
      <c r="A10" s="171"/>
      <c r="B10" s="12">
        <v>3</v>
      </c>
      <c r="C10" s="48" t="s">
        <v>199</v>
      </c>
      <c r="D10" s="95" t="s">
        <v>6</v>
      </c>
      <c r="E10" s="172"/>
      <c r="F10" s="129"/>
      <c r="G10" s="103"/>
      <c r="H10" s="57"/>
      <c r="I10" s="59"/>
      <c r="J10" s="57"/>
      <c r="K10" s="59"/>
      <c r="L10" s="129"/>
      <c r="M10" s="103"/>
      <c r="N10" s="57"/>
      <c r="O10" s="59"/>
      <c r="P10" s="57"/>
      <c r="Q10" s="59"/>
      <c r="R10" s="129"/>
      <c r="S10" s="103"/>
      <c r="T10" s="57"/>
      <c r="U10" s="59"/>
      <c r="V10" s="57"/>
      <c r="W10" s="59"/>
      <c r="X10" s="129"/>
      <c r="Y10" s="120"/>
      <c r="Z10" s="57"/>
      <c r="AA10" s="59"/>
      <c r="AB10" s="57"/>
      <c r="AC10" s="59"/>
      <c r="AD10" s="129"/>
      <c r="AE10" s="120"/>
      <c r="AF10" s="57"/>
      <c r="AG10" s="59"/>
      <c r="AH10" s="57"/>
      <c r="AI10" s="59"/>
      <c r="AJ10" s="129"/>
      <c r="AK10" s="120"/>
      <c r="AL10" s="57"/>
      <c r="AM10" s="59"/>
      <c r="AN10" s="57"/>
      <c r="AO10" s="59"/>
      <c r="AP10" s="129"/>
      <c r="AQ10" s="120"/>
      <c r="AR10" s="57"/>
      <c r="AS10" s="59"/>
      <c r="AT10" s="57"/>
      <c r="AU10" s="59"/>
      <c r="AV10" s="13"/>
      <c r="AW10" s="103"/>
      <c r="AX10" s="57"/>
      <c r="AY10" s="120"/>
      <c r="AZ10" s="57"/>
      <c r="BA10" s="59"/>
      <c r="BB10" s="129"/>
      <c r="BC10" s="103"/>
      <c r="BD10" s="57"/>
      <c r="BE10" s="59"/>
      <c r="BF10" s="57"/>
      <c r="BG10" s="59"/>
      <c r="BH10" s="129"/>
      <c r="BI10" s="103"/>
      <c r="BJ10" s="57"/>
      <c r="BK10" s="59"/>
      <c r="BL10" s="57"/>
      <c r="BM10" s="59"/>
      <c r="BN10" s="129">
        <f t="shared" si="0"/>
        <v>0</v>
      </c>
      <c r="BO10" s="103">
        <f t="shared" si="0"/>
        <v>0</v>
      </c>
      <c r="BP10" s="10">
        <v>1</v>
      </c>
      <c r="BQ10" s="49">
        <v>8</v>
      </c>
      <c r="BR10" s="57"/>
      <c r="BS10" s="59"/>
      <c r="BT10" s="129">
        <f t="shared" si="1"/>
        <v>1</v>
      </c>
      <c r="BU10" s="103">
        <f t="shared" si="1"/>
        <v>8</v>
      </c>
      <c r="BV10" s="57"/>
      <c r="BW10" s="59"/>
      <c r="BX10" s="57"/>
      <c r="BY10" s="59"/>
      <c r="BZ10" s="129">
        <f t="shared" si="2"/>
        <v>1</v>
      </c>
      <c r="CA10" s="103">
        <f t="shared" si="2"/>
        <v>8</v>
      </c>
    </row>
    <row r="11" spans="1:79" ht="15.75" x14ac:dyDescent="0.25">
      <c r="A11" s="171"/>
      <c r="B11" s="12">
        <v>4</v>
      </c>
      <c r="C11" s="48" t="s">
        <v>200</v>
      </c>
      <c r="D11" s="95" t="s">
        <v>6</v>
      </c>
      <c r="E11" s="172"/>
      <c r="F11" s="129"/>
      <c r="G11" s="103"/>
      <c r="H11" s="57"/>
      <c r="I11" s="59"/>
      <c r="J11" s="57"/>
      <c r="K11" s="59"/>
      <c r="L11" s="129"/>
      <c r="M11" s="103"/>
      <c r="N11" s="57"/>
      <c r="O11" s="59"/>
      <c r="P11" s="57"/>
      <c r="Q11" s="59"/>
      <c r="R11" s="129"/>
      <c r="S11" s="103"/>
      <c r="T11" s="57"/>
      <c r="U11" s="59"/>
      <c r="V11" s="57"/>
      <c r="W11" s="59"/>
      <c r="X11" s="129"/>
      <c r="Y11" s="120"/>
      <c r="Z11" s="57"/>
      <c r="AA11" s="59"/>
      <c r="AB11" s="57"/>
      <c r="AC11" s="59"/>
      <c r="AD11" s="129"/>
      <c r="AE11" s="120"/>
      <c r="AF11" s="57"/>
      <c r="AG11" s="59"/>
      <c r="AH11" s="57"/>
      <c r="AI11" s="59"/>
      <c r="AJ11" s="129"/>
      <c r="AK11" s="120"/>
      <c r="AL11" s="57"/>
      <c r="AM11" s="59"/>
      <c r="AN11" s="57"/>
      <c r="AO11" s="59"/>
      <c r="AP11" s="129"/>
      <c r="AQ11" s="120"/>
      <c r="AR11" s="57"/>
      <c r="AS11" s="59"/>
      <c r="AT11" s="57"/>
      <c r="AU11" s="59"/>
      <c r="AV11" s="13"/>
      <c r="AW11" s="103"/>
      <c r="AX11" s="57"/>
      <c r="AY11" s="120"/>
      <c r="AZ11" s="57"/>
      <c r="BA11" s="59"/>
      <c r="BB11" s="129"/>
      <c r="BC11" s="103"/>
      <c r="BD11" s="57"/>
      <c r="BE11" s="59"/>
      <c r="BF11" s="57"/>
      <c r="BG11" s="59"/>
      <c r="BH11" s="129"/>
      <c r="BI11" s="103"/>
      <c r="BJ11" s="57"/>
      <c r="BK11" s="59"/>
      <c r="BL11" s="57"/>
      <c r="BM11" s="59"/>
      <c r="BN11" s="129">
        <f t="shared" si="0"/>
        <v>0</v>
      </c>
      <c r="BO11" s="103">
        <f t="shared" si="0"/>
        <v>0</v>
      </c>
      <c r="BP11" s="10">
        <v>7</v>
      </c>
      <c r="BQ11" s="49">
        <v>57.4</v>
      </c>
      <c r="BR11" s="57"/>
      <c r="BS11" s="59"/>
      <c r="BT11" s="129">
        <f t="shared" si="1"/>
        <v>7</v>
      </c>
      <c r="BU11" s="103">
        <f t="shared" si="1"/>
        <v>57.4</v>
      </c>
      <c r="BV11" s="57"/>
      <c r="BW11" s="59"/>
      <c r="BX11" s="57">
        <v>1</v>
      </c>
      <c r="BY11" s="29">
        <v>8.1999999999999993</v>
      </c>
      <c r="BZ11" s="129">
        <f t="shared" si="2"/>
        <v>6</v>
      </c>
      <c r="CA11" s="103">
        <f t="shared" si="2"/>
        <v>49.2</v>
      </c>
    </row>
    <row r="12" spans="1:79" ht="15.75" x14ac:dyDescent="0.25">
      <c r="A12" s="171"/>
      <c r="B12" s="12">
        <v>5</v>
      </c>
      <c r="C12" s="48" t="s">
        <v>201</v>
      </c>
      <c r="D12" s="95" t="s">
        <v>6</v>
      </c>
      <c r="E12" s="172"/>
      <c r="F12" s="129"/>
      <c r="G12" s="103"/>
      <c r="H12" s="57"/>
      <c r="I12" s="59"/>
      <c r="J12" s="57"/>
      <c r="K12" s="59"/>
      <c r="L12" s="129"/>
      <c r="M12" s="103"/>
      <c r="N12" s="57"/>
      <c r="O12" s="59"/>
      <c r="P12" s="57"/>
      <c r="Q12" s="59"/>
      <c r="R12" s="129"/>
      <c r="S12" s="103"/>
      <c r="T12" s="57"/>
      <c r="U12" s="59"/>
      <c r="V12" s="57"/>
      <c r="W12" s="59"/>
      <c r="X12" s="129"/>
      <c r="Y12" s="120"/>
      <c r="Z12" s="57"/>
      <c r="AA12" s="59"/>
      <c r="AB12" s="57"/>
      <c r="AC12" s="59"/>
      <c r="AD12" s="129"/>
      <c r="AE12" s="120"/>
      <c r="AF12" s="57"/>
      <c r="AG12" s="59"/>
      <c r="AH12" s="57"/>
      <c r="AI12" s="59"/>
      <c r="AJ12" s="129"/>
      <c r="AK12" s="120"/>
      <c r="AL12" s="57"/>
      <c r="AM12" s="59"/>
      <c r="AN12" s="57"/>
      <c r="AO12" s="59"/>
      <c r="AP12" s="129"/>
      <c r="AQ12" s="120"/>
      <c r="AR12" s="57"/>
      <c r="AS12" s="59"/>
      <c r="AT12" s="57"/>
      <c r="AU12" s="59"/>
      <c r="AV12" s="13"/>
      <c r="AW12" s="103"/>
      <c r="AX12" s="57"/>
      <c r="AY12" s="120"/>
      <c r="AZ12" s="57"/>
      <c r="BA12" s="59"/>
      <c r="BB12" s="129"/>
      <c r="BC12" s="103"/>
      <c r="BD12" s="57"/>
      <c r="BE12" s="59"/>
      <c r="BF12" s="57"/>
      <c r="BG12" s="59"/>
      <c r="BH12" s="129"/>
      <c r="BI12" s="103"/>
      <c r="BJ12" s="57"/>
      <c r="BK12" s="59"/>
      <c r="BL12" s="57"/>
      <c r="BM12" s="59"/>
      <c r="BN12" s="129"/>
      <c r="BO12" s="103"/>
      <c r="BP12" s="10">
        <v>3</v>
      </c>
      <c r="BQ12" s="49">
        <v>22.5</v>
      </c>
      <c r="BR12" s="57"/>
      <c r="BS12" s="59"/>
      <c r="BT12" s="129">
        <f t="shared" si="1"/>
        <v>3</v>
      </c>
      <c r="BU12" s="103">
        <f t="shared" si="1"/>
        <v>22.5</v>
      </c>
      <c r="BV12" s="57"/>
      <c r="BW12" s="59"/>
      <c r="BX12" s="57">
        <v>1</v>
      </c>
      <c r="BY12" s="29">
        <v>7.5</v>
      </c>
      <c r="BZ12" s="129">
        <f t="shared" si="2"/>
        <v>2</v>
      </c>
      <c r="CA12" s="103">
        <f t="shared" si="2"/>
        <v>15</v>
      </c>
    </row>
    <row r="13" spans="1:79" ht="15.75" x14ac:dyDescent="0.25">
      <c r="A13" s="171"/>
      <c r="B13" s="12">
        <v>6</v>
      </c>
      <c r="C13" s="48" t="s">
        <v>202</v>
      </c>
      <c r="D13" s="95" t="s">
        <v>6</v>
      </c>
      <c r="E13" s="172"/>
      <c r="F13" s="129"/>
      <c r="G13" s="103"/>
      <c r="H13" s="57"/>
      <c r="I13" s="59"/>
      <c r="J13" s="57"/>
      <c r="K13" s="59"/>
      <c r="L13" s="129"/>
      <c r="M13" s="103"/>
      <c r="N13" s="57"/>
      <c r="O13" s="59"/>
      <c r="P13" s="57"/>
      <c r="Q13" s="59"/>
      <c r="R13" s="129"/>
      <c r="S13" s="103"/>
      <c r="T13" s="57"/>
      <c r="U13" s="59"/>
      <c r="V13" s="57"/>
      <c r="W13" s="59"/>
      <c r="X13" s="129"/>
      <c r="Y13" s="120"/>
      <c r="Z13" s="57"/>
      <c r="AA13" s="59"/>
      <c r="AB13" s="57"/>
      <c r="AC13" s="59"/>
      <c r="AD13" s="129"/>
      <c r="AE13" s="120"/>
      <c r="AF13" s="57"/>
      <c r="AG13" s="59"/>
      <c r="AH13" s="57"/>
      <c r="AI13" s="59"/>
      <c r="AJ13" s="129"/>
      <c r="AK13" s="120"/>
      <c r="AL13" s="57"/>
      <c r="AM13" s="59"/>
      <c r="AN13" s="57"/>
      <c r="AO13" s="59"/>
      <c r="AP13" s="129"/>
      <c r="AQ13" s="120"/>
      <c r="AR13" s="57"/>
      <c r="AS13" s="59"/>
      <c r="AT13" s="57"/>
      <c r="AU13" s="59"/>
      <c r="AV13" s="13"/>
      <c r="AW13" s="103"/>
      <c r="AX13" s="57"/>
      <c r="AY13" s="120"/>
      <c r="AZ13" s="57"/>
      <c r="BA13" s="59"/>
      <c r="BB13" s="129"/>
      <c r="BC13" s="103"/>
      <c r="BD13" s="57"/>
      <c r="BE13" s="59"/>
      <c r="BF13" s="57"/>
      <c r="BG13" s="59"/>
      <c r="BH13" s="129"/>
      <c r="BI13" s="103"/>
      <c r="BJ13" s="57"/>
      <c r="BK13" s="59"/>
      <c r="BL13" s="57"/>
      <c r="BM13" s="59"/>
      <c r="BN13" s="129"/>
      <c r="BO13" s="103"/>
      <c r="BP13" s="10">
        <v>5</v>
      </c>
      <c r="BQ13" s="49">
        <v>40</v>
      </c>
      <c r="BR13" s="57"/>
      <c r="BS13" s="59"/>
      <c r="BT13" s="129">
        <f t="shared" si="1"/>
        <v>5</v>
      </c>
      <c r="BU13" s="103">
        <f t="shared" si="1"/>
        <v>40</v>
      </c>
      <c r="BV13" s="57"/>
      <c r="BW13" s="59"/>
      <c r="BX13" s="57">
        <v>1</v>
      </c>
      <c r="BY13" s="29">
        <v>8</v>
      </c>
      <c r="BZ13" s="129">
        <f t="shared" si="2"/>
        <v>4</v>
      </c>
      <c r="CA13" s="103">
        <f t="shared" si="2"/>
        <v>32</v>
      </c>
    </row>
    <row r="14" spans="1:79" ht="15.75" x14ac:dyDescent="0.25">
      <c r="A14" s="171"/>
      <c r="B14" s="12">
        <v>7</v>
      </c>
      <c r="C14" s="48" t="s">
        <v>203</v>
      </c>
      <c r="D14" s="95" t="s">
        <v>6</v>
      </c>
      <c r="E14" s="172"/>
      <c r="F14" s="129"/>
      <c r="G14" s="103"/>
      <c r="H14" s="57"/>
      <c r="I14" s="59"/>
      <c r="J14" s="57"/>
      <c r="K14" s="59"/>
      <c r="L14" s="129"/>
      <c r="M14" s="103"/>
      <c r="N14" s="57"/>
      <c r="O14" s="59"/>
      <c r="P14" s="57"/>
      <c r="Q14" s="59"/>
      <c r="R14" s="129"/>
      <c r="S14" s="103"/>
      <c r="T14" s="57"/>
      <c r="U14" s="59"/>
      <c r="V14" s="57"/>
      <c r="W14" s="59"/>
      <c r="X14" s="129"/>
      <c r="Y14" s="120"/>
      <c r="Z14" s="57"/>
      <c r="AA14" s="59"/>
      <c r="AB14" s="57"/>
      <c r="AC14" s="59"/>
      <c r="AD14" s="129"/>
      <c r="AE14" s="120"/>
      <c r="AF14" s="57"/>
      <c r="AG14" s="59"/>
      <c r="AH14" s="57"/>
      <c r="AI14" s="59"/>
      <c r="AJ14" s="129"/>
      <c r="AK14" s="120"/>
      <c r="AL14" s="57"/>
      <c r="AM14" s="59"/>
      <c r="AN14" s="57"/>
      <c r="AO14" s="59"/>
      <c r="AP14" s="129"/>
      <c r="AQ14" s="120"/>
      <c r="AR14" s="57"/>
      <c r="AS14" s="59"/>
      <c r="AT14" s="57"/>
      <c r="AU14" s="59"/>
      <c r="AV14" s="13"/>
      <c r="AW14" s="103"/>
      <c r="AX14" s="57"/>
      <c r="AY14" s="120"/>
      <c r="AZ14" s="57"/>
      <c r="BA14" s="59"/>
      <c r="BB14" s="129"/>
      <c r="BC14" s="103"/>
      <c r="BD14" s="57"/>
      <c r="BE14" s="59"/>
      <c r="BF14" s="57"/>
      <c r="BG14" s="59"/>
      <c r="BH14" s="129"/>
      <c r="BI14" s="103"/>
      <c r="BJ14" s="57"/>
      <c r="BK14" s="59"/>
      <c r="BL14" s="57"/>
      <c r="BM14" s="59"/>
      <c r="BN14" s="129"/>
      <c r="BO14" s="103"/>
      <c r="BP14" s="10">
        <v>2</v>
      </c>
      <c r="BQ14" s="49">
        <v>162.5</v>
      </c>
      <c r="BR14" s="57"/>
      <c r="BS14" s="59"/>
      <c r="BT14" s="129">
        <f t="shared" si="1"/>
        <v>2</v>
      </c>
      <c r="BU14" s="103">
        <f t="shared" si="1"/>
        <v>162.5</v>
      </c>
      <c r="BV14" s="57"/>
      <c r="BW14" s="59"/>
      <c r="BX14" s="57">
        <v>1</v>
      </c>
      <c r="BY14" s="29">
        <v>81.25</v>
      </c>
      <c r="BZ14" s="129">
        <f t="shared" si="2"/>
        <v>1</v>
      </c>
      <c r="CA14" s="103">
        <f t="shared" si="2"/>
        <v>81.25</v>
      </c>
    </row>
    <row r="15" spans="1:79" ht="15.75" x14ac:dyDescent="0.25">
      <c r="A15" s="171"/>
      <c r="B15" s="12">
        <v>8</v>
      </c>
      <c r="C15" s="48" t="s">
        <v>204</v>
      </c>
      <c r="D15" s="95" t="s">
        <v>6</v>
      </c>
      <c r="E15" s="172"/>
      <c r="F15" s="129"/>
      <c r="G15" s="103"/>
      <c r="H15" s="57"/>
      <c r="I15" s="59"/>
      <c r="J15" s="57"/>
      <c r="K15" s="59"/>
      <c r="L15" s="129"/>
      <c r="M15" s="103"/>
      <c r="N15" s="57"/>
      <c r="O15" s="59"/>
      <c r="P15" s="57"/>
      <c r="Q15" s="59"/>
      <c r="R15" s="129"/>
      <c r="S15" s="103"/>
      <c r="T15" s="57"/>
      <c r="U15" s="59"/>
      <c r="V15" s="57"/>
      <c r="W15" s="59"/>
      <c r="X15" s="129"/>
      <c r="Y15" s="120"/>
      <c r="Z15" s="57"/>
      <c r="AA15" s="59"/>
      <c r="AB15" s="57"/>
      <c r="AC15" s="59"/>
      <c r="AD15" s="129"/>
      <c r="AE15" s="120"/>
      <c r="AF15" s="57"/>
      <c r="AG15" s="59"/>
      <c r="AH15" s="57"/>
      <c r="AI15" s="59"/>
      <c r="AJ15" s="129"/>
      <c r="AK15" s="120"/>
      <c r="AL15" s="57"/>
      <c r="AM15" s="59"/>
      <c r="AN15" s="57"/>
      <c r="AO15" s="59"/>
      <c r="AP15" s="129"/>
      <c r="AQ15" s="120"/>
      <c r="AR15" s="57"/>
      <c r="AS15" s="59"/>
      <c r="AT15" s="57"/>
      <c r="AU15" s="59"/>
      <c r="AV15" s="13"/>
      <c r="AW15" s="103"/>
      <c r="AX15" s="57"/>
      <c r="AY15" s="120"/>
      <c r="AZ15" s="57"/>
      <c r="BA15" s="59"/>
      <c r="BB15" s="129"/>
      <c r="BC15" s="103"/>
      <c r="BD15" s="57"/>
      <c r="BE15" s="59"/>
      <c r="BF15" s="57"/>
      <c r="BG15" s="59"/>
      <c r="BH15" s="129"/>
      <c r="BI15" s="103"/>
      <c r="BJ15" s="57"/>
      <c r="BK15" s="59"/>
      <c r="BL15" s="57"/>
      <c r="BM15" s="59"/>
      <c r="BN15" s="129"/>
      <c r="BO15" s="103"/>
      <c r="BP15" s="10">
        <v>1</v>
      </c>
      <c r="BQ15" s="49">
        <v>10.1</v>
      </c>
      <c r="BR15" s="57"/>
      <c r="BS15" s="59"/>
      <c r="BT15" s="129">
        <f t="shared" si="1"/>
        <v>1</v>
      </c>
      <c r="BU15" s="103">
        <f t="shared" si="1"/>
        <v>10.1</v>
      </c>
      <c r="BV15" s="57"/>
      <c r="BW15" s="59"/>
      <c r="BX15" s="57"/>
      <c r="BY15" s="59"/>
      <c r="BZ15" s="129">
        <f t="shared" si="2"/>
        <v>1</v>
      </c>
      <c r="CA15" s="103">
        <f t="shared" si="2"/>
        <v>10.1</v>
      </c>
    </row>
    <row r="16" spans="1:79" ht="15.75" x14ac:dyDescent="0.25">
      <c r="A16" s="171"/>
      <c r="B16" s="12">
        <v>9</v>
      </c>
      <c r="C16" s="48" t="s">
        <v>196</v>
      </c>
      <c r="D16" s="95" t="s">
        <v>6</v>
      </c>
      <c r="E16" s="172"/>
      <c r="F16" s="129"/>
      <c r="G16" s="103"/>
      <c r="H16" s="57"/>
      <c r="I16" s="59"/>
      <c r="J16" s="57"/>
      <c r="K16" s="59"/>
      <c r="L16" s="129"/>
      <c r="M16" s="103"/>
      <c r="N16" s="57"/>
      <c r="O16" s="59"/>
      <c r="P16" s="57"/>
      <c r="Q16" s="59"/>
      <c r="R16" s="129"/>
      <c r="S16" s="103"/>
      <c r="T16" s="57"/>
      <c r="U16" s="59"/>
      <c r="V16" s="57"/>
      <c r="W16" s="59"/>
      <c r="X16" s="129"/>
      <c r="Y16" s="120"/>
      <c r="Z16" s="57"/>
      <c r="AA16" s="59"/>
      <c r="AB16" s="57"/>
      <c r="AC16" s="59"/>
      <c r="AD16" s="129"/>
      <c r="AE16" s="120"/>
      <c r="AF16" s="57"/>
      <c r="AG16" s="59"/>
      <c r="AH16" s="57"/>
      <c r="AI16" s="59"/>
      <c r="AJ16" s="129"/>
      <c r="AK16" s="120"/>
      <c r="AL16" s="57"/>
      <c r="AM16" s="59"/>
      <c r="AN16" s="57"/>
      <c r="AO16" s="59"/>
      <c r="AP16" s="129"/>
      <c r="AQ16" s="120"/>
      <c r="AR16" s="57"/>
      <c r="AS16" s="59"/>
      <c r="AT16" s="57"/>
      <c r="AU16" s="59"/>
      <c r="AV16" s="13"/>
      <c r="AW16" s="103"/>
      <c r="AX16" s="57"/>
      <c r="AY16" s="120"/>
      <c r="AZ16" s="57"/>
      <c r="BA16" s="59"/>
      <c r="BB16" s="129"/>
      <c r="BC16" s="103"/>
      <c r="BD16" s="57"/>
      <c r="BE16" s="59"/>
      <c r="BF16" s="57"/>
      <c r="BG16" s="59"/>
      <c r="BH16" s="129"/>
      <c r="BI16" s="103"/>
      <c r="BJ16" s="57"/>
      <c r="BK16" s="59"/>
      <c r="BL16" s="57"/>
      <c r="BM16" s="59"/>
      <c r="BN16" s="129"/>
      <c r="BO16" s="103"/>
      <c r="BP16" s="10">
        <v>2</v>
      </c>
      <c r="BQ16" s="49">
        <v>26.3</v>
      </c>
      <c r="BR16" s="57"/>
      <c r="BS16" s="59"/>
      <c r="BT16" s="129">
        <f t="shared" si="1"/>
        <v>2</v>
      </c>
      <c r="BU16" s="103">
        <f t="shared" si="1"/>
        <v>26.3</v>
      </c>
      <c r="BV16" s="57"/>
      <c r="BW16" s="59"/>
      <c r="BX16" s="57"/>
      <c r="BY16" s="59"/>
      <c r="BZ16" s="129">
        <f t="shared" si="2"/>
        <v>2</v>
      </c>
      <c r="CA16" s="103">
        <f t="shared" si="2"/>
        <v>26.3</v>
      </c>
    </row>
    <row r="17" spans="1:79" ht="15.75" x14ac:dyDescent="0.25">
      <c r="A17" s="171"/>
      <c r="B17" s="12">
        <v>10</v>
      </c>
      <c r="C17" s="48" t="s">
        <v>205</v>
      </c>
      <c r="D17" s="95" t="s">
        <v>6</v>
      </c>
      <c r="E17" s="172"/>
      <c r="F17" s="129"/>
      <c r="G17" s="103"/>
      <c r="H17" s="57"/>
      <c r="I17" s="59"/>
      <c r="J17" s="57"/>
      <c r="K17" s="59"/>
      <c r="L17" s="129"/>
      <c r="M17" s="103"/>
      <c r="N17" s="57"/>
      <c r="O17" s="59"/>
      <c r="P17" s="57"/>
      <c r="Q17" s="59"/>
      <c r="R17" s="129"/>
      <c r="S17" s="103"/>
      <c r="T17" s="57"/>
      <c r="U17" s="59"/>
      <c r="V17" s="57"/>
      <c r="W17" s="59"/>
      <c r="X17" s="129"/>
      <c r="Y17" s="120"/>
      <c r="Z17" s="57"/>
      <c r="AA17" s="59"/>
      <c r="AB17" s="57"/>
      <c r="AC17" s="59"/>
      <c r="AD17" s="129"/>
      <c r="AE17" s="120"/>
      <c r="AF17" s="57"/>
      <c r="AG17" s="59"/>
      <c r="AH17" s="57"/>
      <c r="AI17" s="59"/>
      <c r="AJ17" s="129"/>
      <c r="AK17" s="120"/>
      <c r="AL17" s="57"/>
      <c r="AM17" s="59"/>
      <c r="AN17" s="57"/>
      <c r="AO17" s="59"/>
      <c r="AP17" s="129"/>
      <c r="AQ17" s="120"/>
      <c r="AR17" s="57"/>
      <c r="AS17" s="59"/>
      <c r="AT17" s="57"/>
      <c r="AU17" s="59"/>
      <c r="AV17" s="13"/>
      <c r="AW17" s="103"/>
      <c r="AX17" s="57"/>
      <c r="AY17" s="120"/>
      <c r="AZ17" s="57"/>
      <c r="BA17" s="59"/>
      <c r="BB17" s="129"/>
      <c r="BC17" s="103"/>
      <c r="BD17" s="57"/>
      <c r="BE17" s="59"/>
      <c r="BF17" s="57"/>
      <c r="BG17" s="59"/>
      <c r="BH17" s="129"/>
      <c r="BI17" s="103"/>
      <c r="BJ17" s="57"/>
      <c r="BK17" s="59"/>
      <c r="BL17" s="57"/>
      <c r="BM17" s="59"/>
      <c r="BN17" s="129"/>
      <c r="BO17" s="103"/>
      <c r="BP17" s="10">
        <v>2</v>
      </c>
      <c r="BQ17" s="49">
        <v>15.5</v>
      </c>
      <c r="BR17" s="57"/>
      <c r="BS17" s="59"/>
      <c r="BT17" s="129">
        <f t="shared" si="1"/>
        <v>2</v>
      </c>
      <c r="BU17" s="103">
        <f t="shared" si="1"/>
        <v>15.5</v>
      </c>
      <c r="BV17" s="57"/>
      <c r="BW17" s="59"/>
      <c r="BX17" s="57">
        <v>1</v>
      </c>
      <c r="BY17" s="29">
        <v>7.75</v>
      </c>
      <c r="BZ17" s="129">
        <f t="shared" si="2"/>
        <v>1</v>
      </c>
      <c r="CA17" s="103">
        <f t="shared" si="2"/>
        <v>7.75</v>
      </c>
    </row>
    <row r="18" spans="1:79" ht="15.75" x14ac:dyDescent="0.25">
      <c r="A18" s="171"/>
      <c r="B18" s="12">
        <v>11</v>
      </c>
      <c r="C18" s="48" t="s">
        <v>191</v>
      </c>
      <c r="D18" s="95" t="s">
        <v>6</v>
      </c>
      <c r="E18" s="172"/>
      <c r="F18" s="129"/>
      <c r="G18" s="103"/>
      <c r="H18" s="57"/>
      <c r="I18" s="59"/>
      <c r="J18" s="57"/>
      <c r="K18" s="59"/>
      <c r="L18" s="129"/>
      <c r="M18" s="103"/>
      <c r="N18" s="57"/>
      <c r="O18" s="59"/>
      <c r="P18" s="57"/>
      <c r="Q18" s="59"/>
      <c r="R18" s="129"/>
      <c r="S18" s="103"/>
      <c r="T18" s="57"/>
      <c r="U18" s="59"/>
      <c r="V18" s="57"/>
      <c r="W18" s="59"/>
      <c r="X18" s="129"/>
      <c r="Y18" s="120"/>
      <c r="Z18" s="57"/>
      <c r="AA18" s="59"/>
      <c r="AB18" s="57"/>
      <c r="AC18" s="59"/>
      <c r="AD18" s="129"/>
      <c r="AE18" s="120"/>
      <c r="AF18" s="57"/>
      <c r="AG18" s="59"/>
      <c r="AH18" s="57"/>
      <c r="AI18" s="59"/>
      <c r="AJ18" s="129"/>
      <c r="AK18" s="120"/>
      <c r="AL18" s="57"/>
      <c r="AM18" s="59"/>
      <c r="AN18" s="57"/>
      <c r="AO18" s="59"/>
      <c r="AP18" s="129"/>
      <c r="AQ18" s="120"/>
      <c r="AR18" s="57"/>
      <c r="AS18" s="59"/>
      <c r="AT18" s="57"/>
      <c r="AU18" s="59"/>
      <c r="AV18" s="13"/>
      <c r="AW18" s="103"/>
      <c r="AX18" s="57"/>
      <c r="AY18" s="120"/>
      <c r="AZ18" s="57"/>
      <c r="BA18" s="59"/>
      <c r="BB18" s="129"/>
      <c r="BC18" s="103"/>
      <c r="BD18" s="57"/>
      <c r="BE18" s="59"/>
      <c r="BF18" s="57"/>
      <c r="BG18" s="59"/>
      <c r="BH18" s="129"/>
      <c r="BI18" s="103"/>
      <c r="BJ18" s="57"/>
      <c r="BK18" s="59"/>
      <c r="BL18" s="57"/>
      <c r="BM18" s="59"/>
      <c r="BN18" s="129"/>
      <c r="BO18" s="103"/>
      <c r="BP18" s="10">
        <v>3</v>
      </c>
      <c r="BQ18" s="49">
        <v>13.5</v>
      </c>
      <c r="BR18" s="57"/>
      <c r="BS18" s="59"/>
      <c r="BT18" s="129">
        <f t="shared" si="1"/>
        <v>3</v>
      </c>
      <c r="BU18" s="103">
        <f t="shared" si="1"/>
        <v>13.5</v>
      </c>
      <c r="BV18" s="57"/>
      <c r="BW18" s="59"/>
      <c r="BX18" s="57">
        <v>1</v>
      </c>
      <c r="BY18" s="29">
        <v>4.5</v>
      </c>
      <c r="BZ18" s="129">
        <f t="shared" si="2"/>
        <v>2</v>
      </c>
      <c r="CA18" s="103">
        <f t="shared" si="2"/>
        <v>9</v>
      </c>
    </row>
    <row r="19" spans="1:79" ht="15.75" x14ac:dyDescent="0.25">
      <c r="A19" s="171"/>
      <c r="B19" s="12">
        <v>12</v>
      </c>
      <c r="C19" s="48" t="s">
        <v>206</v>
      </c>
      <c r="D19" s="95" t="s">
        <v>6</v>
      </c>
      <c r="E19" s="172"/>
      <c r="F19" s="129"/>
      <c r="G19" s="103"/>
      <c r="H19" s="57"/>
      <c r="I19" s="59"/>
      <c r="J19" s="57"/>
      <c r="K19" s="59"/>
      <c r="L19" s="129"/>
      <c r="M19" s="103"/>
      <c r="N19" s="57"/>
      <c r="O19" s="59"/>
      <c r="P19" s="57"/>
      <c r="Q19" s="59"/>
      <c r="R19" s="129"/>
      <c r="S19" s="103"/>
      <c r="T19" s="57"/>
      <c r="U19" s="59"/>
      <c r="V19" s="57"/>
      <c r="W19" s="59"/>
      <c r="X19" s="129"/>
      <c r="Y19" s="120"/>
      <c r="Z19" s="57"/>
      <c r="AA19" s="59"/>
      <c r="AB19" s="57"/>
      <c r="AC19" s="59"/>
      <c r="AD19" s="129"/>
      <c r="AE19" s="120"/>
      <c r="AF19" s="57"/>
      <c r="AG19" s="59"/>
      <c r="AH19" s="57"/>
      <c r="AI19" s="59"/>
      <c r="AJ19" s="129"/>
      <c r="AK19" s="120"/>
      <c r="AL19" s="57"/>
      <c r="AM19" s="59"/>
      <c r="AN19" s="57"/>
      <c r="AO19" s="59"/>
      <c r="AP19" s="129"/>
      <c r="AQ19" s="120"/>
      <c r="AR19" s="57"/>
      <c r="AS19" s="59"/>
      <c r="AT19" s="57"/>
      <c r="AU19" s="59"/>
      <c r="AV19" s="13"/>
      <c r="AW19" s="103"/>
      <c r="AX19" s="57"/>
      <c r="AY19" s="120"/>
      <c r="AZ19" s="57"/>
      <c r="BA19" s="59"/>
      <c r="BB19" s="129"/>
      <c r="BC19" s="103"/>
      <c r="BD19" s="57"/>
      <c r="BE19" s="59"/>
      <c r="BF19" s="57"/>
      <c r="BG19" s="59"/>
      <c r="BH19" s="129"/>
      <c r="BI19" s="103"/>
      <c r="BJ19" s="57"/>
      <c r="BK19" s="59"/>
      <c r="BL19" s="57"/>
      <c r="BM19" s="59"/>
      <c r="BN19" s="129"/>
      <c r="BO19" s="103"/>
      <c r="BP19" s="10">
        <v>6</v>
      </c>
      <c r="BQ19" s="49">
        <v>67.8</v>
      </c>
      <c r="BR19" s="57"/>
      <c r="BS19" s="59"/>
      <c r="BT19" s="129">
        <f t="shared" si="1"/>
        <v>6</v>
      </c>
      <c r="BU19" s="103">
        <f t="shared" si="1"/>
        <v>67.8</v>
      </c>
      <c r="BV19" s="57"/>
      <c r="BW19" s="59"/>
      <c r="BX19" s="57">
        <v>1</v>
      </c>
      <c r="BY19" s="29">
        <v>11.3</v>
      </c>
      <c r="BZ19" s="129">
        <f t="shared" si="2"/>
        <v>5</v>
      </c>
      <c r="CA19" s="103">
        <f t="shared" si="2"/>
        <v>56.5</v>
      </c>
    </row>
    <row r="20" spans="1:79" ht="15.75" x14ac:dyDescent="0.25">
      <c r="A20" s="171"/>
      <c r="B20" s="12">
        <v>13</v>
      </c>
      <c r="C20" s="48" t="s">
        <v>207</v>
      </c>
      <c r="D20" s="95" t="s">
        <v>6</v>
      </c>
      <c r="E20" s="172"/>
      <c r="F20" s="129"/>
      <c r="G20" s="103"/>
      <c r="H20" s="57"/>
      <c r="I20" s="59"/>
      <c r="J20" s="57"/>
      <c r="K20" s="59"/>
      <c r="L20" s="129"/>
      <c r="M20" s="103"/>
      <c r="N20" s="57"/>
      <c r="O20" s="59"/>
      <c r="P20" s="57"/>
      <c r="Q20" s="59"/>
      <c r="R20" s="129"/>
      <c r="S20" s="103"/>
      <c r="T20" s="57"/>
      <c r="U20" s="59"/>
      <c r="V20" s="57"/>
      <c r="W20" s="59"/>
      <c r="X20" s="129"/>
      <c r="Y20" s="120"/>
      <c r="Z20" s="57"/>
      <c r="AA20" s="59"/>
      <c r="AB20" s="57"/>
      <c r="AC20" s="59"/>
      <c r="AD20" s="129"/>
      <c r="AE20" s="120"/>
      <c r="AF20" s="57"/>
      <c r="AG20" s="59"/>
      <c r="AH20" s="57"/>
      <c r="AI20" s="59"/>
      <c r="AJ20" s="129"/>
      <c r="AK20" s="120"/>
      <c r="AL20" s="57"/>
      <c r="AM20" s="59"/>
      <c r="AN20" s="57"/>
      <c r="AO20" s="59"/>
      <c r="AP20" s="129"/>
      <c r="AQ20" s="120"/>
      <c r="AR20" s="57"/>
      <c r="AS20" s="59"/>
      <c r="AT20" s="57"/>
      <c r="AU20" s="59"/>
      <c r="AV20" s="13"/>
      <c r="AW20" s="103"/>
      <c r="AX20" s="57"/>
      <c r="AY20" s="120"/>
      <c r="AZ20" s="57"/>
      <c r="BA20" s="59"/>
      <c r="BB20" s="129"/>
      <c r="BC20" s="103"/>
      <c r="BD20" s="57"/>
      <c r="BE20" s="59"/>
      <c r="BF20" s="57"/>
      <c r="BG20" s="59"/>
      <c r="BH20" s="129"/>
      <c r="BI20" s="103"/>
      <c r="BJ20" s="57"/>
      <c r="BK20" s="59"/>
      <c r="BL20" s="57"/>
      <c r="BM20" s="59"/>
      <c r="BN20" s="129"/>
      <c r="BO20" s="103"/>
      <c r="BP20" s="10">
        <v>10</v>
      </c>
      <c r="BQ20" s="49">
        <v>29</v>
      </c>
      <c r="BR20" s="57"/>
      <c r="BS20" s="59"/>
      <c r="BT20" s="129">
        <f t="shared" si="1"/>
        <v>10</v>
      </c>
      <c r="BU20" s="103">
        <f t="shared" si="1"/>
        <v>29</v>
      </c>
      <c r="BV20" s="57"/>
      <c r="BW20" s="59"/>
      <c r="BX20" s="57">
        <v>2</v>
      </c>
      <c r="BY20" s="29">
        <v>5.8</v>
      </c>
      <c r="BZ20" s="129">
        <f t="shared" si="2"/>
        <v>8</v>
      </c>
      <c r="CA20" s="103">
        <f t="shared" si="2"/>
        <v>23.2</v>
      </c>
    </row>
    <row r="21" spans="1:79" ht="31.5" x14ac:dyDescent="0.25">
      <c r="A21" s="171"/>
      <c r="B21" s="12">
        <v>14</v>
      </c>
      <c r="C21" s="177" t="s">
        <v>208</v>
      </c>
      <c r="D21" s="57" t="s">
        <v>6</v>
      </c>
      <c r="E21" s="172"/>
      <c r="F21" s="129"/>
      <c r="G21" s="103"/>
      <c r="H21" s="57"/>
      <c r="I21" s="59"/>
      <c r="J21" s="57"/>
      <c r="K21" s="59"/>
      <c r="L21" s="129"/>
      <c r="M21" s="103"/>
      <c r="N21" s="57"/>
      <c r="O21" s="59"/>
      <c r="P21" s="57"/>
      <c r="Q21" s="59"/>
      <c r="R21" s="129"/>
      <c r="S21" s="103"/>
      <c r="T21" s="57"/>
      <c r="U21" s="59"/>
      <c r="V21" s="57"/>
      <c r="W21" s="59"/>
      <c r="X21" s="129"/>
      <c r="Y21" s="120"/>
      <c r="Z21" s="57"/>
      <c r="AA21" s="59"/>
      <c r="AB21" s="57"/>
      <c r="AC21" s="59"/>
      <c r="AD21" s="129"/>
      <c r="AE21" s="120"/>
      <c r="AF21" s="57"/>
      <c r="AG21" s="59"/>
      <c r="AH21" s="57"/>
      <c r="AI21" s="59"/>
      <c r="AJ21" s="129"/>
      <c r="AK21" s="120"/>
      <c r="AL21" s="57"/>
      <c r="AM21" s="59"/>
      <c r="AN21" s="57"/>
      <c r="AO21" s="59"/>
      <c r="AP21" s="129"/>
      <c r="AQ21" s="120"/>
      <c r="AR21" s="57"/>
      <c r="AS21" s="59"/>
      <c r="AT21" s="57"/>
      <c r="AU21" s="59"/>
      <c r="AV21" s="13"/>
      <c r="AW21" s="103"/>
      <c r="AX21" s="57"/>
      <c r="AY21" s="120"/>
      <c r="AZ21" s="57"/>
      <c r="BA21" s="59"/>
      <c r="BB21" s="129"/>
      <c r="BC21" s="103"/>
      <c r="BD21" s="57"/>
      <c r="BE21" s="59"/>
      <c r="BF21" s="57"/>
      <c r="BG21" s="59"/>
      <c r="BH21" s="129"/>
      <c r="BI21" s="103"/>
      <c r="BJ21" s="57"/>
      <c r="BK21" s="59"/>
      <c r="BL21" s="57"/>
      <c r="BM21" s="59"/>
      <c r="BN21" s="129">
        <f t="shared" si="0"/>
        <v>0</v>
      </c>
      <c r="BO21" s="103">
        <f t="shared" si="0"/>
        <v>0</v>
      </c>
      <c r="BP21" s="57">
        <v>2</v>
      </c>
      <c r="BQ21" s="59">
        <v>16.399999999999999</v>
      </c>
      <c r="BR21" s="57"/>
      <c r="BS21" s="59"/>
      <c r="BT21" s="178">
        <f t="shared" si="1"/>
        <v>2</v>
      </c>
      <c r="BU21" s="179">
        <f t="shared" si="1"/>
        <v>16.399999999999999</v>
      </c>
      <c r="BV21" s="57"/>
      <c r="BW21" s="59"/>
      <c r="BX21" s="57">
        <v>1</v>
      </c>
      <c r="BY21" s="29">
        <v>8.1999999999999993</v>
      </c>
      <c r="BZ21" s="178">
        <f t="shared" si="2"/>
        <v>1</v>
      </c>
      <c r="CA21" s="179">
        <f t="shared" si="2"/>
        <v>8.1999999999999993</v>
      </c>
    </row>
    <row r="22" spans="1:79" ht="15.75" x14ac:dyDescent="0.25">
      <c r="A22" s="171"/>
      <c r="B22" s="12">
        <v>15</v>
      </c>
      <c r="C22" s="177" t="s">
        <v>209</v>
      </c>
      <c r="D22" s="57" t="s">
        <v>6</v>
      </c>
      <c r="E22" s="172"/>
      <c r="F22" s="129"/>
      <c r="G22" s="103"/>
      <c r="H22" s="57"/>
      <c r="I22" s="59"/>
      <c r="J22" s="57"/>
      <c r="K22" s="59"/>
      <c r="L22" s="129"/>
      <c r="M22" s="103"/>
      <c r="N22" s="57"/>
      <c r="O22" s="59"/>
      <c r="P22" s="57"/>
      <c r="Q22" s="59"/>
      <c r="R22" s="129"/>
      <c r="S22" s="103"/>
      <c r="T22" s="57"/>
      <c r="U22" s="59"/>
      <c r="V22" s="57"/>
      <c r="W22" s="59"/>
      <c r="X22" s="129"/>
      <c r="Y22" s="120"/>
      <c r="Z22" s="57"/>
      <c r="AA22" s="59"/>
      <c r="AB22" s="57"/>
      <c r="AC22" s="59"/>
      <c r="AD22" s="129"/>
      <c r="AE22" s="120"/>
      <c r="AF22" s="57"/>
      <c r="AG22" s="59"/>
      <c r="AH22" s="57"/>
      <c r="AI22" s="59"/>
      <c r="AJ22" s="129"/>
      <c r="AK22" s="120"/>
      <c r="AL22" s="57"/>
      <c r="AM22" s="59"/>
      <c r="AN22" s="57"/>
      <c r="AO22" s="59"/>
      <c r="AP22" s="129"/>
      <c r="AQ22" s="120"/>
      <c r="AR22" s="57"/>
      <c r="AS22" s="59"/>
      <c r="AT22" s="57"/>
      <c r="AU22" s="59"/>
      <c r="AV22" s="13"/>
      <c r="AW22" s="103"/>
      <c r="AX22" s="57"/>
      <c r="AY22" s="120"/>
      <c r="AZ22" s="57"/>
      <c r="BA22" s="59"/>
      <c r="BB22" s="129"/>
      <c r="BC22" s="103"/>
      <c r="BD22" s="57"/>
      <c r="BE22" s="59"/>
      <c r="BF22" s="57"/>
      <c r="BG22" s="59"/>
      <c r="BH22" s="129"/>
      <c r="BI22" s="103"/>
      <c r="BJ22" s="57"/>
      <c r="BK22" s="59"/>
      <c r="BL22" s="57"/>
      <c r="BM22" s="59"/>
      <c r="BN22" s="129"/>
      <c r="BO22" s="103"/>
      <c r="BP22" s="57">
        <v>2</v>
      </c>
      <c r="BQ22" s="59">
        <v>16</v>
      </c>
      <c r="BR22" s="57"/>
      <c r="BS22" s="59"/>
      <c r="BT22" s="178">
        <f t="shared" si="1"/>
        <v>2</v>
      </c>
      <c r="BU22" s="179">
        <f t="shared" si="1"/>
        <v>16</v>
      </c>
      <c r="BV22" s="57"/>
      <c r="BW22" s="59"/>
      <c r="BX22" s="57">
        <v>1</v>
      </c>
      <c r="BY22" s="29">
        <v>8</v>
      </c>
      <c r="BZ22" s="129">
        <f t="shared" si="2"/>
        <v>1</v>
      </c>
      <c r="CA22" s="103">
        <f t="shared" si="2"/>
        <v>8</v>
      </c>
    </row>
    <row r="23" spans="1:79" ht="31.5" x14ac:dyDescent="0.25">
      <c r="A23" s="171"/>
      <c r="B23" s="12">
        <v>16</v>
      </c>
      <c r="C23" s="177" t="s">
        <v>210</v>
      </c>
      <c r="D23" s="57" t="s">
        <v>6</v>
      </c>
      <c r="E23" s="172"/>
      <c r="F23" s="129"/>
      <c r="G23" s="103"/>
      <c r="H23" s="57"/>
      <c r="I23" s="59"/>
      <c r="J23" s="57"/>
      <c r="K23" s="59"/>
      <c r="L23" s="129"/>
      <c r="M23" s="103"/>
      <c r="N23" s="57"/>
      <c r="O23" s="59"/>
      <c r="P23" s="57"/>
      <c r="Q23" s="59"/>
      <c r="R23" s="129"/>
      <c r="S23" s="103"/>
      <c r="T23" s="57"/>
      <c r="U23" s="59"/>
      <c r="V23" s="57"/>
      <c r="W23" s="59"/>
      <c r="X23" s="129"/>
      <c r="Y23" s="120"/>
      <c r="Z23" s="57"/>
      <c r="AA23" s="59"/>
      <c r="AB23" s="57"/>
      <c r="AC23" s="59"/>
      <c r="AD23" s="129"/>
      <c r="AE23" s="120"/>
      <c r="AF23" s="57"/>
      <c r="AG23" s="59"/>
      <c r="AH23" s="57"/>
      <c r="AI23" s="59"/>
      <c r="AJ23" s="129"/>
      <c r="AK23" s="120"/>
      <c r="AL23" s="57"/>
      <c r="AM23" s="59"/>
      <c r="AN23" s="57"/>
      <c r="AO23" s="59"/>
      <c r="AP23" s="129"/>
      <c r="AQ23" s="120"/>
      <c r="AR23" s="57"/>
      <c r="AS23" s="59"/>
      <c r="AT23" s="57"/>
      <c r="AU23" s="59"/>
      <c r="AV23" s="13"/>
      <c r="AW23" s="103"/>
      <c r="AX23" s="57"/>
      <c r="AY23" s="120"/>
      <c r="AZ23" s="57"/>
      <c r="BA23" s="59"/>
      <c r="BB23" s="129"/>
      <c r="BC23" s="103"/>
      <c r="BD23" s="57"/>
      <c r="BE23" s="59"/>
      <c r="BF23" s="57"/>
      <c r="BG23" s="59"/>
      <c r="BH23" s="129"/>
      <c r="BI23" s="103"/>
      <c r="BJ23" s="57"/>
      <c r="BK23" s="59"/>
      <c r="BL23" s="57"/>
      <c r="BM23" s="59"/>
      <c r="BN23" s="129"/>
      <c r="BO23" s="103"/>
      <c r="BP23" s="57">
        <v>1</v>
      </c>
      <c r="BQ23" s="59">
        <v>68.599999999999994</v>
      </c>
      <c r="BR23" s="57"/>
      <c r="BS23" s="59"/>
      <c r="BT23" s="178">
        <f t="shared" si="1"/>
        <v>1</v>
      </c>
      <c r="BU23" s="179">
        <f t="shared" si="1"/>
        <v>68.599999999999994</v>
      </c>
      <c r="BV23" s="57"/>
      <c r="BW23" s="59"/>
      <c r="BX23" s="57"/>
      <c r="BY23" s="59"/>
      <c r="BZ23" s="178">
        <f t="shared" si="2"/>
        <v>1</v>
      </c>
      <c r="CA23" s="179">
        <f t="shared" si="2"/>
        <v>68.599999999999994</v>
      </c>
    </row>
    <row r="24" spans="1:79" ht="15.75" x14ac:dyDescent="0.25">
      <c r="A24" s="180"/>
      <c r="B24" s="4"/>
      <c r="C24" s="47"/>
      <c r="D24" s="21"/>
      <c r="E24" s="163"/>
      <c r="F24" s="181"/>
      <c r="G24" s="182"/>
      <c r="H24" s="22"/>
      <c r="I24" s="23"/>
      <c r="J24" s="22"/>
      <c r="K24" s="23"/>
      <c r="L24" s="129">
        <f t="shared" ref="L24" si="3">E24+H24-J24</f>
        <v>0</v>
      </c>
      <c r="M24" s="103">
        <f t="shared" ref="M24" si="4">G24+I24-K24</f>
        <v>0</v>
      </c>
      <c r="N24" s="22"/>
      <c r="O24" s="40"/>
      <c r="P24" s="22"/>
      <c r="Q24" s="57"/>
      <c r="R24" s="129">
        <f t="shared" ref="R24:S24" si="5">L24+N24-P24</f>
        <v>0</v>
      </c>
      <c r="S24" s="103">
        <f t="shared" si="5"/>
        <v>0</v>
      </c>
      <c r="T24" s="22"/>
      <c r="U24" s="23"/>
      <c r="V24" s="22"/>
      <c r="W24" s="22"/>
      <c r="X24" s="174">
        <f t="shared" ref="X24:Y24" si="6">R24+T24-V24</f>
        <v>0</v>
      </c>
      <c r="Y24" s="119">
        <f t="shared" si="6"/>
        <v>0</v>
      </c>
      <c r="Z24" s="22"/>
      <c r="AA24" s="23"/>
      <c r="AB24" s="22"/>
      <c r="AC24" s="22"/>
      <c r="AD24" s="174">
        <f t="shared" ref="AD24:AE24" si="7">X24+Z24-AB24</f>
        <v>0</v>
      </c>
      <c r="AE24" s="119">
        <f t="shared" si="7"/>
        <v>0</v>
      </c>
      <c r="AF24" s="22"/>
      <c r="AG24" s="23"/>
      <c r="AH24" s="22"/>
      <c r="AI24" s="22"/>
      <c r="AJ24" s="174">
        <f t="shared" ref="AJ24:AK24" si="8">AD24+AF24-AH24</f>
        <v>0</v>
      </c>
      <c r="AK24" s="119">
        <f t="shared" si="8"/>
        <v>0</v>
      </c>
      <c r="AL24" s="22"/>
      <c r="AM24" s="23"/>
      <c r="AN24" s="22"/>
      <c r="AO24" s="22"/>
      <c r="AP24" s="174">
        <f t="shared" ref="AP24:AQ24" si="9">AJ24+AL24-AN24</f>
        <v>0</v>
      </c>
      <c r="AQ24" s="66">
        <f t="shared" si="9"/>
        <v>0</v>
      </c>
      <c r="AR24" s="22"/>
      <c r="AS24" s="23"/>
      <c r="AT24" s="22"/>
      <c r="AU24" s="22"/>
      <c r="AV24" s="174">
        <f t="shared" ref="AV24:AW24" si="10">AP24+AR24-AT24</f>
        <v>0</v>
      </c>
      <c r="AW24" s="66">
        <f t="shared" si="10"/>
        <v>0</v>
      </c>
      <c r="AX24" s="22"/>
      <c r="AY24" s="23"/>
      <c r="AZ24" s="22"/>
      <c r="BA24" s="22"/>
      <c r="BB24" s="174">
        <f t="shared" ref="BB24:BC24" si="11">AV24+AX24-AZ24</f>
        <v>0</v>
      </c>
      <c r="BC24" s="66">
        <f t="shared" si="11"/>
        <v>0</v>
      </c>
      <c r="BD24" s="22"/>
      <c r="BE24" s="23"/>
      <c r="BF24" s="22"/>
      <c r="BG24" s="22"/>
      <c r="BH24" s="174">
        <f t="shared" ref="BH24:BI24" si="12">BB24+BD24-BF24</f>
        <v>0</v>
      </c>
      <c r="BI24" s="66">
        <f t="shared" si="12"/>
        <v>0</v>
      </c>
      <c r="BJ24" s="57"/>
      <c r="BK24" s="59"/>
      <c r="BL24" s="57"/>
      <c r="BM24" s="57"/>
      <c r="BN24" s="118">
        <f t="shared" ref="BN24:BO24" si="13">BH24+BJ24-BL24</f>
        <v>0</v>
      </c>
      <c r="BO24" s="67">
        <f t="shared" si="13"/>
        <v>0</v>
      </c>
      <c r="BP24" s="22"/>
      <c r="BQ24" s="23"/>
      <c r="BR24" s="22"/>
      <c r="BS24" s="22"/>
      <c r="BT24" s="174">
        <f t="shared" ref="BT24:BU24" si="14">BN24+BP24-BR24</f>
        <v>0</v>
      </c>
      <c r="BU24" s="66">
        <f t="shared" si="14"/>
        <v>0</v>
      </c>
      <c r="BV24" s="22"/>
      <c r="BW24" s="23"/>
      <c r="BX24" s="22"/>
      <c r="BY24" s="22"/>
      <c r="BZ24" s="174"/>
      <c r="CA24" s="103"/>
    </row>
    <row r="25" spans="1:79" ht="18.75" x14ac:dyDescent="0.3">
      <c r="A25" s="183"/>
      <c r="B25" s="299" t="s">
        <v>173</v>
      </c>
      <c r="C25" s="300"/>
      <c r="D25" s="185"/>
      <c r="E25" s="167"/>
      <c r="F25" s="167"/>
      <c r="G25" s="186">
        <f>SUM(G24:G24)</f>
        <v>0</v>
      </c>
      <c r="H25" s="187"/>
      <c r="I25" s="126">
        <f>SUM(I24:I24)</f>
        <v>0</v>
      </c>
      <c r="J25" s="187"/>
      <c r="K25" s="126">
        <f>SUM(K24:K24)</f>
        <v>0</v>
      </c>
      <c r="L25" s="167"/>
      <c r="M25" s="186">
        <f>SUM(M24:M24)</f>
        <v>0</v>
      </c>
      <c r="N25" s="187"/>
      <c r="O25" s="126">
        <f>SUM(O24:O24)</f>
        <v>0</v>
      </c>
      <c r="P25" s="187"/>
      <c r="Q25" s="126">
        <f>SUM(Q24:Q24)</f>
        <v>0</v>
      </c>
      <c r="R25" s="167"/>
      <c r="S25" s="186">
        <f>SUM(S24:S24)</f>
        <v>0</v>
      </c>
      <c r="T25" s="187"/>
      <c r="U25" s="126">
        <f>SUM(U24:U24)</f>
        <v>0</v>
      </c>
      <c r="V25" s="187"/>
      <c r="W25" s="126">
        <f>SUM(W24:W24)</f>
        <v>0</v>
      </c>
      <c r="X25" s="167"/>
      <c r="Y25" s="186">
        <f>SUM(Y24:Y24)</f>
        <v>0</v>
      </c>
      <c r="Z25" s="187"/>
      <c r="AA25" s="126">
        <f>SUM(AA24:AA24)</f>
        <v>0</v>
      </c>
      <c r="AB25" s="187"/>
      <c r="AC25" s="126">
        <f>SUM(AC24:AC24)</f>
        <v>0</v>
      </c>
      <c r="AD25" s="167"/>
      <c r="AE25" s="186">
        <f>SUM(AE24:AE24)</f>
        <v>0</v>
      </c>
      <c r="AF25" s="187"/>
      <c r="AG25" s="126">
        <f>SUM(AG24:AG24)</f>
        <v>0</v>
      </c>
      <c r="AH25" s="187"/>
      <c r="AI25" s="126">
        <f>SUM(AI24:AI24)</f>
        <v>0</v>
      </c>
      <c r="AJ25" s="167"/>
      <c r="AK25" s="186">
        <f>SUM(AK24:AK24)</f>
        <v>0</v>
      </c>
      <c r="AL25" s="187"/>
      <c r="AM25" s="126">
        <f>SUM(AM24:AM24)</f>
        <v>0</v>
      </c>
      <c r="AN25" s="187"/>
      <c r="AO25" s="126">
        <f>SUM(AO24:AO24)</f>
        <v>0</v>
      </c>
      <c r="AP25" s="167"/>
      <c r="AQ25" s="186">
        <f>SUM(AQ24:AQ24)</f>
        <v>0</v>
      </c>
      <c r="AR25" s="187"/>
      <c r="AS25" s="126">
        <f>SUM(AS24:AS24)</f>
        <v>0</v>
      </c>
      <c r="AT25" s="187"/>
      <c r="AU25" s="126">
        <f>SUM(AU24:AU24)</f>
        <v>0</v>
      </c>
      <c r="AV25" s="185"/>
      <c r="AW25" s="186">
        <f>SUM(AW24:AW24)</f>
        <v>0</v>
      </c>
      <c r="AX25" s="187"/>
      <c r="AY25" s="126">
        <f>SUM(AY24:AY24)</f>
        <v>0</v>
      </c>
      <c r="AZ25" s="187"/>
      <c r="BA25" s="126">
        <f>SUM(BA24:BA24)</f>
        <v>0</v>
      </c>
      <c r="BB25" s="167"/>
      <c r="BC25" s="186">
        <f>SUM(BC24:BC24)</f>
        <v>0</v>
      </c>
      <c r="BD25" s="187"/>
      <c r="BE25" s="126">
        <f>SUM(BE24:BE24)</f>
        <v>0</v>
      </c>
      <c r="BF25" s="187"/>
      <c r="BG25" s="126">
        <f>SUM(BG24:BG24)</f>
        <v>0</v>
      </c>
      <c r="BH25" s="167"/>
      <c r="BI25" s="186">
        <f>SUM(BI24:BI24)</f>
        <v>0</v>
      </c>
      <c r="BJ25" s="187"/>
      <c r="BK25" s="126">
        <f>SUM(BK8:BK24)</f>
        <v>1740</v>
      </c>
      <c r="BL25" s="187"/>
      <c r="BM25" s="126">
        <f>SUM(BM8:BM24)</f>
        <v>580</v>
      </c>
      <c r="BN25" s="166"/>
      <c r="BO25" s="169">
        <f>SUM(BO8:BO24)</f>
        <v>1160</v>
      </c>
      <c r="BP25" s="187"/>
      <c r="BQ25" s="126">
        <f>SUM(BQ8:BQ24)</f>
        <v>553.6</v>
      </c>
      <c r="BR25" s="187"/>
      <c r="BS25" s="126">
        <f>SUM(BS8:BS24)</f>
        <v>1160</v>
      </c>
      <c r="BT25" s="167"/>
      <c r="BU25" s="186">
        <f>SUM(BU8:BU24)</f>
        <v>553.6</v>
      </c>
      <c r="BV25" s="187"/>
      <c r="BW25" s="33">
        <f>SUM(BW8:BW24)</f>
        <v>4750</v>
      </c>
      <c r="BX25" s="187"/>
      <c r="BY25" s="126">
        <f>SUM(BY8:BY24)</f>
        <v>1407.15</v>
      </c>
      <c r="BZ25" s="185"/>
      <c r="CA25" s="186">
        <f>SUM(CA8:CA24)</f>
        <v>3896.4499999999994</v>
      </c>
    </row>
  </sheetData>
  <mergeCells count="31">
    <mergeCell ref="BZ2:CA2"/>
    <mergeCell ref="Z6:AC6"/>
    <mergeCell ref="A6:A7"/>
    <mergeCell ref="B6:B7"/>
    <mergeCell ref="C6:C7"/>
    <mergeCell ref="D6:D7"/>
    <mergeCell ref="E6:G6"/>
    <mergeCell ref="H6:K6"/>
    <mergeCell ref="BZ6:CA6"/>
    <mergeCell ref="AV6:AW6"/>
    <mergeCell ref="AX6:BA6"/>
    <mergeCell ref="BB6:BC6"/>
    <mergeCell ref="BD6:BG6"/>
    <mergeCell ref="BH6:BI6"/>
    <mergeCell ref="BJ6:BM6"/>
    <mergeCell ref="B25:C25"/>
    <mergeCell ref="BN6:BO6"/>
    <mergeCell ref="BP6:BS6"/>
    <mergeCell ref="BT6:BU6"/>
    <mergeCell ref="BV6:BY6"/>
    <mergeCell ref="AD6:AE6"/>
    <mergeCell ref="AF6:AI6"/>
    <mergeCell ref="AJ6:AK6"/>
    <mergeCell ref="AL6:AO6"/>
    <mergeCell ref="AP6:AQ6"/>
    <mergeCell ref="AR6:AU6"/>
    <mergeCell ref="L6:M6"/>
    <mergeCell ref="N6:Q6"/>
    <mergeCell ref="R6:S6"/>
    <mergeCell ref="T6:W6"/>
    <mergeCell ref="X6:Y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A11"/>
  <sheetViews>
    <sheetView workbookViewId="0">
      <selection activeCell="CF23" sqref="CF23"/>
    </sheetView>
  </sheetViews>
  <sheetFormatPr defaultRowHeight="15" x14ac:dyDescent="0.25"/>
  <cols>
    <col min="3" max="3" width="33.28515625" customWidth="1"/>
    <col min="5" max="6" width="0" hidden="1" customWidth="1"/>
    <col min="7" max="7" width="10.7109375" hidden="1" customWidth="1"/>
    <col min="8" max="10" width="0" hidden="1" customWidth="1"/>
    <col min="11" max="11" width="10.42578125" hidden="1" customWidth="1"/>
    <col min="12" max="12" width="0" hidden="1" customWidth="1"/>
    <col min="13" max="13" width="9.7109375" hidden="1" customWidth="1"/>
    <col min="14" max="77" width="0" hidden="1" customWidth="1"/>
    <col min="79" max="79" width="13.7109375" customWidth="1"/>
  </cols>
  <sheetData>
    <row r="2" spans="1:79" ht="15.75" x14ac:dyDescent="0.25">
      <c r="BZ2" s="253" t="s">
        <v>302</v>
      </c>
      <c r="CA2" s="253"/>
    </row>
    <row r="4" spans="1:79" ht="19.5" x14ac:dyDescent="0.35">
      <c r="A4" s="311" t="s">
        <v>311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</row>
    <row r="6" spans="1:79" ht="40.9" customHeight="1" x14ac:dyDescent="0.25">
      <c r="A6" s="290" t="s">
        <v>0</v>
      </c>
      <c r="B6" s="296" t="s">
        <v>1</v>
      </c>
      <c r="C6" s="293" t="s">
        <v>2</v>
      </c>
      <c r="D6" s="296" t="s">
        <v>3</v>
      </c>
      <c r="E6" s="274" t="s">
        <v>137</v>
      </c>
      <c r="F6" s="289"/>
      <c r="G6" s="275"/>
      <c r="H6" s="301" t="s">
        <v>7</v>
      </c>
      <c r="I6" s="301"/>
      <c r="J6" s="301"/>
      <c r="K6" s="301"/>
      <c r="L6" s="274" t="s">
        <v>134</v>
      </c>
      <c r="M6" s="275"/>
      <c r="N6" s="301" t="s">
        <v>8</v>
      </c>
      <c r="O6" s="301"/>
      <c r="P6" s="301"/>
      <c r="Q6" s="301"/>
      <c r="R6" s="274" t="s">
        <v>135</v>
      </c>
      <c r="S6" s="275"/>
      <c r="T6" s="301" t="s">
        <v>9</v>
      </c>
      <c r="U6" s="301"/>
      <c r="V6" s="301"/>
      <c r="W6" s="301"/>
      <c r="X6" s="274" t="s">
        <v>147</v>
      </c>
      <c r="Y6" s="275"/>
      <c r="Z6" s="301" t="s">
        <v>18</v>
      </c>
      <c r="AA6" s="301"/>
      <c r="AB6" s="301"/>
      <c r="AC6" s="301"/>
      <c r="AD6" s="274" t="s">
        <v>148</v>
      </c>
      <c r="AE6" s="275"/>
      <c r="AF6" s="301" t="s">
        <v>10</v>
      </c>
      <c r="AG6" s="301"/>
      <c r="AH6" s="301"/>
      <c r="AI6" s="301"/>
      <c r="AJ6" s="274" t="s">
        <v>139</v>
      </c>
      <c r="AK6" s="275"/>
      <c r="AL6" s="301" t="s">
        <v>11</v>
      </c>
      <c r="AM6" s="301"/>
      <c r="AN6" s="301"/>
      <c r="AO6" s="301"/>
      <c r="AP6" s="274" t="s">
        <v>140</v>
      </c>
      <c r="AQ6" s="275"/>
      <c r="AR6" s="301" t="s">
        <v>12</v>
      </c>
      <c r="AS6" s="301"/>
      <c r="AT6" s="301"/>
      <c r="AU6" s="301"/>
      <c r="AV6" s="274" t="s">
        <v>141</v>
      </c>
      <c r="AW6" s="275"/>
      <c r="AX6" s="301" t="s">
        <v>13</v>
      </c>
      <c r="AY6" s="301"/>
      <c r="AZ6" s="301"/>
      <c r="BA6" s="301"/>
      <c r="BB6" s="274" t="s">
        <v>142</v>
      </c>
      <c r="BC6" s="302"/>
      <c r="BD6" s="301" t="s">
        <v>14</v>
      </c>
      <c r="BE6" s="301"/>
      <c r="BF6" s="301"/>
      <c r="BG6" s="301"/>
      <c r="BH6" s="274" t="s">
        <v>192</v>
      </c>
      <c r="BI6" s="275"/>
      <c r="BJ6" s="301" t="s">
        <v>15</v>
      </c>
      <c r="BK6" s="301"/>
      <c r="BL6" s="301"/>
      <c r="BM6" s="301"/>
      <c r="BN6" s="274" t="s">
        <v>144</v>
      </c>
      <c r="BO6" s="275"/>
      <c r="BP6" s="301" t="s">
        <v>16</v>
      </c>
      <c r="BQ6" s="301"/>
      <c r="BR6" s="301"/>
      <c r="BS6" s="301"/>
      <c r="BT6" s="274" t="s">
        <v>154</v>
      </c>
      <c r="BU6" s="275"/>
      <c r="BV6" s="301" t="s">
        <v>17</v>
      </c>
      <c r="BW6" s="301"/>
      <c r="BX6" s="301"/>
      <c r="BY6" s="301"/>
      <c r="BZ6" s="274" t="s">
        <v>146</v>
      </c>
      <c r="CA6" s="275"/>
    </row>
    <row r="7" spans="1:79" ht="66.599999999999994" customHeight="1" x14ac:dyDescent="0.25">
      <c r="A7" s="292"/>
      <c r="B7" s="298"/>
      <c r="C7" s="295"/>
      <c r="D7" s="298"/>
      <c r="E7" s="173" t="s">
        <v>4</v>
      </c>
      <c r="F7" s="188" t="s">
        <v>193</v>
      </c>
      <c r="G7" s="173" t="s">
        <v>5</v>
      </c>
      <c r="H7" s="173" t="s">
        <v>4</v>
      </c>
      <c r="I7" s="173" t="s">
        <v>5</v>
      </c>
      <c r="J7" s="173" t="s">
        <v>4</v>
      </c>
      <c r="K7" s="173" t="s">
        <v>5</v>
      </c>
      <c r="L7" s="173" t="s">
        <v>4</v>
      </c>
      <c r="M7" s="173" t="s">
        <v>5</v>
      </c>
      <c r="N7" s="173" t="s">
        <v>4</v>
      </c>
      <c r="O7" s="173" t="s">
        <v>5</v>
      </c>
      <c r="P7" s="173" t="s">
        <v>4</v>
      </c>
      <c r="Q7" s="173" t="s">
        <v>5</v>
      </c>
      <c r="R7" s="173" t="s">
        <v>4</v>
      </c>
      <c r="S7" s="173" t="s">
        <v>5</v>
      </c>
      <c r="T7" s="173" t="s">
        <v>4</v>
      </c>
      <c r="U7" s="173" t="s">
        <v>5</v>
      </c>
      <c r="V7" s="173" t="s">
        <v>4</v>
      </c>
      <c r="W7" s="173" t="s">
        <v>5</v>
      </c>
      <c r="X7" s="173" t="s">
        <v>4</v>
      </c>
      <c r="Y7" s="173" t="s">
        <v>5</v>
      </c>
      <c r="Z7" s="173" t="s">
        <v>4</v>
      </c>
      <c r="AA7" s="173" t="s">
        <v>5</v>
      </c>
      <c r="AB7" s="173" t="s">
        <v>4</v>
      </c>
      <c r="AC7" s="173" t="s">
        <v>5</v>
      </c>
      <c r="AD7" s="173" t="s">
        <v>4</v>
      </c>
      <c r="AE7" s="173" t="s">
        <v>5</v>
      </c>
      <c r="AF7" s="173" t="s">
        <v>4</v>
      </c>
      <c r="AG7" s="173" t="s">
        <v>5</v>
      </c>
      <c r="AH7" s="173" t="s">
        <v>4</v>
      </c>
      <c r="AI7" s="173" t="s">
        <v>5</v>
      </c>
      <c r="AJ7" s="173" t="s">
        <v>4</v>
      </c>
      <c r="AK7" s="173" t="s">
        <v>5</v>
      </c>
      <c r="AL7" s="173" t="s">
        <v>4</v>
      </c>
      <c r="AM7" s="173" t="s">
        <v>5</v>
      </c>
      <c r="AN7" s="173" t="s">
        <v>4</v>
      </c>
      <c r="AO7" s="173" t="s">
        <v>5</v>
      </c>
      <c r="AP7" s="173" t="s">
        <v>4</v>
      </c>
      <c r="AQ7" s="173" t="s">
        <v>5</v>
      </c>
      <c r="AR7" s="173" t="s">
        <v>4</v>
      </c>
      <c r="AS7" s="173" t="s">
        <v>5</v>
      </c>
      <c r="AT7" s="173" t="s">
        <v>4</v>
      </c>
      <c r="AU7" s="173" t="s">
        <v>5</v>
      </c>
      <c r="AV7" s="173" t="s">
        <v>4</v>
      </c>
      <c r="AW7" s="173" t="s">
        <v>5</v>
      </c>
      <c r="AX7" s="173" t="s">
        <v>4</v>
      </c>
      <c r="AY7" s="173" t="s">
        <v>5</v>
      </c>
      <c r="AZ7" s="173" t="s">
        <v>4</v>
      </c>
      <c r="BA7" s="173" t="s">
        <v>5</v>
      </c>
      <c r="BB7" s="173" t="s">
        <v>4</v>
      </c>
      <c r="BC7" s="173" t="s">
        <v>5</v>
      </c>
      <c r="BD7" s="173" t="s">
        <v>4</v>
      </c>
      <c r="BE7" s="173" t="s">
        <v>5</v>
      </c>
      <c r="BF7" s="173" t="s">
        <v>4</v>
      </c>
      <c r="BG7" s="173" t="s">
        <v>5</v>
      </c>
      <c r="BH7" s="173" t="s">
        <v>4</v>
      </c>
      <c r="BI7" s="173" t="s">
        <v>5</v>
      </c>
      <c r="BJ7" s="173" t="s">
        <v>4</v>
      </c>
      <c r="BK7" s="173" t="s">
        <v>5</v>
      </c>
      <c r="BL7" s="173" t="s">
        <v>4</v>
      </c>
      <c r="BM7" s="173" t="s">
        <v>5</v>
      </c>
      <c r="BN7" s="173" t="s">
        <v>4</v>
      </c>
      <c r="BO7" s="173" t="s">
        <v>5</v>
      </c>
      <c r="BP7" s="173" t="s">
        <v>4</v>
      </c>
      <c r="BQ7" s="173" t="s">
        <v>5</v>
      </c>
      <c r="BR7" s="173" t="s">
        <v>4</v>
      </c>
      <c r="BS7" s="173" t="s">
        <v>5</v>
      </c>
      <c r="BT7" s="173" t="s">
        <v>4</v>
      </c>
      <c r="BU7" s="173" t="s">
        <v>5</v>
      </c>
      <c r="BV7" s="173" t="s">
        <v>4</v>
      </c>
      <c r="BW7" s="173" t="s">
        <v>5</v>
      </c>
      <c r="BX7" s="173" t="s">
        <v>4</v>
      </c>
      <c r="BY7" s="173" t="s">
        <v>5</v>
      </c>
      <c r="BZ7" s="173" t="s">
        <v>4</v>
      </c>
      <c r="CA7" s="173" t="s">
        <v>5</v>
      </c>
    </row>
    <row r="8" spans="1:79" ht="15.75" x14ac:dyDescent="0.25">
      <c r="A8" s="303"/>
      <c r="B8" s="125">
        <v>5150</v>
      </c>
      <c r="C8" s="47" t="s">
        <v>214</v>
      </c>
      <c r="D8" s="21" t="s">
        <v>211</v>
      </c>
      <c r="E8" s="163">
        <v>4</v>
      </c>
      <c r="F8" s="181">
        <v>5150</v>
      </c>
      <c r="G8" s="182">
        <v>20600</v>
      </c>
      <c r="H8" s="22"/>
      <c r="I8" s="23"/>
      <c r="J8" s="22"/>
      <c r="K8" s="23"/>
      <c r="L8" s="129">
        <f t="shared" ref="L8:L9" si="0">E8+H8-J8</f>
        <v>4</v>
      </c>
      <c r="M8" s="103">
        <f t="shared" ref="M8:M9" si="1">G8+I8-K8</f>
        <v>20600</v>
      </c>
      <c r="N8" s="22"/>
      <c r="O8" s="23"/>
      <c r="P8" s="190">
        <v>0.22</v>
      </c>
      <c r="Q8" s="130">
        <v>1133</v>
      </c>
      <c r="R8" s="191">
        <f t="shared" ref="R8:S9" si="2">L8+N8-P8</f>
        <v>3.78</v>
      </c>
      <c r="S8" s="103">
        <f t="shared" si="2"/>
        <v>19467</v>
      </c>
      <c r="T8" s="22"/>
      <c r="U8" s="23"/>
      <c r="V8" s="190">
        <v>0.28000000000000003</v>
      </c>
      <c r="W8" s="176">
        <v>1442</v>
      </c>
      <c r="X8" s="189">
        <f t="shared" ref="X8:Y9" si="3">R8+T8-V8</f>
        <v>3.5</v>
      </c>
      <c r="Y8" s="66">
        <f t="shared" si="3"/>
        <v>18025</v>
      </c>
      <c r="Z8" s="22"/>
      <c r="AA8" s="23"/>
      <c r="AB8" s="22"/>
      <c r="AC8" s="23"/>
      <c r="AD8" s="174">
        <f t="shared" ref="AD8:AE9" si="4">X8+Z8-AB8</f>
        <v>3.5</v>
      </c>
      <c r="AE8" s="66">
        <f t="shared" si="4"/>
        <v>18025</v>
      </c>
      <c r="AF8" s="22"/>
      <c r="AG8" s="23"/>
      <c r="AH8" s="22"/>
      <c r="AI8" s="22"/>
      <c r="AJ8" s="174">
        <f t="shared" ref="AJ8:AK9" si="5">AD8+AF8-AH8</f>
        <v>3.5</v>
      </c>
      <c r="AK8" s="66">
        <f t="shared" si="5"/>
        <v>18025</v>
      </c>
      <c r="AL8" s="22"/>
      <c r="AM8" s="23"/>
      <c r="AN8" s="22"/>
      <c r="AO8" s="22"/>
      <c r="AP8" s="174">
        <f t="shared" ref="AP8:AQ9" si="6">AJ8+AL8-AN8</f>
        <v>3.5</v>
      </c>
      <c r="AQ8" s="66">
        <f t="shared" si="6"/>
        <v>18025</v>
      </c>
      <c r="AR8" s="22"/>
      <c r="AS8" s="23"/>
      <c r="AT8" s="22"/>
      <c r="AU8" s="22"/>
      <c r="AV8" s="174">
        <f t="shared" ref="AV8:AW9" si="7">AP8+AR8-AT8</f>
        <v>3.5</v>
      </c>
      <c r="AW8" s="66">
        <f t="shared" si="7"/>
        <v>18025</v>
      </c>
      <c r="AX8" s="22"/>
      <c r="AY8" s="23"/>
      <c r="AZ8" s="22"/>
      <c r="BA8" s="22"/>
      <c r="BB8" s="174">
        <f t="shared" ref="BB8:BC9" si="8">AV8+AX8-AZ8</f>
        <v>3.5</v>
      </c>
      <c r="BC8" s="66">
        <f t="shared" si="8"/>
        <v>18025</v>
      </c>
      <c r="BD8" s="22"/>
      <c r="BE8" s="23"/>
      <c r="BF8" s="22"/>
      <c r="BG8" s="22"/>
      <c r="BH8" s="174">
        <f t="shared" ref="BH8:BI9" si="9">BB8+BD8-BF8</f>
        <v>3.5</v>
      </c>
      <c r="BI8" s="66">
        <f t="shared" si="9"/>
        <v>18025</v>
      </c>
      <c r="BJ8" s="57"/>
      <c r="BK8" s="59"/>
      <c r="BL8" s="57">
        <v>0.1</v>
      </c>
      <c r="BM8" s="59">
        <v>515</v>
      </c>
      <c r="BN8" s="118">
        <f t="shared" ref="BN8:BO9" si="10">BH8+BJ8-BL8</f>
        <v>3.4</v>
      </c>
      <c r="BO8" s="179">
        <f t="shared" si="10"/>
        <v>17510</v>
      </c>
      <c r="BP8" s="22"/>
      <c r="BQ8" s="23"/>
      <c r="BR8" s="57">
        <v>0.5</v>
      </c>
      <c r="BS8" s="59">
        <v>2575</v>
      </c>
      <c r="BT8" s="174">
        <f t="shared" ref="BT8:BU10" si="11">BN8+BP8-BR8</f>
        <v>2.9</v>
      </c>
      <c r="BU8" s="66">
        <f t="shared" si="11"/>
        <v>14935</v>
      </c>
      <c r="BV8" s="22"/>
      <c r="BW8" s="23"/>
      <c r="BX8" s="57">
        <v>0.9</v>
      </c>
      <c r="BY8" s="192">
        <v>4635</v>
      </c>
      <c r="BZ8" s="193">
        <f t="shared" ref="BZ8:CA10" si="12">BT8+BV8-BX8</f>
        <v>2</v>
      </c>
      <c r="CA8" s="103">
        <f t="shared" si="12"/>
        <v>10300</v>
      </c>
    </row>
    <row r="9" spans="1:79" ht="15.75" x14ac:dyDescent="0.25">
      <c r="A9" s="303"/>
      <c r="B9" s="125">
        <v>5233.33</v>
      </c>
      <c r="C9" s="47" t="s">
        <v>215</v>
      </c>
      <c r="D9" s="21" t="s">
        <v>211</v>
      </c>
      <c r="E9" s="163">
        <v>2.7</v>
      </c>
      <c r="F9" s="181">
        <v>5233.33</v>
      </c>
      <c r="G9" s="182">
        <v>14130</v>
      </c>
      <c r="H9" s="22"/>
      <c r="I9" s="23"/>
      <c r="J9" s="22">
        <v>0.54</v>
      </c>
      <c r="K9" s="130">
        <v>2825.99</v>
      </c>
      <c r="L9" s="129">
        <f t="shared" si="0"/>
        <v>2.16</v>
      </c>
      <c r="M9" s="103">
        <f t="shared" si="1"/>
        <v>11304.01</v>
      </c>
      <c r="N9" s="22"/>
      <c r="O9" s="23"/>
      <c r="P9" s="22">
        <v>0.59499999999999997</v>
      </c>
      <c r="Q9" s="141">
        <v>3113.83</v>
      </c>
      <c r="R9" s="129">
        <f t="shared" si="2"/>
        <v>1.5650000000000002</v>
      </c>
      <c r="S9" s="103">
        <f t="shared" si="2"/>
        <v>8190.18</v>
      </c>
      <c r="T9" s="22"/>
      <c r="U9" s="23"/>
      <c r="V9" s="22">
        <v>0.26500000000000001</v>
      </c>
      <c r="W9" s="194">
        <v>1386.83</v>
      </c>
      <c r="X9" s="174">
        <f t="shared" si="3"/>
        <v>1.3000000000000003</v>
      </c>
      <c r="Y9" s="66">
        <f t="shared" si="3"/>
        <v>6803.35</v>
      </c>
      <c r="Z9" s="22"/>
      <c r="AA9" s="23"/>
      <c r="AB9" s="22"/>
      <c r="AC9" s="23"/>
      <c r="AD9" s="174">
        <f t="shared" si="4"/>
        <v>1.3000000000000003</v>
      </c>
      <c r="AE9" s="66">
        <f t="shared" si="4"/>
        <v>6803.35</v>
      </c>
      <c r="AF9" s="22"/>
      <c r="AG9" s="23"/>
      <c r="AH9" s="22"/>
      <c r="AI9" s="22"/>
      <c r="AJ9" s="174">
        <f t="shared" si="5"/>
        <v>1.3000000000000003</v>
      </c>
      <c r="AK9" s="66">
        <f t="shared" si="5"/>
        <v>6803.35</v>
      </c>
      <c r="AL9" s="22"/>
      <c r="AM9" s="23"/>
      <c r="AN9" s="22"/>
      <c r="AO9" s="22"/>
      <c r="AP9" s="174">
        <f t="shared" si="6"/>
        <v>1.3000000000000003</v>
      </c>
      <c r="AQ9" s="66">
        <f t="shared" si="6"/>
        <v>6803.35</v>
      </c>
      <c r="AR9" s="22"/>
      <c r="AS9" s="23"/>
      <c r="AT9" s="22"/>
      <c r="AU9" s="22"/>
      <c r="AV9" s="174">
        <f t="shared" si="7"/>
        <v>1.3000000000000003</v>
      </c>
      <c r="AW9" s="66">
        <f t="shared" si="7"/>
        <v>6803.35</v>
      </c>
      <c r="AX9" s="22"/>
      <c r="AY9" s="23"/>
      <c r="AZ9" s="22"/>
      <c r="BA9" s="22"/>
      <c r="BB9" s="174">
        <f t="shared" si="8"/>
        <v>1.3000000000000003</v>
      </c>
      <c r="BC9" s="66">
        <f t="shared" si="8"/>
        <v>6803.35</v>
      </c>
      <c r="BD9" s="22"/>
      <c r="BE9" s="23"/>
      <c r="BF9" s="22"/>
      <c r="BG9" s="22"/>
      <c r="BH9" s="174">
        <f t="shared" si="9"/>
        <v>1.3000000000000003</v>
      </c>
      <c r="BI9" s="66">
        <f t="shared" si="9"/>
        <v>6803.35</v>
      </c>
      <c r="BJ9" s="57"/>
      <c r="BK9" s="59"/>
      <c r="BL9" s="57">
        <v>0.1</v>
      </c>
      <c r="BM9" s="59">
        <v>523.34</v>
      </c>
      <c r="BN9" s="118">
        <f t="shared" si="10"/>
        <v>1.2000000000000002</v>
      </c>
      <c r="BO9" s="179">
        <f t="shared" si="10"/>
        <v>6280.01</v>
      </c>
      <c r="BP9" s="22"/>
      <c r="BQ9" s="23"/>
      <c r="BR9" s="190">
        <v>0.35</v>
      </c>
      <c r="BS9" s="57">
        <v>1831.67</v>
      </c>
      <c r="BT9" s="174">
        <f t="shared" si="11"/>
        <v>0.8500000000000002</v>
      </c>
      <c r="BU9" s="66">
        <f t="shared" si="11"/>
        <v>4448.34</v>
      </c>
      <c r="BV9" s="22"/>
      <c r="BW9" s="23"/>
      <c r="BX9" s="57">
        <v>0.56999999999999995</v>
      </c>
      <c r="BY9" s="29">
        <v>2983</v>
      </c>
      <c r="BZ9" s="193">
        <f t="shared" si="12"/>
        <v>0.28000000000000025</v>
      </c>
      <c r="CA9" s="103">
        <f t="shared" si="12"/>
        <v>1465.3400000000001</v>
      </c>
    </row>
    <row r="10" spans="1:79" ht="15.75" x14ac:dyDescent="0.25">
      <c r="A10" s="303"/>
      <c r="B10" s="125">
        <v>990.77</v>
      </c>
      <c r="C10" s="47" t="s">
        <v>212</v>
      </c>
      <c r="D10" s="21" t="s">
        <v>213</v>
      </c>
      <c r="E10" s="163"/>
      <c r="F10" s="181"/>
      <c r="G10" s="182"/>
      <c r="H10" s="22"/>
      <c r="I10" s="23"/>
      <c r="J10" s="22"/>
      <c r="K10" s="130"/>
      <c r="L10" s="129"/>
      <c r="M10" s="103"/>
      <c r="N10" s="22"/>
      <c r="O10" s="23"/>
      <c r="P10" s="22"/>
      <c r="Q10" s="141"/>
      <c r="R10" s="129"/>
      <c r="S10" s="103"/>
      <c r="T10" s="22"/>
      <c r="U10" s="23"/>
      <c r="V10" s="22"/>
      <c r="W10" s="194"/>
      <c r="X10" s="174"/>
      <c r="Y10" s="66"/>
      <c r="Z10" s="22"/>
      <c r="AA10" s="23"/>
      <c r="AB10" s="22"/>
      <c r="AC10" s="23"/>
      <c r="AD10" s="174"/>
      <c r="AE10" s="66"/>
      <c r="AF10" s="22"/>
      <c r="AG10" s="23"/>
      <c r="AH10" s="22"/>
      <c r="AI10" s="22"/>
      <c r="AJ10" s="174"/>
      <c r="AK10" s="66"/>
      <c r="AL10" s="22"/>
      <c r="AM10" s="23"/>
      <c r="AN10" s="22"/>
      <c r="AO10" s="22"/>
      <c r="AP10" s="174"/>
      <c r="AQ10" s="66"/>
      <c r="AR10" s="22"/>
      <c r="AS10" s="23"/>
      <c r="AT10" s="22"/>
      <c r="AU10" s="22"/>
      <c r="AV10" s="174"/>
      <c r="AW10" s="66"/>
      <c r="AX10" s="22"/>
      <c r="AY10" s="23"/>
      <c r="AZ10" s="22"/>
      <c r="BA10" s="22"/>
      <c r="BB10" s="174"/>
      <c r="BC10" s="66"/>
      <c r="BD10" s="22"/>
      <c r="BE10" s="23"/>
      <c r="BF10" s="22"/>
      <c r="BG10" s="22"/>
      <c r="BH10" s="174"/>
      <c r="BI10" s="66"/>
      <c r="BJ10" s="57"/>
      <c r="BK10" s="59"/>
      <c r="BL10" s="57"/>
      <c r="BM10" s="59"/>
      <c r="BN10" s="118"/>
      <c r="BO10" s="179"/>
      <c r="BP10" s="22">
        <v>3.25</v>
      </c>
      <c r="BQ10" s="23">
        <v>3220</v>
      </c>
      <c r="BR10" s="190"/>
      <c r="BS10" s="57"/>
      <c r="BT10" s="174">
        <f t="shared" si="11"/>
        <v>3.25</v>
      </c>
      <c r="BU10" s="66">
        <f t="shared" si="11"/>
        <v>3220</v>
      </c>
      <c r="BV10" s="22"/>
      <c r="BW10" s="23"/>
      <c r="BX10" s="57">
        <v>1.41</v>
      </c>
      <c r="BY10" s="29">
        <v>1396.99</v>
      </c>
      <c r="BZ10" s="193">
        <f t="shared" si="12"/>
        <v>1.84</v>
      </c>
      <c r="CA10" s="103">
        <f t="shared" si="12"/>
        <v>1823.01</v>
      </c>
    </row>
    <row r="11" spans="1:79" ht="15.75" x14ac:dyDescent="0.25">
      <c r="A11" s="183"/>
      <c r="B11" s="304" t="s">
        <v>24</v>
      </c>
      <c r="C11" s="305"/>
      <c r="D11" s="15"/>
      <c r="E11" s="18"/>
      <c r="F11" s="18"/>
      <c r="G11" s="19">
        <f>SUM(G8:G10)</f>
        <v>34730</v>
      </c>
      <c r="H11" s="28"/>
      <c r="I11" s="29">
        <f>SUM(I8:I10)</f>
        <v>0</v>
      </c>
      <c r="J11" s="28"/>
      <c r="K11" s="29">
        <f>SUM(K8:K10)</f>
        <v>2825.99</v>
      </c>
      <c r="L11" s="18"/>
      <c r="M11" s="19">
        <f>SUM(M8:M10)</f>
        <v>31904.010000000002</v>
      </c>
      <c r="N11" s="28"/>
      <c r="O11" s="29">
        <f>SUM(O8:O10)</f>
        <v>0</v>
      </c>
      <c r="P11" s="28"/>
      <c r="Q11" s="29">
        <f>SUM(Q8:Q10)</f>
        <v>4246.83</v>
      </c>
      <c r="R11" s="18"/>
      <c r="S11" s="19">
        <f>SUM(S8:S10)</f>
        <v>27657.18</v>
      </c>
      <c r="T11" s="28"/>
      <c r="U11" s="29">
        <f>SUM(U8:U10)</f>
        <v>0</v>
      </c>
      <c r="V11" s="28"/>
      <c r="W11" s="29">
        <f>SUM(W8:W10)</f>
        <v>2828.83</v>
      </c>
      <c r="X11" s="18"/>
      <c r="Y11" s="19">
        <f>SUM(Y8:Y10)</f>
        <v>24828.35</v>
      </c>
      <c r="Z11" s="28"/>
      <c r="AA11" s="29">
        <f>SUM(AA8:AA10)</f>
        <v>0</v>
      </c>
      <c r="AB11" s="28"/>
      <c r="AC11" s="29">
        <f>SUM(AC8:AC10)</f>
        <v>0</v>
      </c>
      <c r="AD11" s="18"/>
      <c r="AE11" s="19">
        <f>SUM(AE8:AE10)</f>
        <v>24828.35</v>
      </c>
      <c r="AF11" s="28"/>
      <c r="AG11" s="29">
        <f>SUM(AG8:AG10)</f>
        <v>0</v>
      </c>
      <c r="AH11" s="28"/>
      <c r="AI11" s="29">
        <f>SUM(AI8:AI10)</f>
        <v>0</v>
      </c>
      <c r="AJ11" s="18"/>
      <c r="AK11" s="19">
        <f>SUM(AK8:AK10)</f>
        <v>24828.35</v>
      </c>
      <c r="AL11" s="28"/>
      <c r="AM11" s="29">
        <f>SUM(AM8:AM10)</f>
        <v>0</v>
      </c>
      <c r="AN11" s="28"/>
      <c r="AO11" s="29">
        <f>SUM(AO8:AO10)</f>
        <v>0</v>
      </c>
      <c r="AP11" s="18"/>
      <c r="AQ11" s="19">
        <f>SUM(AQ8:AQ10)</f>
        <v>24828.35</v>
      </c>
      <c r="AR11" s="28"/>
      <c r="AS11" s="29">
        <f>SUM(AS8:AS10)</f>
        <v>0</v>
      </c>
      <c r="AT11" s="28"/>
      <c r="AU11" s="29">
        <f>SUM(AU8:AU10)</f>
        <v>0</v>
      </c>
      <c r="AV11" s="15"/>
      <c r="AW11" s="19">
        <f>SUM(AW8:AW10)</f>
        <v>24828.35</v>
      </c>
      <c r="AX11" s="28"/>
      <c r="AY11" s="29">
        <f>SUM(AY8:AY10)</f>
        <v>0</v>
      </c>
      <c r="AZ11" s="28"/>
      <c r="BA11" s="29">
        <f>SUM(BA8:BA10)</f>
        <v>0</v>
      </c>
      <c r="BB11" s="18"/>
      <c r="BC11" s="19">
        <f>SUM(BC8:BC10)</f>
        <v>24828.35</v>
      </c>
      <c r="BD11" s="28"/>
      <c r="BE11" s="29">
        <f>SUM(BE8:BE10)</f>
        <v>0</v>
      </c>
      <c r="BF11" s="28"/>
      <c r="BG11" s="29">
        <f>SUM(BG8:BG10)</f>
        <v>0</v>
      </c>
      <c r="BH11" s="18"/>
      <c r="BI11" s="19">
        <f>SUM(BI8:BI10)</f>
        <v>24828.35</v>
      </c>
      <c r="BJ11" s="28"/>
      <c r="BK11" s="29">
        <f>SUM(BK8:BK10)</f>
        <v>0</v>
      </c>
      <c r="BL11" s="28"/>
      <c r="BM11" s="29">
        <f>SUM(BM8:BM10)</f>
        <v>1038.3400000000001</v>
      </c>
      <c r="BN11" s="31"/>
      <c r="BO11" s="162">
        <f>SUM(BO8:BO10)</f>
        <v>23790.010000000002</v>
      </c>
      <c r="BP11" s="28"/>
      <c r="BQ11" s="29">
        <f>SUM(BQ8:BQ10)</f>
        <v>3220</v>
      </c>
      <c r="BR11" s="28"/>
      <c r="BS11" s="29">
        <f>SUM(BS8:BS10)</f>
        <v>4406.67</v>
      </c>
      <c r="BT11" s="18"/>
      <c r="BU11" s="19">
        <f>SUM(BU8:BU10)</f>
        <v>22603.34</v>
      </c>
      <c r="BV11" s="28"/>
      <c r="BW11" s="184">
        <f>SUM(BW8:BW10)</f>
        <v>0</v>
      </c>
      <c r="BX11" s="28"/>
      <c r="BY11" s="29">
        <f>SUM(BY8:BY10)</f>
        <v>9014.99</v>
      </c>
      <c r="BZ11" s="15"/>
      <c r="CA11" s="19">
        <f>SUM(CA8:CA10)</f>
        <v>13588.35</v>
      </c>
    </row>
  </sheetData>
  <mergeCells count="33">
    <mergeCell ref="BZ2:CA2"/>
    <mergeCell ref="A4:CA4"/>
    <mergeCell ref="Z6:AC6"/>
    <mergeCell ref="A6:A7"/>
    <mergeCell ref="B6:B7"/>
    <mergeCell ref="C6:C7"/>
    <mergeCell ref="D6:D7"/>
    <mergeCell ref="E6:G6"/>
    <mergeCell ref="H6:K6"/>
    <mergeCell ref="BV6:BY6"/>
    <mergeCell ref="BZ6:CA6"/>
    <mergeCell ref="AV6:AW6"/>
    <mergeCell ref="AX6:BA6"/>
    <mergeCell ref="BB6:BC6"/>
    <mergeCell ref="BD6:BG6"/>
    <mergeCell ref="BH6:BI6"/>
    <mergeCell ref="BJ6:BM6"/>
    <mergeCell ref="A8:A10"/>
    <mergeCell ref="B11:C11"/>
    <mergeCell ref="BN6:BO6"/>
    <mergeCell ref="BP6:BS6"/>
    <mergeCell ref="BT6:BU6"/>
    <mergeCell ref="AD6:AE6"/>
    <mergeCell ref="AF6:AI6"/>
    <mergeCell ref="AJ6:AK6"/>
    <mergeCell ref="AL6:AO6"/>
    <mergeCell ref="AP6:AQ6"/>
    <mergeCell ref="AR6:AU6"/>
    <mergeCell ref="L6:M6"/>
    <mergeCell ref="N6:Q6"/>
    <mergeCell ref="R6:S6"/>
    <mergeCell ref="T6:W6"/>
    <mergeCell ref="X6:Y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C106"/>
  <sheetViews>
    <sheetView tabSelected="1" workbookViewId="0">
      <selection activeCell="CB2" sqref="CB2:CC2"/>
    </sheetView>
  </sheetViews>
  <sheetFormatPr defaultRowHeight="15" x14ac:dyDescent="0.25"/>
  <cols>
    <col min="1" max="1" width="19.7109375" customWidth="1"/>
    <col min="2" max="2" width="17.85546875" customWidth="1"/>
    <col min="4" max="4" width="39" customWidth="1"/>
    <col min="6" max="79" width="0" hidden="1" customWidth="1"/>
    <col min="81" max="81" width="11.28515625" customWidth="1"/>
  </cols>
  <sheetData>
    <row r="2" spans="1:81" ht="15.75" x14ac:dyDescent="0.25">
      <c r="CB2" s="253" t="s">
        <v>302</v>
      </c>
      <c r="CC2" s="253"/>
    </row>
    <row r="4" spans="1:81" ht="19.5" x14ac:dyDescent="0.35">
      <c r="A4" s="311" t="s">
        <v>312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</row>
    <row r="6" spans="1:81" ht="47.45" customHeight="1" x14ac:dyDescent="0.25">
      <c r="A6" s="308" t="s">
        <v>0</v>
      </c>
      <c r="B6" s="309" t="s">
        <v>120</v>
      </c>
      <c r="C6" s="309" t="s">
        <v>102</v>
      </c>
      <c r="D6" s="310" t="s">
        <v>2</v>
      </c>
      <c r="E6" s="309" t="s">
        <v>3</v>
      </c>
      <c r="F6" s="274" t="s">
        <v>137</v>
      </c>
      <c r="G6" s="275"/>
      <c r="H6" s="301" t="s">
        <v>7</v>
      </c>
      <c r="I6" s="301"/>
      <c r="J6" s="301"/>
      <c r="K6" s="301"/>
      <c r="L6" s="301"/>
      <c r="M6" s="301"/>
      <c r="N6" s="274" t="s">
        <v>155</v>
      </c>
      <c r="O6" s="275"/>
      <c r="P6" s="301" t="s">
        <v>8</v>
      </c>
      <c r="Q6" s="301"/>
      <c r="R6" s="301"/>
      <c r="S6" s="301"/>
      <c r="T6" s="274" t="s">
        <v>135</v>
      </c>
      <c r="U6" s="275"/>
      <c r="V6" s="301" t="s">
        <v>9</v>
      </c>
      <c r="W6" s="301"/>
      <c r="X6" s="301"/>
      <c r="Y6" s="301"/>
      <c r="Z6" s="274" t="s">
        <v>147</v>
      </c>
      <c r="AA6" s="275"/>
      <c r="AB6" s="301" t="s">
        <v>18</v>
      </c>
      <c r="AC6" s="301"/>
      <c r="AD6" s="301"/>
      <c r="AE6" s="301"/>
      <c r="AF6" s="274" t="s">
        <v>138</v>
      </c>
      <c r="AG6" s="275"/>
      <c r="AH6" s="301" t="s">
        <v>10</v>
      </c>
      <c r="AI6" s="301"/>
      <c r="AJ6" s="301"/>
      <c r="AK6" s="301"/>
      <c r="AL6" s="274" t="s">
        <v>139</v>
      </c>
      <c r="AM6" s="275"/>
      <c r="AN6" s="301" t="s">
        <v>11</v>
      </c>
      <c r="AO6" s="301"/>
      <c r="AP6" s="301"/>
      <c r="AQ6" s="301"/>
      <c r="AR6" s="274" t="s">
        <v>140</v>
      </c>
      <c r="AS6" s="275"/>
      <c r="AT6" s="301" t="s">
        <v>12</v>
      </c>
      <c r="AU6" s="301"/>
      <c r="AV6" s="301"/>
      <c r="AW6" s="301"/>
      <c r="AX6" s="274" t="s">
        <v>141</v>
      </c>
      <c r="AY6" s="275"/>
      <c r="AZ6" s="301" t="s">
        <v>13</v>
      </c>
      <c r="BA6" s="301"/>
      <c r="BB6" s="301"/>
      <c r="BC6" s="301"/>
      <c r="BD6" s="274" t="s">
        <v>142</v>
      </c>
      <c r="BE6" s="275"/>
      <c r="BF6" s="301" t="s">
        <v>14</v>
      </c>
      <c r="BG6" s="301"/>
      <c r="BH6" s="301"/>
      <c r="BI6" s="301"/>
      <c r="BJ6" s="274" t="s">
        <v>143</v>
      </c>
      <c r="BK6" s="275"/>
      <c r="BL6" s="301" t="s">
        <v>15</v>
      </c>
      <c r="BM6" s="301"/>
      <c r="BN6" s="301"/>
      <c r="BO6" s="301"/>
      <c r="BP6" s="306" t="s">
        <v>144</v>
      </c>
      <c r="BQ6" s="307"/>
      <c r="BR6" s="301" t="s">
        <v>16</v>
      </c>
      <c r="BS6" s="301"/>
      <c r="BT6" s="301"/>
      <c r="BU6" s="301"/>
      <c r="BV6" s="274" t="s">
        <v>145</v>
      </c>
      <c r="BW6" s="275"/>
      <c r="BX6" s="301" t="s">
        <v>17</v>
      </c>
      <c r="BY6" s="301"/>
      <c r="BZ6" s="301"/>
      <c r="CA6" s="301"/>
      <c r="CB6" s="274" t="s">
        <v>146</v>
      </c>
      <c r="CC6" s="275"/>
    </row>
    <row r="7" spans="1:81" ht="50.45" customHeight="1" x14ac:dyDescent="0.25">
      <c r="A7" s="292"/>
      <c r="B7" s="249"/>
      <c r="C7" s="298"/>
      <c r="D7" s="295"/>
      <c r="E7" s="298"/>
      <c r="F7" s="173" t="s">
        <v>4</v>
      </c>
      <c r="G7" s="173" t="s">
        <v>5</v>
      </c>
      <c r="H7" s="173" t="s">
        <v>4</v>
      </c>
      <c r="I7" s="173" t="s">
        <v>216</v>
      </c>
      <c r="J7" s="173" t="s">
        <v>5</v>
      </c>
      <c r="K7" s="173" t="s">
        <v>4</v>
      </c>
      <c r="L7" s="173" t="s">
        <v>216</v>
      </c>
      <c r="M7" s="173" t="s">
        <v>5</v>
      </c>
      <c r="N7" s="173" t="s">
        <v>4</v>
      </c>
      <c r="O7" s="173" t="s">
        <v>5</v>
      </c>
      <c r="P7" s="173" t="s">
        <v>4</v>
      </c>
      <c r="Q7" s="173" t="s">
        <v>5</v>
      </c>
      <c r="R7" s="173" t="s">
        <v>4</v>
      </c>
      <c r="S7" s="173" t="s">
        <v>5</v>
      </c>
      <c r="T7" s="173" t="s">
        <v>4</v>
      </c>
      <c r="U7" s="173" t="s">
        <v>5</v>
      </c>
      <c r="V7" s="173" t="s">
        <v>4</v>
      </c>
      <c r="W7" s="173" t="s">
        <v>5</v>
      </c>
      <c r="X7" s="173" t="s">
        <v>4</v>
      </c>
      <c r="Y7" s="173" t="s">
        <v>5</v>
      </c>
      <c r="Z7" s="173" t="s">
        <v>4</v>
      </c>
      <c r="AA7" s="173" t="s">
        <v>5</v>
      </c>
      <c r="AB7" s="173" t="s">
        <v>4</v>
      </c>
      <c r="AC7" s="173" t="s">
        <v>5</v>
      </c>
      <c r="AD7" s="173" t="s">
        <v>4</v>
      </c>
      <c r="AE7" s="173" t="s">
        <v>5</v>
      </c>
      <c r="AF7" s="173" t="s">
        <v>4</v>
      </c>
      <c r="AG7" s="173" t="s">
        <v>5</v>
      </c>
      <c r="AH7" s="173" t="s">
        <v>4</v>
      </c>
      <c r="AI7" s="173" t="s">
        <v>5</v>
      </c>
      <c r="AJ7" s="173" t="s">
        <v>4</v>
      </c>
      <c r="AK7" s="173" t="s">
        <v>5</v>
      </c>
      <c r="AL7" s="173" t="s">
        <v>4</v>
      </c>
      <c r="AM7" s="173" t="s">
        <v>5</v>
      </c>
      <c r="AN7" s="173" t="s">
        <v>4</v>
      </c>
      <c r="AO7" s="173" t="s">
        <v>5</v>
      </c>
      <c r="AP7" s="173" t="s">
        <v>4</v>
      </c>
      <c r="AQ7" s="173" t="s">
        <v>5</v>
      </c>
      <c r="AR7" s="173" t="s">
        <v>4</v>
      </c>
      <c r="AS7" s="173" t="s">
        <v>5</v>
      </c>
      <c r="AT7" s="173" t="s">
        <v>4</v>
      </c>
      <c r="AU7" s="173" t="s">
        <v>5</v>
      </c>
      <c r="AV7" s="173" t="s">
        <v>4</v>
      </c>
      <c r="AW7" s="173" t="s">
        <v>5</v>
      </c>
      <c r="AX7" s="173" t="s">
        <v>4</v>
      </c>
      <c r="AY7" s="173" t="s">
        <v>5</v>
      </c>
      <c r="AZ7" s="173" t="s">
        <v>4</v>
      </c>
      <c r="BA7" s="173" t="s">
        <v>5</v>
      </c>
      <c r="BB7" s="173" t="s">
        <v>4</v>
      </c>
      <c r="BC7" s="173" t="s">
        <v>5</v>
      </c>
      <c r="BD7" s="173" t="s">
        <v>4</v>
      </c>
      <c r="BE7" s="173" t="s">
        <v>5</v>
      </c>
      <c r="BF7" s="173" t="s">
        <v>4</v>
      </c>
      <c r="BG7" s="173" t="s">
        <v>5</v>
      </c>
      <c r="BH7" s="173" t="s">
        <v>4</v>
      </c>
      <c r="BI7" s="173" t="s">
        <v>5</v>
      </c>
      <c r="BJ7" s="173" t="s">
        <v>4</v>
      </c>
      <c r="BK7" s="173" t="s">
        <v>5</v>
      </c>
      <c r="BL7" s="173" t="s">
        <v>4</v>
      </c>
      <c r="BM7" s="173" t="s">
        <v>5</v>
      </c>
      <c r="BN7" s="173" t="s">
        <v>4</v>
      </c>
      <c r="BO7" s="173" t="s">
        <v>5</v>
      </c>
      <c r="BP7" s="173" t="s">
        <v>4</v>
      </c>
      <c r="BQ7" s="173" t="s">
        <v>5</v>
      </c>
      <c r="BR7" s="173" t="s">
        <v>4</v>
      </c>
      <c r="BS7" s="173" t="s">
        <v>5</v>
      </c>
      <c r="BT7" s="173" t="s">
        <v>4</v>
      </c>
      <c r="BU7" s="173" t="s">
        <v>5</v>
      </c>
      <c r="BV7" s="173" t="s">
        <v>4</v>
      </c>
      <c r="BW7" s="173" t="s">
        <v>5</v>
      </c>
      <c r="BX7" s="173" t="s">
        <v>4</v>
      </c>
      <c r="BY7" s="173" t="s">
        <v>5</v>
      </c>
      <c r="BZ7" s="173" t="s">
        <v>4</v>
      </c>
      <c r="CA7" s="173" t="s">
        <v>5</v>
      </c>
      <c r="CB7" s="173" t="s">
        <v>4</v>
      </c>
      <c r="CC7" s="173" t="s">
        <v>5</v>
      </c>
    </row>
    <row r="8" spans="1:81" ht="15.75" x14ac:dyDescent="0.25">
      <c r="A8" s="198" t="s">
        <v>232</v>
      </c>
      <c r="B8" s="198" t="s">
        <v>117</v>
      </c>
      <c r="C8" s="198" t="s">
        <v>100</v>
      </c>
      <c r="D8" s="97" t="s">
        <v>233</v>
      </c>
      <c r="E8" s="92" t="s">
        <v>6</v>
      </c>
      <c r="F8" s="214">
        <v>1</v>
      </c>
      <c r="G8" s="207">
        <v>85</v>
      </c>
      <c r="H8" s="64"/>
      <c r="I8" s="64"/>
      <c r="J8" s="115"/>
      <c r="K8" s="64"/>
      <c r="L8" s="64"/>
      <c r="M8" s="64"/>
      <c r="N8" s="197">
        <f t="shared" ref="N8:N60" si="0">F8+H8-K8</f>
        <v>1</v>
      </c>
      <c r="O8" s="196">
        <f>G8+J8-M8</f>
        <v>85</v>
      </c>
      <c r="P8" s="64"/>
      <c r="Q8" s="115"/>
      <c r="R8" s="64"/>
      <c r="S8" s="64"/>
      <c r="T8" s="197">
        <f t="shared" ref="T8:U22" si="1">N8+P8-R8</f>
        <v>1</v>
      </c>
      <c r="U8" s="196">
        <f t="shared" si="1"/>
        <v>85</v>
      </c>
      <c r="V8" s="64"/>
      <c r="W8" s="115"/>
      <c r="X8" s="64"/>
      <c r="Y8" s="64"/>
      <c r="Z8" s="197">
        <f t="shared" ref="Z8:AA20" si="2">T8+V8-X8</f>
        <v>1</v>
      </c>
      <c r="AA8" s="196">
        <f t="shared" si="2"/>
        <v>85</v>
      </c>
      <c r="AB8" s="64"/>
      <c r="AC8" s="115"/>
      <c r="AD8" s="64"/>
      <c r="AE8" s="64"/>
      <c r="AF8" s="197">
        <f t="shared" ref="AF8:AG20" si="3">Z8+AB8-AD8</f>
        <v>1</v>
      </c>
      <c r="AG8" s="196">
        <f t="shared" si="3"/>
        <v>85</v>
      </c>
      <c r="AH8" s="64"/>
      <c r="AI8" s="115"/>
      <c r="AJ8" s="64"/>
      <c r="AK8" s="64"/>
      <c r="AL8" s="197">
        <f t="shared" ref="AL8:AM20" si="4">AF8+AH8-AJ8</f>
        <v>1</v>
      </c>
      <c r="AM8" s="196">
        <f t="shared" si="4"/>
        <v>85</v>
      </c>
      <c r="AN8" s="64"/>
      <c r="AO8" s="115"/>
      <c r="AP8" s="64"/>
      <c r="AQ8" s="64"/>
      <c r="AR8" s="197">
        <f t="shared" ref="AR8:AS20" si="5">AL8+AN8-AP8</f>
        <v>1</v>
      </c>
      <c r="AS8" s="196">
        <f t="shared" si="5"/>
        <v>85</v>
      </c>
      <c r="AT8" s="64"/>
      <c r="AU8" s="115"/>
      <c r="AV8" s="64"/>
      <c r="AW8" s="64"/>
      <c r="AX8" s="197">
        <f t="shared" ref="AX8:AY20" si="6">AR8+AT8-AV8</f>
        <v>1</v>
      </c>
      <c r="AY8" s="196">
        <f t="shared" si="6"/>
        <v>85</v>
      </c>
      <c r="AZ8" s="64"/>
      <c r="BA8" s="115"/>
      <c r="BB8" s="64"/>
      <c r="BC8" s="64"/>
      <c r="BD8" s="197">
        <f t="shared" ref="BD8:BE20" si="7">AX8+AZ8-BB8</f>
        <v>1</v>
      </c>
      <c r="BE8" s="196">
        <f t="shared" si="7"/>
        <v>85</v>
      </c>
      <c r="BF8" s="64"/>
      <c r="BG8" s="115"/>
      <c r="BH8" s="64"/>
      <c r="BI8" s="64"/>
      <c r="BJ8" s="197">
        <f t="shared" ref="BJ8:BK20" si="8">BD8+BF8-BH8</f>
        <v>1</v>
      </c>
      <c r="BK8" s="196">
        <f t="shared" si="8"/>
        <v>85</v>
      </c>
      <c r="BL8" s="64"/>
      <c r="BM8" s="115"/>
      <c r="BN8" s="64"/>
      <c r="BO8" s="64"/>
      <c r="BP8" s="127">
        <f t="shared" ref="BP8:BQ20" si="9">BJ8+BL8-BN8</f>
        <v>1</v>
      </c>
      <c r="BQ8" s="104">
        <f t="shared" si="9"/>
        <v>85</v>
      </c>
      <c r="BR8" s="64"/>
      <c r="BS8" s="115"/>
      <c r="BT8" s="64"/>
      <c r="BU8" s="64"/>
      <c r="BV8" s="197">
        <f t="shared" ref="BV8:BW20" si="10">BP8+BR8-BT8</f>
        <v>1</v>
      </c>
      <c r="BW8" s="196">
        <f t="shared" si="10"/>
        <v>85</v>
      </c>
      <c r="BX8" s="64"/>
      <c r="BY8" s="115"/>
      <c r="BZ8" s="64"/>
      <c r="CA8" s="64"/>
      <c r="CB8" s="197">
        <f t="shared" ref="CB8:CC30" si="11">BV8+BX8-BZ8</f>
        <v>1</v>
      </c>
      <c r="CC8" s="104">
        <f t="shared" si="11"/>
        <v>85</v>
      </c>
    </row>
    <row r="9" spans="1:81" ht="15.75" x14ac:dyDescent="0.25">
      <c r="A9" s="200" t="s">
        <v>232</v>
      </c>
      <c r="B9" s="200" t="s">
        <v>117</v>
      </c>
      <c r="C9" s="9" t="s">
        <v>100</v>
      </c>
      <c r="D9" s="47" t="s">
        <v>234</v>
      </c>
      <c r="E9" s="21" t="s">
        <v>6</v>
      </c>
      <c r="F9" s="164">
        <v>1</v>
      </c>
      <c r="G9" s="181">
        <v>9</v>
      </c>
      <c r="H9" s="22"/>
      <c r="I9" s="22"/>
      <c r="J9" s="23"/>
      <c r="K9" s="22"/>
      <c r="L9" s="22"/>
      <c r="M9" s="22"/>
      <c r="N9" s="174">
        <f t="shared" si="0"/>
        <v>1</v>
      </c>
      <c r="O9" s="66">
        <f>G9+J9-M9</f>
        <v>9</v>
      </c>
      <c r="P9" s="22"/>
      <c r="Q9" s="23"/>
      <c r="R9" s="22"/>
      <c r="S9" s="22"/>
      <c r="T9" s="174">
        <f t="shared" si="1"/>
        <v>1</v>
      </c>
      <c r="U9" s="66">
        <f t="shared" si="1"/>
        <v>9</v>
      </c>
      <c r="V9" s="22"/>
      <c r="W9" s="23"/>
      <c r="X9" s="22"/>
      <c r="Y9" s="22"/>
      <c r="Z9" s="174">
        <f t="shared" si="2"/>
        <v>1</v>
      </c>
      <c r="AA9" s="66">
        <f t="shared" si="2"/>
        <v>9</v>
      </c>
      <c r="AB9" s="22"/>
      <c r="AC9" s="23"/>
      <c r="AD9" s="22"/>
      <c r="AE9" s="22"/>
      <c r="AF9" s="174">
        <f t="shared" si="3"/>
        <v>1</v>
      </c>
      <c r="AG9" s="66">
        <f t="shared" si="3"/>
        <v>9</v>
      </c>
      <c r="AH9" s="22"/>
      <c r="AI9" s="23"/>
      <c r="AJ9" s="22"/>
      <c r="AK9" s="22"/>
      <c r="AL9" s="174">
        <f t="shared" si="4"/>
        <v>1</v>
      </c>
      <c r="AM9" s="66">
        <f t="shared" si="4"/>
        <v>9</v>
      </c>
      <c r="AN9" s="22"/>
      <c r="AO9" s="23"/>
      <c r="AP9" s="22"/>
      <c r="AQ9" s="22"/>
      <c r="AR9" s="174">
        <f t="shared" si="5"/>
        <v>1</v>
      </c>
      <c r="AS9" s="66">
        <f t="shared" si="5"/>
        <v>9</v>
      </c>
      <c r="AT9" s="22"/>
      <c r="AU9" s="23"/>
      <c r="AV9" s="22"/>
      <c r="AW9" s="22"/>
      <c r="AX9" s="174">
        <f t="shared" si="6"/>
        <v>1</v>
      </c>
      <c r="AY9" s="66">
        <f t="shared" si="6"/>
        <v>9</v>
      </c>
      <c r="AZ9" s="22"/>
      <c r="BA9" s="23"/>
      <c r="BB9" s="22"/>
      <c r="BC9" s="22"/>
      <c r="BD9" s="174">
        <f t="shared" si="7"/>
        <v>1</v>
      </c>
      <c r="BE9" s="66">
        <f t="shared" si="7"/>
        <v>9</v>
      </c>
      <c r="BF9" s="22"/>
      <c r="BG9" s="23"/>
      <c r="BH9" s="22"/>
      <c r="BI9" s="22"/>
      <c r="BJ9" s="174">
        <f t="shared" si="8"/>
        <v>1</v>
      </c>
      <c r="BK9" s="66">
        <f t="shared" si="8"/>
        <v>9</v>
      </c>
      <c r="BL9" s="57"/>
      <c r="BM9" s="59"/>
      <c r="BN9" s="57"/>
      <c r="BO9" s="57"/>
      <c r="BP9" s="129">
        <f t="shared" si="9"/>
        <v>1</v>
      </c>
      <c r="BQ9" s="103">
        <f t="shared" si="9"/>
        <v>9</v>
      </c>
      <c r="BR9" s="22"/>
      <c r="BS9" s="23"/>
      <c r="BT9" s="22"/>
      <c r="BU9" s="22"/>
      <c r="BV9" s="197">
        <f t="shared" si="10"/>
        <v>1</v>
      </c>
      <c r="BW9" s="196">
        <f t="shared" si="10"/>
        <v>9</v>
      </c>
      <c r="BX9" s="22"/>
      <c r="BY9" s="23"/>
      <c r="BZ9" s="22"/>
      <c r="CA9" s="22"/>
      <c r="CB9" s="197">
        <f t="shared" si="11"/>
        <v>1</v>
      </c>
      <c r="CC9" s="104">
        <f t="shared" si="11"/>
        <v>9</v>
      </c>
    </row>
    <row r="10" spans="1:81" ht="15.75" x14ac:dyDescent="0.25">
      <c r="A10" s="200" t="s">
        <v>232</v>
      </c>
      <c r="B10" s="200" t="s">
        <v>117</v>
      </c>
      <c r="C10" s="9" t="s">
        <v>100</v>
      </c>
      <c r="D10" s="47" t="s">
        <v>224</v>
      </c>
      <c r="E10" s="21" t="s">
        <v>6</v>
      </c>
      <c r="F10" s="164">
        <v>1</v>
      </c>
      <c r="G10" s="181">
        <v>1</v>
      </c>
      <c r="H10" s="22"/>
      <c r="I10" s="22"/>
      <c r="J10" s="23"/>
      <c r="K10" s="22"/>
      <c r="L10" s="22"/>
      <c r="M10" s="22"/>
      <c r="N10" s="174">
        <f t="shared" si="0"/>
        <v>1</v>
      </c>
      <c r="O10" s="66">
        <f>G10+J10-M10</f>
        <v>1</v>
      </c>
      <c r="P10" s="22"/>
      <c r="Q10" s="23"/>
      <c r="R10" s="22"/>
      <c r="S10" s="22"/>
      <c r="T10" s="174">
        <f t="shared" si="1"/>
        <v>1</v>
      </c>
      <c r="U10" s="66">
        <f t="shared" si="1"/>
        <v>1</v>
      </c>
      <c r="V10" s="22"/>
      <c r="W10" s="23"/>
      <c r="X10" s="22"/>
      <c r="Y10" s="22"/>
      <c r="Z10" s="174">
        <f t="shared" si="2"/>
        <v>1</v>
      </c>
      <c r="AA10" s="66">
        <f t="shared" si="2"/>
        <v>1</v>
      </c>
      <c r="AB10" s="22"/>
      <c r="AC10" s="23"/>
      <c r="AD10" s="22"/>
      <c r="AE10" s="22"/>
      <c r="AF10" s="174">
        <f t="shared" si="3"/>
        <v>1</v>
      </c>
      <c r="AG10" s="66">
        <f t="shared" si="3"/>
        <v>1</v>
      </c>
      <c r="AH10" s="22"/>
      <c r="AI10" s="23"/>
      <c r="AJ10" s="22"/>
      <c r="AK10" s="22"/>
      <c r="AL10" s="174">
        <f t="shared" si="4"/>
        <v>1</v>
      </c>
      <c r="AM10" s="66">
        <f t="shared" si="4"/>
        <v>1</v>
      </c>
      <c r="AN10" s="22"/>
      <c r="AO10" s="23"/>
      <c r="AP10" s="22"/>
      <c r="AQ10" s="22"/>
      <c r="AR10" s="174">
        <f t="shared" si="5"/>
        <v>1</v>
      </c>
      <c r="AS10" s="66">
        <f t="shared" si="5"/>
        <v>1</v>
      </c>
      <c r="AT10" s="22"/>
      <c r="AU10" s="23"/>
      <c r="AV10" s="22"/>
      <c r="AW10" s="22"/>
      <c r="AX10" s="174">
        <f t="shared" si="6"/>
        <v>1</v>
      </c>
      <c r="AY10" s="66">
        <f t="shared" si="6"/>
        <v>1</v>
      </c>
      <c r="AZ10" s="22"/>
      <c r="BA10" s="23"/>
      <c r="BB10" s="22"/>
      <c r="BC10" s="22"/>
      <c r="BD10" s="174">
        <f t="shared" si="7"/>
        <v>1</v>
      </c>
      <c r="BE10" s="66">
        <f t="shared" si="7"/>
        <v>1</v>
      </c>
      <c r="BF10" s="22"/>
      <c r="BG10" s="23"/>
      <c r="BH10" s="22"/>
      <c r="BI10" s="22"/>
      <c r="BJ10" s="174">
        <f t="shared" si="8"/>
        <v>1</v>
      </c>
      <c r="BK10" s="66">
        <f t="shared" si="8"/>
        <v>1</v>
      </c>
      <c r="BL10" s="57"/>
      <c r="BM10" s="59"/>
      <c r="BN10" s="57"/>
      <c r="BO10" s="57"/>
      <c r="BP10" s="129">
        <f t="shared" si="9"/>
        <v>1</v>
      </c>
      <c r="BQ10" s="103">
        <f t="shared" si="9"/>
        <v>1</v>
      </c>
      <c r="BR10" s="22"/>
      <c r="BS10" s="23"/>
      <c r="BT10" s="22"/>
      <c r="BU10" s="22"/>
      <c r="BV10" s="197">
        <f t="shared" si="10"/>
        <v>1</v>
      </c>
      <c r="BW10" s="196">
        <f t="shared" si="10"/>
        <v>1</v>
      </c>
      <c r="BX10" s="22"/>
      <c r="BY10" s="23"/>
      <c r="BZ10" s="22"/>
      <c r="CA10" s="22"/>
      <c r="CB10" s="197">
        <f t="shared" si="11"/>
        <v>1</v>
      </c>
      <c r="CC10" s="104">
        <f t="shared" si="11"/>
        <v>1</v>
      </c>
    </row>
    <row r="11" spans="1:81" ht="15.75" x14ac:dyDescent="0.25">
      <c r="A11" s="200" t="s">
        <v>232</v>
      </c>
      <c r="B11" s="200" t="s">
        <v>117</v>
      </c>
      <c r="C11" s="9" t="s">
        <v>100</v>
      </c>
      <c r="D11" s="47" t="s">
        <v>235</v>
      </c>
      <c r="E11" s="21" t="s">
        <v>6</v>
      </c>
      <c r="F11" s="164">
        <v>1</v>
      </c>
      <c r="G11" s="181">
        <v>1.5</v>
      </c>
      <c r="H11" s="22"/>
      <c r="I11" s="22"/>
      <c r="J11" s="23"/>
      <c r="K11" s="22"/>
      <c r="L11" s="22"/>
      <c r="M11" s="22"/>
      <c r="N11" s="174">
        <f t="shared" si="0"/>
        <v>1</v>
      </c>
      <c r="O11" s="66">
        <f t="shared" ref="O11:O63" si="12">G11+J11-M11</f>
        <v>1.5</v>
      </c>
      <c r="P11" s="22"/>
      <c r="Q11" s="23"/>
      <c r="R11" s="22"/>
      <c r="S11" s="22"/>
      <c r="T11" s="174">
        <f t="shared" si="1"/>
        <v>1</v>
      </c>
      <c r="U11" s="66">
        <f t="shared" si="1"/>
        <v>1.5</v>
      </c>
      <c r="V11" s="22"/>
      <c r="W11" s="23"/>
      <c r="X11" s="22"/>
      <c r="Y11" s="22"/>
      <c r="Z11" s="174">
        <f t="shared" si="2"/>
        <v>1</v>
      </c>
      <c r="AA11" s="66">
        <f t="shared" si="2"/>
        <v>1.5</v>
      </c>
      <c r="AB11" s="22"/>
      <c r="AC11" s="23"/>
      <c r="AD11" s="22"/>
      <c r="AE11" s="22"/>
      <c r="AF11" s="174">
        <f t="shared" si="3"/>
        <v>1</v>
      </c>
      <c r="AG11" s="66">
        <f t="shared" si="3"/>
        <v>1.5</v>
      </c>
      <c r="AH11" s="22"/>
      <c r="AI11" s="23"/>
      <c r="AJ11" s="22"/>
      <c r="AK11" s="22"/>
      <c r="AL11" s="174">
        <f t="shared" si="4"/>
        <v>1</v>
      </c>
      <c r="AM11" s="66">
        <f t="shared" si="4"/>
        <v>1.5</v>
      </c>
      <c r="AN11" s="22"/>
      <c r="AO11" s="23"/>
      <c r="AP11" s="22"/>
      <c r="AQ11" s="22"/>
      <c r="AR11" s="174">
        <f t="shared" si="5"/>
        <v>1</v>
      </c>
      <c r="AS11" s="66">
        <f t="shared" si="5"/>
        <v>1.5</v>
      </c>
      <c r="AT11" s="22"/>
      <c r="AU11" s="23"/>
      <c r="AV11" s="22"/>
      <c r="AW11" s="22"/>
      <c r="AX11" s="174">
        <f t="shared" si="6"/>
        <v>1</v>
      </c>
      <c r="AY11" s="66">
        <f t="shared" si="6"/>
        <v>1.5</v>
      </c>
      <c r="AZ11" s="22"/>
      <c r="BA11" s="23"/>
      <c r="BB11" s="22"/>
      <c r="BC11" s="22"/>
      <c r="BD11" s="174">
        <f t="shared" si="7"/>
        <v>1</v>
      </c>
      <c r="BE11" s="66">
        <f t="shared" si="7"/>
        <v>1.5</v>
      </c>
      <c r="BF11" s="22"/>
      <c r="BG11" s="23"/>
      <c r="BH11" s="22"/>
      <c r="BI11" s="22"/>
      <c r="BJ11" s="174">
        <f t="shared" si="8"/>
        <v>1</v>
      </c>
      <c r="BK11" s="66">
        <f t="shared" si="8"/>
        <v>1.5</v>
      </c>
      <c r="BL11" s="57"/>
      <c r="BM11" s="59"/>
      <c r="BN11" s="57"/>
      <c r="BO11" s="59"/>
      <c r="BP11" s="129">
        <f t="shared" si="9"/>
        <v>1</v>
      </c>
      <c r="BQ11" s="103">
        <f t="shared" si="9"/>
        <v>1.5</v>
      </c>
      <c r="BR11" s="22"/>
      <c r="BS11" s="23"/>
      <c r="BT11" s="22"/>
      <c r="BU11" s="22"/>
      <c r="BV11" s="197">
        <f t="shared" si="10"/>
        <v>1</v>
      </c>
      <c r="BW11" s="196">
        <f t="shared" si="10"/>
        <v>1.5</v>
      </c>
      <c r="BX11" s="22"/>
      <c r="BY11" s="23"/>
      <c r="BZ11" s="22"/>
      <c r="CA11" s="22"/>
      <c r="CB11" s="197">
        <f t="shared" si="11"/>
        <v>1</v>
      </c>
      <c r="CC11" s="104">
        <f t="shared" si="11"/>
        <v>1.5</v>
      </c>
    </row>
    <row r="12" spans="1:81" ht="15.75" x14ac:dyDescent="0.25">
      <c r="A12" s="200" t="s">
        <v>232</v>
      </c>
      <c r="B12" s="200" t="s">
        <v>117</v>
      </c>
      <c r="C12" s="9" t="s">
        <v>100</v>
      </c>
      <c r="D12" s="47" t="s">
        <v>236</v>
      </c>
      <c r="E12" s="21" t="s">
        <v>6</v>
      </c>
      <c r="F12" s="164">
        <v>1</v>
      </c>
      <c r="G12" s="181">
        <v>40</v>
      </c>
      <c r="H12" s="22"/>
      <c r="I12" s="22"/>
      <c r="J12" s="23"/>
      <c r="K12" s="22"/>
      <c r="L12" s="22"/>
      <c r="M12" s="22"/>
      <c r="N12" s="174">
        <f t="shared" si="0"/>
        <v>1</v>
      </c>
      <c r="O12" s="66">
        <f t="shared" si="12"/>
        <v>40</v>
      </c>
      <c r="P12" s="22"/>
      <c r="Q12" s="23"/>
      <c r="R12" s="22"/>
      <c r="S12" s="22"/>
      <c r="T12" s="174">
        <f t="shared" si="1"/>
        <v>1</v>
      </c>
      <c r="U12" s="66">
        <f t="shared" si="1"/>
        <v>40</v>
      </c>
      <c r="V12" s="22"/>
      <c r="W12" s="23"/>
      <c r="X12" s="22"/>
      <c r="Y12" s="22"/>
      <c r="Z12" s="174">
        <f t="shared" si="2"/>
        <v>1</v>
      </c>
      <c r="AA12" s="66">
        <f t="shared" si="2"/>
        <v>40</v>
      </c>
      <c r="AB12" s="22"/>
      <c r="AC12" s="23"/>
      <c r="AD12" s="22"/>
      <c r="AE12" s="22"/>
      <c r="AF12" s="174">
        <f t="shared" si="3"/>
        <v>1</v>
      </c>
      <c r="AG12" s="66">
        <f t="shared" si="3"/>
        <v>40</v>
      </c>
      <c r="AH12" s="22"/>
      <c r="AI12" s="23"/>
      <c r="AJ12" s="22"/>
      <c r="AK12" s="23"/>
      <c r="AL12" s="174">
        <f t="shared" si="4"/>
        <v>1</v>
      </c>
      <c r="AM12" s="66">
        <f t="shared" si="4"/>
        <v>40</v>
      </c>
      <c r="AN12" s="22"/>
      <c r="AO12" s="23"/>
      <c r="AP12" s="22"/>
      <c r="AQ12" s="22"/>
      <c r="AR12" s="174">
        <f t="shared" si="5"/>
        <v>1</v>
      </c>
      <c r="AS12" s="66">
        <f t="shared" si="5"/>
        <v>40</v>
      </c>
      <c r="AT12" s="22"/>
      <c r="AU12" s="23"/>
      <c r="AV12" s="22"/>
      <c r="AW12" s="22"/>
      <c r="AX12" s="174">
        <f t="shared" si="6"/>
        <v>1</v>
      </c>
      <c r="AY12" s="66">
        <f t="shared" si="6"/>
        <v>40</v>
      </c>
      <c r="AZ12" s="22"/>
      <c r="BA12" s="23"/>
      <c r="BB12" s="22"/>
      <c r="BC12" s="22"/>
      <c r="BD12" s="174">
        <f t="shared" si="7"/>
        <v>1</v>
      </c>
      <c r="BE12" s="66">
        <f t="shared" si="7"/>
        <v>40</v>
      </c>
      <c r="BF12" s="22"/>
      <c r="BG12" s="23"/>
      <c r="BH12" s="22"/>
      <c r="BI12" s="22"/>
      <c r="BJ12" s="174">
        <f t="shared" si="8"/>
        <v>1</v>
      </c>
      <c r="BK12" s="66">
        <f t="shared" si="8"/>
        <v>40</v>
      </c>
      <c r="BL12" s="57"/>
      <c r="BM12" s="59"/>
      <c r="BN12" s="57"/>
      <c r="BO12" s="59"/>
      <c r="BP12" s="129">
        <f t="shared" si="9"/>
        <v>1</v>
      </c>
      <c r="BQ12" s="103">
        <f t="shared" si="9"/>
        <v>40</v>
      </c>
      <c r="BR12" s="22"/>
      <c r="BS12" s="23"/>
      <c r="BT12" s="22"/>
      <c r="BU12" s="22"/>
      <c r="BV12" s="197">
        <f t="shared" si="10"/>
        <v>1</v>
      </c>
      <c r="BW12" s="196">
        <f t="shared" si="10"/>
        <v>40</v>
      </c>
      <c r="BX12" s="22"/>
      <c r="BY12" s="23"/>
      <c r="BZ12" s="22"/>
      <c r="CA12" s="22"/>
      <c r="CB12" s="197">
        <f t="shared" si="11"/>
        <v>1</v>
      </c>
      <c r="CC12" s="104">
        <f t="shared" si="11"/>
        <v>40</v>
      </c>
    </row>
    <row r="13" spans="1:81" ht="15.75" x14ac:dyDescent="0.25">
      <c r="A13" s="200" t="s">
        <v>232</v>
      </c>
      <c r="B13" s="200" t="s">
        <v>117</v>
      </c>
      <c r="C13" s="9" t="s">
        <v>100</v>
      </c>
      <c r="D13" s="137" t="s">
        <v>47</v>
      </c>
      <c r="E13" s="21" t="s">
        <v>6</v>
      </c>
      <c r="F13" s="164">
        <v>6</v>
      </c>
      <c r="G13" s="181">
        <v>690</v>
      </c>
      <c r="H13" s="22"/>
      <c r="I13" s="22"/>
      <c r="J13" s="23"/>
      <c r="K13" s="22"/>
      <c r="L13" s="22"/>
      <c r="M13" s="22"/>
      <c r="N13" s="174">
        <f t="shared" si="0"/>
        <v>6</v>
      </c>
      <c r="O13" s="66">
        <f t="shared" si="12"/>
        <v>690</v>
      </c>
      <c r="P13" s="22"/>
      <c r="Q13" s="23"/>
      <c r="R13" s="22"/>
      <c r="S13" s="22"/>
      <c r="T13" s="174">
        <f t="shared" si="1"/>
        <v>6</v>
      </c>
      <c r="U13" s="66">
        <f t="shared" si="1"/>
        <v>690</v>
      </c>
      <c r="V13" s="22"/>
      <c r="W13" s="23"/>
      <c r="X13" s="22"/>
      <c r="Y13" s="22"/>
      <c r="Z13" s="174">
        <f t="shared" si="2"/>
        <v>6</v>
      </c>
      <c r="AA13" s="66">
        <f t="shared" si="2"/>
        <v>690</v>
      </c>
      <c r="AB13" s="22"/>
      <c r="AC13" s="23"/>
      <c r="AD13" s="22"/>
      <c r="AE13" s="22"/>
      <c r="AF13" s="174">
        <f t="shared" si="3"/>
        <v>6</v>
      </c>
      <c r="AG13" s="66">
        <f t="shared" si="3"/>
        <v>690</v>
      </c>
      <c r="AH13" s="22"/>
      <c r="AI13" s="23"/>
      <c r="AJ13" s="22"/>
      <c r="AK13" s="22"/>
      <c r="AL13" s="174">
        <f t="shared" si="4"/>
        <v>6</v>
      </c>
      <c r="AM13" s="66">
        <f t="shared" si="4"/>
        <v>690</v>
      </c>
      <c r="AN13" s="22"/>
      <c r="AO13" s="23"/>
      <c r="AP13" s="22"/>
      <c r="AQ13" s="22"/>
      <c r="AR13" s="174">
        <f t="shared" si="5"/>
        <v>6</v>
      </c>
      <c r="AS13" s="66">
        <f t="shared" si="5"/>
        <v>690</v>
      </c>
      <c r="AT13" s="22"/>
      <c r="AU13" s="23"/>
      <c r="AV13" s="22"/>
      <c r="AW13" s="22"/>
      <c r="AX13" s="174">
        <f t="shared" si="6"/>
        <v>6</v>
      </c>
      <c r="AY13" s="66">
        <f t="shared" si="6"/>
        <v>690</v>
      </c>
      <c r="AZ13" s="22"/>
      <c r="BA13" s="23"/>
      <c r="BB13" s="22"/>
      <c r="BC13" s="22"/>
      <c r="BD13" s="174">
        <f t="shared" si="7"/>
        <v>6</v>
      </c>
      <c r="BE13" s="66">
        <f t="shared" si="7"/>
        <v>690</v>
      </c>
      <c r="BF13" s="22"/>
      <c r="BG13" s="23"/>
      <c r="BH13" s="57"/>
      <c r="BI13" s="59"/>
      <c r="BJ13" s="174">
        <f t="shared" si="8"/>
        <v>6</v>
      </c>
      <c r="BK13" s="66">
        <f t="shared" si="8"/>
        <v>690</v>
      </c>
      <c r="BL13" s="57"/>
      <c r="BM13" s="59"/>
      <c r="BN13" s="57">
        <v>1</v>
      </c>
      <c r="BO13" s="176">
        <v>115</v>
      </c>
      <c r="BP13" s="129">
        <f t="shared" si="9"/>
        <v>5</v>
      </c>
      <c r="BQ13" s="103">
        <f t="shared" si="9"/>
        <v>575</v>
      </c>
      <c r="BR13" s="22"/>
      <c r="BS13" s="23"/>
      <c r="BT13" s="22"/>
      <c r="BU13" s="22"/>
      <c r="BV13" s="197">
        <f t="shared" si="10"/>
        <v>5</v>
      </c>
      <c r="BW13" s="196">
        <f t="shared" si="10"/>
        <v>575</v>
      </c>
      <c r="BX13" s="22"/>
      <c r="BY13" s="23"/>
      <c r="BZ13" s="22"/>
      <c r="CA13" s="22"/>
      <c r="CB13" s="197">
        <f t="shared" si="11"/>
        <v>5</v>
      </c>
      <c r="CC13" s="104">
        <f t="shared" si="11"/>
        <v>575</v>
      </c>
    </row>
    <row r="14" spans="1:81" ht="15.75" x14ac:dyDescent="0.25">
      <c r="A14" s="200" t="s">
        <v>232</v>
      </c>
      <c r="B14" s="200" t="s">
        <v>117</v>
      </c>
      <c r="C14" s="9" t="s">
        <v>100</v>
      </c>
      <c r="D14" s="47" t="s">
        <v>237</v>
      </c>
      <c r="E14" s="21" t="s">
        <v>6</v>
      </c>
      <c r="F14" s="164">
        <v>1</v>
      </c>
      <c r="G14" s="181">
        <v>40</v>
      </c>
      <c r="H14" s="22"/>
      <c r="I14" s="22"/>
      <c r="J14" s="23"/>
      <c r="K14" s="22"/>
      <c r="L14" s="22"/>
      <c r="M14" s="22"/>
      <c r="N14" s="174">
        <f t="shared" si="0"/>
        <v>1</v>
      </c>
      <c r="O14" s="66">
        <f t="shared" si="12"/>
        <v>40</v>
      </c>
      <c r="P14" s="22"/>
      <c r="Q14" s="23"/>
      <c r="R14" s="22"/>
      <c r="S14" s="22"/>
      <c r="T14" s="174">
        <f t="shared" si="1"/>
        <v>1</v>
      </c>
      <c r="U14" s="66">
        <f t="shared" si="1"/>
        <v>40</v>
      </c>
      <c r="V14" s="22"/>
      <c r="W14" s="23"/>
      <c r="X14" s="22"/>
      <c r="Y14" s="22"/>
      <c r="Z14" s="174">
        <f t="shared" si="2"/>
        <v>1</v>
      </c>
      <c r="AA14" s="66">
        <f t="shared" si="2"/>
        <v>40</v>
      </c>
      <c r="AB14" s="22"/>
      <c r="AC14" s="23"/>
      <c r="AD14" s="22"/>
      <c r="AE14" s="22"/>
      <c r="AF14" s="174">
        <f t="shared" si="3"/>
        <v>1</v>
      </c>
      <c r="AG14" s="66">
        <f t="shared" si="3"/>
        <v>40</v>
      </c>
      <c r="AH14" s="22"/>
      <c r="AI14" s="23"/>
      <c r="AJ14" s="22"/>
      <c r="AK14" s="22"/>
      <c r="AL14" s="174">
        <f t="shared" si="4"/>
        <v>1</v>
      </c>
      <c r="AM14" s="66">
        <f t="shared" si="4"/>
        <v>40</v>
      </c>
      <c r="AN14" s="22"/>
      <c r="AO14" s="23"/>
      <c r="AP14" s="22"/>
      <c r="AQ14" s="22"/>
      <c r="AR14" s="174">
        <f t="shared" si="5"/>
        <v>1</v>
      </c>
      <c r="AS14" s="66">
        <f t="shared" si="5"/>
        <v>40</v>
      </c>
      <c r="AT14" s="22"/>
      <c r="AU14" s="23"/>
      <c r="AV14" s="22"/>
      <c r="AW14" s="22"/>
      <c r="AX14" s="174">
        <f t="shared" si="6"/>
        <v>1</v>
      </c>
      <c r="AY14" s="66">
        <f t="shared" si="6"/>
        <v>40</v>
      </c>
      <c r="AZ14" s="22"/>
      <c r="BA14" s="23"/>
      <c r="BB14" s="22"/>
      <c r="BC14" s="22"/>
      <c r="BD14" s="174">
        <f t="shared" si="7"/>
        <v>1</v>
      </c>
      <c r="BE14" s="66">
        <f t="shared" si="7"/>
        <v>40</v>
      </c>
      <c r="BF14" s="22"/>
      <c r="BG14" s="23"/>
      <c r="BH14" s="22"/>
      <c r="BI14" s="22"/>
      <c r="BJ14" s="174">
        <f t="shared" si="8"/>
        <v>1</v>
      </c>
      <c r="BK14" s="66">
        <f t="shared" si="8"/>
        <v>40</v>
      </c>
      <c r="BL14" s="57"/>
      <c r="BM14" s="59"/>
      <c r="BN14" s="57"/>
      <c r="BO14" s="59"/>
      <c r="BP14" s="129">
        <f t="shared" si="9"/>
        <v>1</v>
      </c>
      <c r="BQ14" s="103">
        <f t="shared" si="9"/>
        <v>40</v>
      </c>
      <c r="BR14" s="22"/>
      <c r="BS14" s="23"/>
      <c r="BT14" s="22"/>
      <c r="BU14" s="22"/>
      <c r="BV14" s="197">
        <f t="shared" si="10"/>
        <v>1</v>
      </c>
      <c r="BW14" s="196">
        <f t="shared" si="10"/>
        <v>40</v>
      </c>
      <c r="BX14" s="22"/>
      <c r="BY14" s="23"/>
      <c r="BZ14" s="22"/>
      <c r="CA14" s="22"/>
      <c r="CB14" s="197">
        <f t="shared" si="11"/>
        <v>1</v>
      </c>
      <c r="CC14" s="104">
        <f t="shared" si="11"/>
        <v>40</v>
      </c>
    </row>
    <row r="15" spans="1:81" ht="15.75" x14ac:dyDescent="0.25">
      <c r="A15" s="200" t="s">
        <v>232</v>
      </c>
      <c r="B15" s="200" t="s">
        <v>117</v>
      </c>
      <c r="C15" s="9" t="s">
        <v>100</v>
      </c>
      <c r="D15" s="47" t="s">
        <v>238</v>
      </c>
      <c r="E15" s="21" t="s">
        <v>6</v>
      </c>
      <c r="F15" s="164">
        <v>15</v>
      </c>
      <c r="G15" s="181">
        <v>81</v>
      </c>
      <c r="H15" s="22"/>
      <c r="I15" s="22"/>
      <c r="J15" s="23"/>
      <c r="K15" s="22"/>
      <c r="L15" s="22"/>
      <c r="M15" s="22"/>
      <c r="N15" s="174">
        <f t="shared" si="0"/>
        <v>15</v>
      </c>
      <c r="O15" s="66">
        <f t="shared" si="12"/>
        <v>81</v>
      </c>
      <c r="P15" s="22"/>
      <c r="Q15" s="23"/>
      <c r="R15" s="22"/>
      <c r="S15" s="22"/>
      <c r="T15" s="174">
        <f t="shared" si="1"/>
        <v>15</v>
      </c>
      <c r="U15" s="66">
        <f t="shared" si="1"/>
        <v>81</v>
      </c>
      <c r="V15" s="22"/>
      <c r="W15" s="23"/>
      <c r="X15" s="22"/>
      <c r="Y15" s="22"/>
      <c r="Z15" s="174">
        <f t="shared" si="2"/>
        <v>15</v>
      </c>
      <c r="AA15" s="66">
        <f t="shared" si="2"/>
        <v>81</v>
      </c>
      <c r="AB15" s="22"/>
      <c r="AC15" s="23"/>
      <c r="AD15" s="22"/>
      <c r="AE15" s="22"/>
      <c r="AF15" s="174">
        <f t="shared" si="3"/>
        <v>15</v>
      </c>
      <c r="AG15" s="66">
        <f t="shared" si="3"/>
        <v>81</v>
      </c>
      <c r="AH15" s="22"/>
      <c r="AI15" s="23"/>
      <c r="AJ15" s="22"/>
      <c r="AK15" s="22"/>
      <c r="AL15" s="174">
        <f t="shared" si="4"/>
        <v>15</v>
      </c>
      <c r="AM15" s="66">
        <f t="shared" si="4"/>
        <v>81</v>
      </c>
      <c r="AN15" s="22"/>
      <c r="AO15" s="23"/>
      <c r="AP15" s="22"/>
      <c r="AQ15" s="22"/>
      <c r="AR15" s="174">
        <f t="shared" si="5"/>
        <v>15</v>
      </c>
      <c r="AS15" s="66">
        <f t="shared" si="5"/>
        <v>81</v>
      </c>
      <c r="AT15" s="22"/>
      <c r="AU15" s="23"/>
      <c r="AV15" s="22"/>
      <c r="AW15" s="22"/>
      <c r="AX15" s="174">
        <f t="shared" si="6"/>
        <v>15</v>
      </c>
      <c r="AY15" s="66">
        <f t="shared" si="6"/>
        <v>81</v>
      </c>
      <c r="AZ15" s="22"/>
      <c r="BA15" s="23"/>
      <c r="BB15" s="22"/>
      <c r="BC15" s="22"/>
      <c r="BD15" s="174">
        <f t="shared" si="7"/>
        <v>15</v>
      </c>
      <c r="BE15" s="66">
        <f t="shared" si="7"/>
        <v>81</v>
      </c>
      <c r="BF15" s="22"/>
      <c r="BG15" s="23"/>
      <c r="BH15" s="22">
        <v>5</v>
      </c>
      <c r="BI15" s="159">
        <v>27</v>
      </c>
      <c r="BJ15" s="174">
        <f t="shared" si="8"/>
        <v>10</v>
      </c>
      <c r="BK15" s="66">
        <f t="shared" si="8"/>
        <v>54</v>
      </c>
      <c r="BL15" s="57"/>
      <c r="BM15" s="59"/>
      <c r="BN15" s="57"/>
      <c r="BO15" s="59"/>
      <c r="BP15" s="129">
        <f t="shared" si="9"/>
        <v>10</v>
      </c>
      <c r="BQ15" s="103">
        <f t="shared" si="9"/>
        <v>54</v>
      </c>
      <c r="BR15" s="22"/>
      <c r="BS15" s="23"/>
      <c r="BT15" s="22"/>
      <c r="BU15" s="22"/>
      <c r="BV15" s="197">
        <f t="shared" si="10"/>
        <v>10</v>
      </c>
      <c r="BW15" s="196">
        <f t="shared" si="10"/>
        <v>54</v>
      </c>
      <c r="BX15" s="22"/>
      <c r="BY15" s="23"/>
      <c r="BZ15" s="22"/>
      <c r="CA15" s="22"/>
      <c r="CB15" s="197">
        <f t="shared" si="11"/>
        <v>10</v>
      </c>
      <c r="CC15" s="104">
        <f t="shared" si="11"/>
        <v>54</v>
      </c>
    </row>
    <row r="16" spans="1:81" ht="15.75" x14ac:dyDescent="0.25">
      <c r="A16" s="200" t="s">
        <v>232</v>
      </c>
      <c r="B16" s="200" t="s">
        <v>117</v>
      </c>
      <c r="C16" s="9" t="s">
        <v>100</v>
      </c>
      <c r="D16" s="47" t="s">
        <v>239</v>
      </c>
      <c r="E16" s="21" t="s">
        <v>6</v>
      </c>
      <c r="F16" s="164">
        <v>15</v>
      </c>
      <c r="G16" s="181">
        <v>66.75</v>
      </c>
      <c r="H16" s="22"/>
      <c r="I16" s="22"/>
      <c r="J16" s="23"/>
      <c r="K16" s="22"/>
      <c r="L16" s="22"/>
      <c r="M16" s="22"/>
      <c r="N16" s="174">
        <f t="shared" si="0"/>
        <v>15</v>
      </c>
      <c r="O16" s="66">
        <f t="shared" si="12"/>
        <v>66.75</v>
      </c>
      <c r="P16" s="22"/>
      <c r="Q16" s="23"/>
      <c r="R16" s="22"/>
      <c r="S16" s="22"/>
      <c r="T16" s="174">
        <f t="shared" si="1"/>
        <v>15</v>
      </c>
      <c r="U16" s="66">
        <f t="shared" si="1"/>
        <v>66.75</v>
      </c>
      <c r="V16" s="22"/>
      <c r="W16" s="23"/>
      <c r="X16" s="22"/>
      <c r="Y16" s="22"/>
      <c r="Z16" s="174">
        <f t="shared" si="2"/>
        <v>15</v>
      </c>
      <c r="AA16" s="66">
        <f t="shared" si="2"/>
        <v>66.75</v>
      </c>
      <c r="AB16" s="22"/>
      <c r="AC16" s="23"/>
      <c r="AD16" s="22"/>
      <c r="AE16" s="22"/>
      <c r="AF16" s="174">
        <f t="shared" si="3"/>
        <v>15</v>
      </c>
      <c r="AG16" s="66">
        <f t="shared" si="3"/>
        <v>66.75</v>
      </c>
      <c r="AH16" s="22"/>
      <c r="AI16" s="23"/>
      <c r="AJ16" s="22"/>
      <c r="AK16" s="22"/>
      <c r="AL16" s="174">
        <f t="shared" si="4"/>
        <v>15</v>
      </c>
      <c r="AM16" s="66">
        <f t="shared" si="4"/>
        <v>66.75</v>
      </c>
      <c r="AN16" s="22"/>
      <c r="AO16" s="23"/>
      <c r="AP16" s="22"/>
      <c r="AQ16" s="22"/>
      <c r="AR16" s="174">
        <f t="shared" si="5"/>
        <v>15</v>
      </c>
      <c r="AS16" s="66">
        <f t="shared" si="5"/>
        <v>66.75</v>
      </c>
      <c r="AT16" s="22"/>
      <c r="AU16" s="23"/>
      <c r="AV16" s="22"/>
      <c r="AW16" s="22"/>
      <c r="AX16" s="174">
        <f t="shared" si="6"/>
        <v>15</v>
      </c>
      <c r="AY16" s="66">
        <f t="shared" si="6"/>
        <v>66.75</v>
      </c>
      <c r="AZ16" s="22"/>
      <c r="BA16" s="23"/>
      <c r="BB16" s="22"/>
      <c r="BC16" s="22"/>
      <c r="BD16" s="174">
        <f t="shared" si="7"/>
        <v>15</v>
      </c>
      <c r="BE16" s="66">
        <f t="shared" si="7"/>
        <v>66.75</v>
      </c>
      <c r="BF16" s="22"/>
      <c r="BG16" s="23"/>
      <c r="BH16" s="22">
        <v>5</v>
      </c>
      <c r="BI16" s="160">
        <v>22.25</v>
      </c>
      <c r="BJ16" s="174">
        <f t="shared" si="8"/>
        <v>10</v>
      </c>
      <c r="BK16" s="66">
        <f t="shared" si="8"/>
        <v>44.5</v>
      </c>
      <c r="BL16" s="57"/>
      <c r="BM16" s="59"/>
      <c r="BN16" s="57"/>
      <c r="BO16" s="59"/>
      <c r="BP16" s="129">
        <f t="shared" si="9"/>
        <v>10</v>
      </c>
      <c r="BQ16" s="103">
        <f t="shared" si="9"/>
        <v>44.5</v>
      </c>
      <c r="BR16" s="22"/>
      <c r="BS16" s="23"/>
      <c r="BT16" s="22"/>
      <c r="BU16" s="22"/>
      <c r="BV16" s="197">
        <f t="shared" si="10"/>
        <v>10</v>
      </c>
      <c r="BW16" s="196">
        <f t="shared" si="10"/>
        <v>44.5</v>
      </c>
      <c r="BX16" s="22"/>
      <c r="BY16" s="23"/>
      <c r="BZ16" s="22"/>
      <c r="CA16" s="22"/>
      <c r="CB16" s="197">
        <f t="shared" si="11"/>
        <v>10</v>
      </c>
      <c r="CC16" s="104">
        <f t="shared" si="11"/>
        <v>44.5</v>
      </c>
    </row>
    <row r="17" spans="1:81" ht="15.75" x14ac:dyDescent="0.25">
      <c r="A17" s="200" t="s">
        <v>232</v>
      </c>
      <c r="B17" s="200" t="s">
        <v>117</v>
      </c>
      <c r="C17" s="9" t="s">
        <v>100</v>
      </c>
      <c r="D17" s="47" t="s">
        <v>240</v>
      </c>
      <c r="E17" s="21" t="s">
        <v>6</v>
      </c>
      <c r="F17" s="164">
        <v>1</v>
      </c>
      <c r="G17" s="181">
        <v>46.75</v>
      </c>
      <c r="H17" s="22"/>
      <c r="I17" s="22"/>
      <c r="J17" s="23"/>
      <c r="K17" s="22"/>
      <c r="L17" s="22"/>
      <c r="M17" s="22"/>
      <c r="N17" s="174">
        <f t="shared" si="0"/>
        <v>1</v>
      </c>
      <c r="O17" s="66">
        <f t="shared" si="12"/>
        <v>46.75</v>
      </c>
      <c r="P17" s="22"/>
      <c r="Q17" s="23"/>
      <c r="R17" s="22"/>
      <c r="S17" s="22"/>
      <c r="T17" s="174">
        <f t="shared" si="1"/>
        <v>1</v>
      </c>
      <c r="U17" s="66">
        <f t="shared" si="1"/>
        <v>46.75</v>
      </c>
      <c r="V17" s="22"/>
      <c r="W17" s="23"/>
      <c r="X17" s="22"/>
      <c r="Y17" s="22"/>
      <c r="Z17" s="174">
        <f t="shared" si="2"/>
        <v>1</v>
      </c>
      <c r="AA17" s="66">
        <f t="shared" si="2"/>
        <v>46.75</v>
      </c>
      <c r="AB17" s="22"/>
      <c r="AC17" s="23"/>
      <c r="AD17" s="22"/>
      <c r="AE17" s="22"/>
      <c r="AF17" s="174">
        <f t="shared" si="3"/>
        <v>1</v>
      </c>
      <c r="AG17" s="66">
        <f t="shared" si="3"/>
        <v>46.75</v>
      </c>
      <c r="AH17" s="22"/>
      <c r="AI17" s="23"/>
      <c r="AJ17" s="22"/>
      <c r="AK17" s="22"/>
      <c r="AL17" s="174">
        <f t="shared" si="4"/>
        <v>1</v>
      </c>
      <c r="AM17" s="66">
        <f t="shared" si="4"/>
        <v>46.75</v>
      </c>
      <c r="AN17" s="22"/>
      <c r="AO17" s="23"/>
      <c r="AP17" s="22"/>
      <c r="AQ17" s="22"/>
      <c r="AR17" s="174">
        <f t="shared" si="5"/>
        <v>1</v>
      </c>
      <c r="AS17" s="66">
        <f t="shared" si="5"/>
        <v>46.75</v>
      </c>
      <c r="AT17" s="22"/>
      <c r="AU17" s="23"/>
      <c r="AV17" s="22"/>
      <c r="AW17" s="22"/>
      <c r="AX17" s="174">
        <f t="shared" si="6"/>
        <v>1</v>
      </c>
      <c r="AY17" s="66">
        <f t="shared" si="6"/>
        <v>46.75</v>
      </c>
      <c r="AZ17" s="22"/>
      <c r="BA17" s="23"/>
      <c r="BB17" s="22"/>
      <c r="BC17" s="22"/>
      <c r="BD17" s="174">
        <f t="shared" si="7"/>
        <v>1</v>
      </c>
      <c r="BE17" s="66">
        <f t="shared" si="7"/>
        <v>46.75</v>
      </c>
      <c r="BF17" s="22"/>
      <c r="BG17" s="23"/>
      <c r="BH17" s="22"/>
      <c r="BI17" s="22"/>
      <c r="BJ17" s="174">
        <f t="shared" si="8"/>
        <v>1</v>
      </c>
      <c r="BK17" s="66">
        <f t="shared" si="8"/>
        <v>46.75</v>
      </c>
      <c r="BL17" s="57"/>
      <c r="BM17" s="59"/>
      <c r="BN17" s="57"/>
      <c r="BO17" s="59"/>
      <c r="BP17" s="129">
        <f t="shared" si="9"/>
        <v>1</v>
      </c>
      <c r="BQ17" s="103">
        <f t="shared" si="9"/>
        <v>46.75</v>
      </c>
      <c r="BR17" s="22"/>
      <c r="BS17" s="23"/>
      <c r="BT17" s="22"/>
      <c r="BU17" s="22"/>
      <c r="BV17" s="197">
        <f t="shared" si="10"/>
        <v>1</v>
      </c>
      <c r="BW17" s="196">
        <f t="shared" si="10"/>
        <v>46.75</v>
      </c>
      <c r="BX17" s="22"/>
      <c r="BY17" s="23"/>
      <c r="BZ17" s="22"/>
      <c r="CA17" s="22"/>
      <c r="CB17" s="197">
        <f t="shared" si="11"/>
        <v>1</v>
      </c>
      <c r="CC17" s="104">
        <f t="shared" si="11"/>
        <v>46.75</v>
      </c>
    </row>
    <row r="18" spans="1:81" ht="15.75" x14ac:dyDescent="0.25">
      <c r="A18" s="200" t="s">
        <v>232</v>
      </c>
      <c r="B18" s="200" t="s">
        <v>117</v>
      </c>
      <c r="C18" s="9" t="s">
        <v>100</v>
      </c>
      <c r="D18" s="47" t="s">
        <v>241</v>
      </c>
      <c r="E18" s="21" t="s">
        <v>6</v>
      </c>
      <c r="F18" s="164">
        <v>16</v>
      </c>
      <c r="G18" s="181">
        <v>70.400000000000006</v>
      </c>
      <c r="H18" s="22"/>
      <c r="I18" s="22"/>
      <c r="J18" s="23"/>
      <c r="K18" s="22"/>
      <c r="L18" s="22"/>
      <c r="M18" s="22"/>
      <c r="N18" s="174">
        <f t="shared" si="0"/>
        <v>16</v>
      </c>
      <c r="O18" s="66">
        <f t="shared" si="12"/>
        <v>70.400000000000006</v>
      </c>
      <c r="P18" s="22"/>
      <c r="Q18" s="23"/>
      <c r="R18" s="22"/>
      <c r="S18" s="22"/>
      <c r="T18" s="174">
        <f t="shared" si="1"/>
        <v>16</v>
      </c>
      <c r="U18" s="66">
        <f t="shared" si="1"/>
        <v>70.400000000000006</v>
      </c>
      <c r="V18" s="22"/>
      <c r="W18" s="23"/>
      <c r="X18" s="22"/>
      <c r="Y18" s="22"/>
      <c r="Z18" s="174">
        <f t="shared" si="2"/>
        <v>16</v>
      </c>
      <c r="AA18" s="66">
        <f t="shared" si="2"/>
        <v>70.400000000000006</v>
      </c>
      <c r="AB18" s="22"/>
      <c r="AC18" s="23"/>
      <c r="AD18" s="22"/>
      <c r="AE18" s="22"/>
      <c r="AF18" s="174">
        <f t="shared" si="3"/>
        <v>16</v>
      </c>
      <c r="AG18" s="66">
        <f t="shared" si="3"/>
        <v>70.400000000000006</v>
      </c>
      <c r="AH18" s="22"/>
      <c r="AI18" s="23"/>
      <c r="AJ18" s="22"/>
      <c r="AK18" s="22"/>
      <c r="AL18" s="174">
        <f t="shared" si="4"/>
        <v>16</v>
      </c>
      <c r="AM18" s="66">
        <f t="shared" si="4"/>
        <v>70.400000000000006</v>
      </c>
      <c r="AN18" s="22"/>
      <c r="AO18" s="23"/>
      <c r="AP18" s="22"/>
      <c r="AQ18" s="22"/>
      <c r="AR18" s="174">
        <f t="shared" si="5"/>
        <v>16</v>
      </c>
      <c r="AS18" s="66">
        <f t="shared" si="5"/>
        <v>70.400000000000006</v>
      </c>
      <c r="AT18" s="22"/>
      <c r="AU18" s="23"/>
      <c r="AV18" s="22"/>
      <c r="AW18" s="22"/>
      <c r="AX18" s="174">
        <f t="shared" si="6"/>
        <v>16</v>
      </c>
      <c r="AY18" s="66">
        <f t="shared" si="6"/>
        <v>70.400000000000006</v>
      </c>
      <c r="AZ18" s="22"/>
      <c r="BA18" s="23"/>
      <c r="BB18" s="22"/>
      <c r="BC18" s="22"/>
      <c r="BD18" s="174">
        <f t="shared" si="7"/>
        <v>16</v>
      </c>
      <c r="BE18" s="66">
        <f t="shared" si="7"/>
        <v>70.400000000000006</v>
      </c>
      <c r="BF18" s="22"/>
      <c r="BG18" s="23"/>
      <c r="BH18" s="22">
        <v>6</v>
      </c>
      <c r="BI18" s="159">
        <v>26.4</v>
      </c>
      <c r="BJ18" s="174">
        <f t="shared" si="8"/>
        <v>10</v>
      </c>
      <c r="BK18" s="66">
        <f t="shared" si="8"/>
        <v>44.000000000000007</v>
      </c>
      <c r="BL18" s="57"/>
      <c r="BM18" s="59"/>
      <c r="BN18" s="57"/>
      <c r="BO18" s="59"/>
      <c r="BP18" s="129">
        <f t="shared" si="9"/>
        <v>10</v>
      </c>
      <c r="BQ18" s="103">
        <f t="shared" si="9"/>
        <v>44.000000000000007</v>
      </c>
      <c r="BR18" s="22"/>
      <c r="BS18" s="23"/>
      <c r="BT18" s="22"/>
      <c r="BU18" s="22"/>
      <c r="BV18" s="197">
        <f t="shared" si="10"/>
        <v>10</v>
      </c>
      <c r="BW18" s="196">
        <f t="shared" si="10"/>
        <v>44.000000000000007</v>
      </c>
      <c r="BX18" s="22"/>
      <c r="BY18" s="23"/>
      <c r="BZ18" s="22"/>
      <c r="CA18" s="22"/>
      <c r="CB18" s="197">
        <f t="shared" si="11"/>
        <v>10</v>
      </c>
      <c r="CC18" s="104">
        <f t="shared" si="11"/>
        <v>44.000000000000007</v>
      </c>
    </row>
    <row r="19" spans="1:81" ht="15.75" x14ac:dyDescent="0.25">
      <c r="A19" s="200" t="s">
        <v>232</v>
      </c>
      <c r="B19" s="200" t="s">
        <v>117</v>
      </c>
      <c r="C19" s="9" t="s">
        <v>100</v>
      </c>
      <c r="D19" s="47" t="s">
        <v>223</v>
      </c>
      <c r="E19" s="21" t="s">
        <v>6</v>
      </c>
      <c r="F19" s="164">
        <v>12</v>
      </c>
      <c r="G19" s="181">
        <v>36</v>
      </c>
      <c r="H19" s="22"/>
      <c r="I19" s="22"/>
      <c r="J19" s="23"/>
      <c r="K19" s="22"/>
      <c r="L19" s="22"/>
      <c r="M19" s="22"/>
      <c r="N19" s="174">
        <f t="shared" si="0"/>
        <v>12</v>
      </c>
      <c r="O19" s="66">
        <f t="shared" si="12"/>
        <v>36</v>
      </c>
      <c r="P19" s="22"/>
      <c r="Q19" s="23"/>
      <c r="R19" s="22"/>
      <c r="S19" s="22"/>
      <c r="T19" s="174">
        <f t="shared" si="1"/>
        <v>12</v>
      </c>
      <c r="U19" s="66">
        <f t="shared" si="1"/>
        <v>36</v>
      </c>
      <c r="V19" s="22"/>
      <c r="W19" s="23"/>
      <c r="X19" s="22"/>
      <c r="Y19" s="22"/>
      <c r="Z19" s="174">
        <f t="shared" si="2"/>
        <v>12</v>
      </c>
      <c r="AA19" s="66">
        <f t="shared" si="2"/>
        <v>36</v>
      </c>
      <c r="AB19" s="22"/>
      <c r="AC19" s="23"/>
      <c r="AD19" s="22"/>
      <c r="AE19" s="22"/>
      <c r="AF19" s="174">
        <f t="shared" si="3"/>
        <v>12</v>
      </c>
      <c r="AG19" s="66">
        <f t="shared" si="3"/>
        <v>36</v>
      </c>
      <c r="AH19" s="22"/>
      <c r="AI19" s="23"/>
      <c r="AJ19" s="22"/>
      <c r="AK19" s="22"/>
      <c r="AL19" s="174">
        <f t="shared" si="4"/>
        <v>12</v>
      </c>
      <c r="AM19" s="66">
        <f t="shared" si="4"/>
        <v>36</v>
      </c>
      <c r="AN19" s="22"/>
      <c r="AO19" s="23"/>
      <c r="AP19" s="22"/>
      <c r="AQ19" s="22"/>
      <c r="AR19" s="174">
        <f t="shared" si="5"/>
        <v>12</v>
      </c>
      <c r="AS19" s="66">
        <f t="shared" si="5"/>
        <v>36</v>
      </c>
      <c r="AT19" s="22"/>
      <c r="AU19" s="23"/>
      <c r="AV19" s="22"/>
      <c r="AW19" s="22"/>
      <c r="AX19" s="174">
        <f t="shared" si="6"/>
        <v>12</v>
      </c>
      <c r="AY19" s="66">
        <f t="shared" si="6"/>
        <v>36</v>
      </c>
      <c r="AZ19" s="22"/>
      <c r="BA19" s="23"/>
      <c r="BB19" s="22"/>
      <c r="BC19" s="22"/>
      <c r="BD19" s="174">
        <f t="shared" si="7"/>
        <v>12</v>
      </c>
      <c r="BE19" s="66">
        <f t="shared" si="7"/>
        <v>36</v>
      </c>
      <c r="BF19" s="22"/>
      <c r="BG19" s="23"/>
      <c r="BH19" s="22"/>
      <c r="BI19" s="22"/>
      <c r="BJ19" s="174">
        <f t="shared" si="8"/>
        <v>12</v>
      </c>
      <c r="BK19" s="66">
        <f t="shared" si="8"/>
        <v>36</v>
      </c>
      <c r="BL19" s="57"/>
      <c r="BM19" s="59"/>
      <c r="BN19" s="57"/>
      <c r="BO19" s="59"/>
      <c r="BP19" s="129">
        <f t="shared" si="9"/>
        <v>12</v>
      </c>
      <c r="BQ19" s="103">
        <f t="shared" si="9"/>
        <v>36</v>
      </c>
      <c r="BR19" s="22"/>
      <c r="BS19" s="23"/>
      <c r="BT19" s="22"/>
      <c r="BU19" s="22"/>
      <c r="BV19" s="197">
        <f t="shared" si="10"/>
        <v>12</v>
      </c>
      <c r="BW19" s="196">
        <f t="shared" si="10"/>
        <v>36</v>
      </c>
      <c r="BX19" s="22"/>
      <c r="BY19" s="23"/>
      <c r="BZ19" s="22">
        <v>5</v>
      </c>
      <c r="CA19" s="29">
        <v>15</v>
      </c>
      <c r="CB19" s="197">
        <f t="shared" si="11"/>
        <v>7</v>
      </c>
      <c r="CC19" s="104">
        <f t="shared" si="11"/>
        <v>21</v>
      </c>
    </row>
    <row r="20" spans="1:81" ht="15.75" x14ac:dyDescent="0.25">
      <c r="A20" s="200" t="s">
        <v>232</v>
      </c>
      <c r="B20" s="200" t="s">
        <v>117</v>
      </c>
      <c r="C20" s="9" t="s">
        <v>100</v>
      </c>
      <c r="D20" s="47" t="s">
        <v>242</v>
      </c>
      <c r="E20" s="21" t="s">
        <v>6</v>
      </c>
      <c r="F20" s="164">
        <v>1</v>
      </c>
      <c r="G20" s="181">
        <v>50</v>
      </c>
      <c r="H20" s="22"/>
      <c r="I20" s="22"/>
      <c r="J20" s="23"/>
      <c r="K20" s="22"/>
      <c r="L20" s="22"/>
      <c r="M20" s="22"/>
      <c r="N20" s="174">
        <f t="shared" si="0"/>
        <v>1</v>
      </c>
      <c r="O20" s="66">
        <f t="shared" si="12"/>
        <v>50</v>
      </c>
      <c r="P20" s="22"/>
      <c r="Q20" s="23"/>
      <c r="R20" s="22"/>
      <c r="S20" s="22"/>
      <c r="T20" s="174">
        <f t="shared" si="1"/>
        <v>1</v>
      </c>
      <c r="U20" s="66">
        <f t="shared" si="1"/>
        <v>50</v>
      </c>
      <c r="V20" s="22"/>
      <c r="W20" s="23"/>
      <c r="X20" s="22"/>
      <c r="Y20" s="22"/>
      <c r="Z20" s="174">
        <f t="shared" si="2"/>
        <v>1</v>
      </c>
      <c r="AA20" s="66">
        <f t="shared" si="2"/>
        <v>50</v>
      </c>
      <c r="AB20" s="22"/>
      <c r="AC20" s="23"/>
      <c r="AD20" s="22"/>
      <c r="AE20" s="22"/>
      <c r="AF20" s="174">
        <f t="shared" si="3"/>
        <v>1</v>
      </c>
      <c r="AG20" s="66">
        <f t="shared" si="3"/>
        <v>50</v>
      </c>
      <c r="AH20" s="22"/>
      <c r="AI20" s="23"/>
      <c r="AJ20" s="22"/>
      <c r="AK20" s="22"/>
      <c r="AL20" s="174">
        <f t="shared" si="4"/>
        <v>1</v>
      </c>
      <c r="AM20" s="66">
        <f t="shared" si="4"/>
        <v>50</v>
      </c>
      <c r="AN20" s="22"/>
      <c r="AO20" s="23"/>
      <c r="AP20" s="22"/>
      <c r="AQ20" s="22"/>
      <c r="AR20" s="174">
        <f t="shared" si="5"/>
        <v>1</v>
      </c>
      <c r="AS20" s="66">
        <f t="shared" si="5"/>
        <v>50</v>
      </c>
      <c r="AT20" s="22"/>
      <c r="AU20" s="23"/>
      <c r="AV20" s="22"/>
      <c r="AW20" s="22"/>
      <c r="AX20" s="174">
        <f t="shared" si="6"/>
        <v>1</v>
      </c>
      <c r="AY20" s="66">
        <f t="shared" si="6"/>
        <v>50</v>
      </c>
      <c r="AZ20" s="22"/>
      <c r="BA20" s="23"/>
      <c r="BB20" s="22"/>
      <c r="BC20" s="22"/>
      <c r="BD20" s="174">
        <f t="shared" si="7"/>
        <v>1</v>
      </c>
      <c r="BE20" s="66">
        <f t="shared" si="7"/>
        <v>50</v>
      </c>
      <c r="BF20" s="22"/>
      <c r="BG20" s="23"/>
      <c r="BH20" s="22"/>
      <c r="BI20" s="22"/>
      <c r="BJ20" s="174">
        <f t="shared" si="8"/>
        <v>1</v>
      </c>
      <c r="BK20" s="66">
        <f t="shared" si="8"/>
        <v>50</v>
      </c>
      <c r="BL20" s="57"/>
      <c r="BM20" s="59"/>
      <c r="BN20" s="57"/>
      <c r="BO20" s="59"/>
      <c r="BP20" s="129">
        <f t="shared" si="9"/>
        <v>1</v>
      </c>
      <c r="BQ20" s="103">
        <f t="shared" si="9"/>
        <v>50</v>
      </c>
      <c r="BR20" s="22"/>
      <c r="BS20" s="23"/>
      <c r="BT20" s="22"/>
      <c r="BU20" s="22"/>
      <c r="BV20" s="197">
        <f t="shared" si="10"/>
        <v>1</v>
      </c>
      <c r="BW20" s="196">
        <f t="shared" si="10"/>
        <v>50</v>
      </c>
      <c r="BX20" s="22"/>
      <c r="BY20" s="23"/>
      <c r="BZ20" s="22"/>
      <c r="CA20" s="57"/>
      <c r="CB20" s="197">
        <f t="shared" si="11"/>
        <v>1</v>
      </c>
      <c r="CC20" s="104">
        <f t="shared" si="11"/>
        <v>50</v>
      </c>
    </row>
    <row r="21" spans="1:81" ht="15.75" x14ac:dyDescent="0.25">
      <c r="A21" s="200" t="s">
        <v>232</v>
      </c>
      <c r="B21" s="200" t="s">
        <v>117</v>
      </c>
      <c r="C21" s="9" t="s">
        <v>100</v>
      </c>
      <c r="D21" s="47" t="s">
        <v>225</v>
      </c>
      <c r="E21" s="21" t="s">
        <v>6</v>
      </c>
      <c r="F21" s="164">
        <v>1</v>
      </c>
      <c r="G21" s="181">
        <v>22</v>
      </c>
      <c r="H21" s="22"/>
      <c r="I21" s="22"/>
      <c r="J21" s="23"/>
      <c r="K21" s="22"/>
      <c r="L21" s="22"/>
      <c r="M21" s="22"/>
      <c r="N21" s="174">
        <f t="shared" si="0"/>
        <v>1</v>
      </c>
      <c r="O21" s="66">
        <f t="shared" si="12"/>
        <v>22</v>
      </c>
      <c r="P21" s="22"/>
      <c r="Q21" s="23"/>
      <c r="R21" s="22"/>
      <c r="S21" s="22"/>
      <c r="T21" s="174">
        <f t="shared" si="1"/>
        <v>1</v>
      </c>
      <c r="U21" s="66">
        <f t="shared" si="1"/>
        <v>22</v>
      </c>
      <c r="V21" s="22"/>
      <c r="W21" s="23"/>
      <c r="X21" s="22"/>
      <c r="Y21" s="22"/>
      <c r="Z21" s="174">
        <f t="shared" ref="Z21:AA47" si="13">T21+V21-X21</f>
        <v>1</v>
      </c>
      <c r="AA21" s="66">
        <f t="shared" si="13"/>
        <v>22</v>
      </c>
      <c r="AB21" s="22"/>
      <c r="AC21" s="23"/>
      <c r="AD21" s="22"/>
      <c r="AE21" s="22"/>
      <c r="AF21" s="174">
        <f t="shared" ref="AF21:AG47" si="14">Z21+AB21-AD21</f>
        <v>1</v>
      </c>
      <c r="AG21" s="66">
        <f t="shared" si="14"/>
        <v>22</v>
      </c>
      <c r="AH21" s="22"/>
      <c r="AI21" s="23"/>
      <c r="AJ21" s="22"/>
      <c r="AK21" s="22"/>
      <c r="AL21" s="174">
        <f t="shared" ref="AL21:AM47" si="15">AF21+AH21-AJ21</f>
        <v>1</v>
      </c>
      <c r="AM21" s="66">
        <f t="shared" si="15"/>
        <v>22</v>
      </c>
      <c r="AN21" s="22"/>
      <c r="AO21" s="23"/>
      <c r="AP21" s="22"/>
      <c r="AQ21" s="22"/>
      <c r="AR21" s="174">
        <f t="shared" ref="AR21:AS47" si="16">AL21+AN21-AP21</f>
        <v>1</v>
      </c>
      <c r="AS21" s="66">
        <f t="shared" si="16"/>
        <v>22</v>
      </c>
      <c r="AT21" s="22"/>
      <c r="AU21" s="23"/>
      <c r="AV21" s="22"/>
      <c r="AW21" s="22"/>
      <c r="AX21" s="174">
        <f t="shared" ref="AX21:AY47" si="17">AR21+AT21-AV21</f>
        <v>1</v>
      </c>
      <c r="AY21" s="66">
        <f t="shared" si="17"/>
        <v>22</v>
      </c>
      <c r="AZ21" s="22"/>
      <c r="BA21" s="23"/>
      <c r="BB21" s="22"/>
      <c r="BC21" s="22"/>
      <c r="BD21" s="174">
        <f t="shared" ref="BD21:BE47" si="18">AX21+AZ21-BB21</f>
        <v>1</v>
      </c>
      <c r="BE21" s="66">
        <f t="shared" si="18"/>
        <v>22</v>
      </c>
      <c r="BF21" s="22"/>
      <c r="BG21" s="23"/>
      <c r="BH21" s="22"/>
      <c r="BI21" s="22"/>
      <c r="BJ21" s="174">
        <f t="shared" ref="BJ21:BK47" si="19">BD21+BF21-BH21</f>
        <v>1</v>
      </c>
      <c r="BK21" s="66">
        <f t="shared" si="19"/>
        <v>22</v>
      </c>
      <c r="BL21" s="57"/>
      <c r="BM21" s="59"/>
      <c r="BN21" s="57"/>
      <c r="BO21" s="59"/>
      <c r="BP21" s="129">
        <f t="shared" ref="BP21:BQ47" si="20">BJ21+BL21-BN21</f>
        <v>1</v>
      </c>
      <c r="BQ21" s="103">
        <f t="shared" si="20"/>
        <v>22</v>
      </c>
      <c r="BR21" s="22"/>
      <c r="BS21" s="23"/>
      <c r="BT21" s="22"/>
      <c r="BU21" s="22"/>
      <c r="BV21" s="197">
        <f t="shared" ref="BV21:BW47" si="21">BP21+BR21-BT21</f>
        <v>1</v>
      </c>
      <c r="BW21" s="196">
        <f t="shared" si="21"/>
        <v>22</v>
      </c>
      <c r="BX21" s="22"/>
      <c r="BY21" s="23"/>
      <c r="BZ21" s="22"/>
      <c r="CA21" s="57"/>
      <c r="CB21" s="197">
        <f t="shared" si="11"/>
        <v>1</v>
      </c>
      <c r="CC21" s="104">
        <f t="shared" si="11"/>
        <v>22</v>
      </c>
    </row>
    <row r="22" spans="1:81" ht="15.75" x14ac:dyDescent="0.25">
      <c r="A22" s="200" t="s">
        <v>232</v>
      </c>
      <c r="B22" s="200" t="s">
        <v>117</v>
      </c>
      <c r="C22" s="9" t="s">
        <v>100</v>
      </c>
      <c r="D22" s="47" t="s">
        <v>243</v>
      </c>
      <c r="E22" s="21" t="s">
        <v>6</v>
      </c>
      <c r="F22" s="164">
        <v>1</v>
      </c>
      <c r="G22" s="181">
        <v>30</v>
      </c>
      <c r="H22" s="22"/>
      <c r="I22" s="22"/>
      <c r="J22" s="23"/>
      <c r="K22" s="22"/>
      <c r="L22" s="22"/>
      <c r="M22" s="22"/>
      <c r="N22" s="174">
        <f t="shared" si="0"/>
        <v>1</v>
      </c>
      <c r="O22" s="66">
        <f t="shared" si="12"/>
        <v>30</v>
      </c>
      <c r="P22" s="22"/>
      <c r="Q22" s="23"/>
      <c r="R22" s="22"/>
      <c r="S22" s="22"/>
      <c r="T22" s="174">
        <f t="shared" si="1"/>
        <v>1</v>
      </c>
      <c r="U22" s="66">
        <f t="shared" si="1"/>
        <v>30</v>
      </c>
      <c r="V22" s="22"/>
      <c r="W22" s="23"/>
      <c r="X22" s="22"/>
      <c r="Y22" s="22"/>
      <c r="Z22" s="174">
        <f t="shared" si="13"/>
        <v>1</v>
      </c>
      <c r="AA22" s="66">
        <f t="shared" si="13"/>
        <v>30</v>
      </c>
      <c r="AB22" s="22"/>
      <c r="AC22" s="23"/>
      <c r="AD22" s="22"/>
      <c r="AE22" s="22"/>
      <c r="AF22" s="174">
        <f t="shared" si="14"/>
        <v>1</v>
      </c>
      <c r="AG22" s="66">
        <f t="shared" si="14"/>
        <v>30</v>
      </c>
      <c r="AH22" s="22"/>
      <c r="AI22" s="23"/>
      <c r="AJ22" s="22"/>
      <c r="AK22" s="22"/>
      <c r="AL22" s="174">
        <f t="shared" si="15"/>
        <v>1</v>
      </c>
      <c r="AM22" s="66">
        <f t="shared" si="15"/>
        <v>30</v>
      </c>
      <c r="AN22" s="22"/>
      <c r="AO22" s="23"/>
      <c r="AP22" s="22"/>
      <c r="AQ22" s="22"/>
      <c r="AR22" s="174">
        <f t="shared" si="16"/>
        <v>1</v>
      </c>
      <c r="AS22" s="66">
        <f t="shared" si="16"/>
        <v>30</v>
      </c>
      <c r="AT22" s="22"/>
      <c r="AU22" s="23"/>
      <c r="AV22" s="22"/>
      <c r="AW22" s="22"/>
      <c r="AX22" s="174">
        <f t="shared" si="17"/>
        <v>1</v>
      </c>
      <c r="AY22" s="66">
        <f t="shared" si="17"/>
        <v>30</v>
      </c>
      <c r="AZ22" s="22"/>
      <c r="BA22" s="23"/>
      <c r="BB22" s="22"/>
      <c r="BC22" s="22"/>
      <c r="BD22" s="174">
        <f t="shared" si="18"/>
        <v>1</v>
      </c>
      <c r="BE22" s="66">
        <f t="shared" si="18"/>
        <v>30</v>
      </c>
      <c r="BF22" s="22"/>
      <c r="BG22" s="23"/>
      <c r="BH22" s="22"/>
      <c r="BI22" s="22"/>
      <c r="BJ22" s="174">
        <f t="shared" si="19"/>
        <v>1</v>
      </c>
      <c r="BK22" s="66">
        <f t="shared" si="19"/>
        <v>30</v>
      </c>
      <c r="BL22" s="57"/>
      <c r="BM22" s="59"/>
      <c r="BN22" s="57"/>
      <c r="BO22" s="59"/>
      <c r="BP22" s="129">
        <f t="shared" si="20"/>
        <v>1</v>
      </c>
      <c r="BQ22" s="103">
        <f t="shared" si="20"/>
        <v>30</v>
      </c>
      <c r="BR22" s="22"/>
      <c r="BS22" s="23"/>
      <c r="BT22" s="22"/>
      <c r="BU22" s="22"/>
      <c r="BV22" s="197">
        <f t="shared" si="21"/>
        <v>1</v>
      </c>
      <c r="BW22" s="196">
        <f t="shared" si="21"/>
        <v>30</v>
      </c>
      <c r="BX22" s="22"/>
      <c r="BY22" s="23"/>
      <c r="BZ22" s="22"/>
      <c r="CA22" s="57"/>
      <c r="CB22" s="197">
        <f t="shared" si="11"/>
        <v>1</v>
      </c>
      <c r="CC22" s="104">
        <f t="shared" si="11"/>
        <v>30</v>
      </c>
    </row>
    <row r="23" spans="1:81" ht="15.75" x14ac:dyDescent="0.25">
      <c r="A23" s="200" t="s">
        <v>232</v>
      </c>
      <c r="B23" s="200" t="s">
        <v>117</v>
      </c>
      <c r="C23" s="9" t="s">
        <v>100</v>
      </c>
      <c r="D23" s="47" t="s">
        <v>244</v>
      </c>
      <c r="E23" s="21" t="s">
        <v>6</v>
      </c>
      <c r="F23" s="164">
        <v>1</v>
      </c>
      <c r="G23" s="181">
        <v>20</v>
      </c>
      <c r="H23" s="22"/>
      <c r="I23" s="22"/>
      <c r="J23" s="23"/>
      <c r="K23" s="22"/>
      <c r="L23" s="22"/>
      <c r="M23" s="22"/>
      <c r="N23" s="174">
        <f t="shared" si="0"/>
        <v>1</v>
      </c>
      <c r="O23" s="66">
        <f t="shared" si="12"/>
        <v>20</v>
      </c>
      <c r="P23" s="22"/>
      <c r="Q23" s="23"/>
      <c r="R23" s="22"/>
      <c r="S23" s="22"/>
      <c r="T23" s="174">
        <f t="shared" ref="T23:U36" si="22">N23+P23-R23</f>
        <v>1</v>
      </c>
      <c r="U23" s="66">
        <f t="shared" si="22"/>
        <v>20</v>
      </c>
      <c r="V23" s="22"/>
      <c r="W23" s="23"/>
      <c r="X23" s="22"/>
      <c r="Y23" s="22"/>
      <c r="Z23" s="174">
        <f t="shared" si="13"/>
        <v>1</v>
      </c>
      <c r="AA23" s="66">
        <f t="shared" si="13"/>
        <v>20</v>
      </c>
      <c r="AB23" s="22"/>
      <c r="AC23" s="23"/>
      <c r="AD23" s="22"/>
      <c r="AE23" s="22"/>
      <c r="AF23" s="174">
        <f t="shared" si="14"/>
        <v>1</v>
      </c>
      <c r="AG23" s="66">
        <f t="shared" si="14"/>
        <v>20</v>
      </c>
      <c r="AH23" s="22"/>
      <c r="AI23" s="23"/>
      <c r="AJ23" s="22"/>
      <c r="AK23" s="22"/>
      <c r="AL23" s="174">
        <f t="shared" si="15"/>
        <v>1</v>
      </c>
      <c r="AM23" s="66">
        <f t="shared" si="15"/>
        <v>20</v>
      </c>
      <c r="AN23" s="22"/>
      <c r="AO23" s="23"/>
      <c r="AP23" s="22"/>
      <c r="AQ23" s="22"/>
      <c r="AR23" s="174">
        <f t="shared" si="16"/>
        <v>1</v>
      </c>
      <c r="AS23" s="66">
        <f t="shared" si="16"/>
        <v>20</v>
      </c>
      <c r="AT23" s="22"/>
      <c r="AU23" s="23"/>
      <c r="AV23" s="22"/>
      <c r="AW23" s="22"/>
      <c r="AX23" s="174">
        <f t="shared" si="17"/>
        <v>1</v>
      </c>
      <c r="AY23" s="66">
        <f t="shared" si="17"/>
        <v>20</v>
      </c>
      <c r="AZ23" s="22"/>
      <c r="BA23" s="23"/>
      <c r="BB23" s="22"/>
      <c r="BC23" s="22"/>
      <c r="BD23" s="174">
        <f t="shared" si="18"/>
        <v>1</v>
      </c>
      <c r="BE23" s="66">
        <f t="shared" si="18"/>
        <v>20</v>
      </c>
      <c r="BF23" s="22"/>
      <c r="BG23" s="23"/>
      <c r="BH23" s="22"/>
      <c r="BI23" s="22"/>
      <c r="BJ23" s="174">
        <f t="shared" si="19"/>
        <v>1</v>
      </c>
      <c r="BK23" s="66">
        <f t="shared" si="19"/>
        <v>20</v>
      </c>
      <c r="BL23" s="57"/>
      <c r="BM23" s="59"/>
      <c r="BN23" s="57"/>
      <c r="BO23" s="59"/>
      <c r="BP23" s="129">
        <f t="shared" si="20"/>
        <v>1</v>
      </c>
      <c r="BQ23" s="103">
        <f t="shared" si="20"/>
        <v>20</v>
      </c>
      <c r="BR23" s="22"/>
      <c r="BS23" s="23"/>
      <c r="BT23" s="22"/>
      <c r="BU23" s="22"/>
      <c r="BV23" s="197">
        <f t="shared" si="21"/>
        <v>1</v>
      </c>
      <c r="BW23" s="196">
        <f t="shared" si="21"/>
        <v>20</v>
      </c>
      <c r="BX23" s="22"/>
      <c r="BY23" s="23"/>
      <c r="BZ23" s="22"/>
      <c r="CA23" s="22"/>
      <c r="CB23" s="197">
        <f t="shared" si="11"/>
        <v>1</v>
      </c>
      <c r="CC23" s="104">
        <f t="shared" si="11"/>
        <v>20</v>
      </c>
    </row>
    <row r="24" spans="1:81" ht="15.75" x14ac:dyDescent="0.25">
      <c r="A24" s="200" t="s">
        <v>232</v>
      </c>
      <c r="B24" s="200" t="s">
        <v>117</v>
      </c>
      <c r="C24" s="9" t="s">
        <v>100</v>
      </c>
      <c r="D24" s="47" t="s">
        <v>245</v>
      </c>
      <c r="E24" s="21" t="s">
        <v>6</v>
      </c>
      <c r="F24" s="164">
        <v>2</v>
      </c>
      <c r="G24" s="181">
        <v>12</v>
      </c>
      <c r="H24" s="22"/>
      <c r="I24" s="22"/>
      <c r="J24" s="23"/>
      <c r="K24" s="22"/>
      <c r="L24" s="22"/>
      <c r="M24" s="22"/>
      <c r="N24" s="174">
        <f t="shared" si="0"/>
        <v>2</v>
      </c>
      <c r="O24" s="66">
        <f t="shared" si="12"/>
        <v>12</v>
      </c>
      <c r="P24" s="22"/>
      <c r="Q24" s="23"/>
      <c r="R24" s="22"/>
      <c r="S24" s="22"/>
      <c r="T24" s="174">
        <f t="shared" si="22"/>
        <v>2</v>
      </c>
      <c r="U24" s="66">
        <f t="shared" si="22"/>
        <v>12</v>
      </c>
      <c r="V24" s="22"/>
      <c r="W24" s="23"/>
      <c r="X24" s="22"/>
      <c r="Y24" s="22"/>
      <c r="Z24" s="174">
        <f t="shared" si="13"/>
        <v>2</v>
      </c>
      <c r="AA24" s="66">
        <f t="shared" si="13"/>
        <v>12</v>
      </c>
      <c r="AB24" s="22"/>
      <c r="AC24" s="23"/>
      <c r="AD24" s="22"/>
      <c r="AE24" s="22"/>
      <c r="AF24" s="174">
        <f t="shared" si="14"/>
        <v>2</v>
      </c>
      <c r="AG24" s="66">
        <f t="shared" si="14"/>
        <v>12</v>
      </c>
      <c r="AH24" s="22"/>
      <c r="AI24" s="23"/>
      <c r="AJ24" s="22"/>
      <c r="AK24" s="22"/>
      <c r="AL24" s="174">
        <f t="shared" si="15"/>
        <v>2</v>
      </c>
      <c r="AM24" s="66">
        <f t="shared" si="15"/>
        <v>12</v>
      </c>
      <c r="AN24" s="22"/>
      <c r="AO24" s="23"/>
      <c r="AP24" s="22"/>
      <c r="AQ24" s="22"/>
      <c r="AR24" s="174">
        <f t="shared" si="16"/>
        <v>2</v>
      </c>
      <c r="AS24" s="66">
        <f t="shared" si="16"/>
        <v>12</v>
      </c>
      <c r="AT24" s="22"/>
      <c r="AU24" s="23"/>
      <c r="AV24" s="22"/>
      <c r="AW24" s="22"/>
      <c r="AX24" s="174">
        <f t="shared" si="17"/>
        <v>2</v>
      </c>
      <c r="AY24" s="66">
        <f t="shared" si="17"/>
        <v>12</v>
      </c>
      <c r="AZ24" s="22"/>
      <c r="BA24" s="23"/>
      <c r="BB24" s="22"/>
      <c r="BC24" s="22"/>
      <c r="BD24" s="174">
        <f t="shared" si="18"/>
        <v>2</v>
      </c>
      <c r="BE24" s="66">
        <f t="shared" si="18"/>
        <v>12</v>
      </c>
      <c r="BF24" s="22"/>
      <c r="BG24" s="23"/>
      <c r="BH24" s="22"/>
      <c r="BI24" s="22"/>
      <c r="BJ24" s="174">
        <f t="shared" si="19"/>
        <v>2</v>
      </c>
      <c r="BK24" s="66">
        <f t="shared" si="19"/>
        <v>12</v>
      </c>
      <c r="BL24" s="57"/>
      <c r="BM24" s="59"/>
      <c r="BN24" s="57"/>
      <c r="BO24" s="59"/>
      <c r="BP24" s="129">
        <f t="shared" si="20"/>
        <v>2</v>
      </c>
      <c r="BQ24" s="103">
        <f t="shared" si="20"/>
        <v>12</v>
      </c>
      <c r="BR24" s="22"/>
      <c r="BS24" s="23"/>
      <c r="BT24" s="22"/>
      <c r="BU24" s="22"/>
      <c r="BV24" s="197">
        <f t="shared" si="21"/>
        <v>2</v>
      </c>
      <c r="BW24" s="196">
        <f t="shared" si="21"/>
        <v>12</v>
      </c>
      <c r="BX24" s="22"/>
      <c r="BY24" s="23"/>
      <c r="BZ24" s="22"/>
      <c r="CA24" s="22"/>
      <c r="CB24" s="197">
        <f t="shared" si="11"/>
        <v>2</v>
      </c>
      <c r="CC24" s="104">
        <f t="shared" si="11"/>
        <v>12</v>
      </c>
    </row>
    <row r="25" spans="1:81" ht="15.75" x14ac:dyDescent="0.25">
      <c r="A25" s="200" t="s">
        <v>232</v>
      </c>
      <c r="B25" s="200" t="s">
        <v>117</v>
      </c>
      <c r="C25" s="9" t="s">
        <v>100</v>
      </c>
      <c r="D25" s="47" t="s">
        <v>246</v>
      </c>
      <c r="E25" s="21" t="s">
        <v>6</v>
      </c>
      <c r="F25" s="164">
        <v>15</v>
      </c>
      <c r="G25" s="181">
        <v>97.5</v>
      </c>
      <c r="H25" s="22"/>
      <c r="I25" s="22"/>
      <c r="J25" s="23"/>
      <c r="K25" s="22"/>
      <c r="L25" s="22"/>
      <c r="M25" s="22"/>
      <c r="N25" s="174">
        <f t="shared" si="0"/>
        <v>15</v>
      </c>
      <c r="O25" s="66">
        <f t="shared" si="12"/>
        <v>97.5</v>
      </c>
      <c r="P25" s="22"/>
      <c r="Q25" s="23"/>
      <c r="R25" s="22"/>
      <c r="S25" s="22"/>
      <c r="T25" s="174">
        <f t="shared" si="22"/>
        <v>15</v>
      </c>
      <c r="U25" s="66">
        <f t="shared" si="22"/>
        <v>97.5</v>
      </c>
      <c r="V25" s="22"/>
      <c r="W25" s="23"/>
      <c r="X25" s="22"/>
      <c r="Y25" s="22"/>
      <c r="Z25" s="174">
        <f t="shared" si="13"/>
        <v>15</v>
      </c>
      <c r="AA25" s="66">
        <f t="shared" si="13"/>
        <v>97.5</v>
      </c>
      <c r="AB25" s="22"/>
      <c r="AC25" s="23"/>
      <c r="AD25" s="22"/>
      <c r="AE25" s="22"/>
      <c r="AF25" s="174">
        <f t="shared" si="14"/>
        <v>15</v>
      </c>
      <c r="AG25" s="66">
        <f t="shared" si="14"/>
        <v>97.5</v>
      </c>
      <c r="AH25" s="22"/>
      <c r="AI25" s="23"/>
      <c r="AJ25" s="22"/>
      <c r="AK25" s="22"/>
      <c r="AL25" s="174">
        <f t="shared" si="15"/>
        <v>15</v>
      </c>
      <c r="AM25" s="66">
        <f t="shared" si="15"/>
        <v>97.5</v>
      </c>
      <c r="AN25" s="22"/>
      <c r="AO25" s="23"/>
      <c r="AP25" s="22"/>
      <c r="AQ25" s="22"/>
      <c r="AR25" s="174">
        <f t="shared" si="16"/>
        <v>15</v>
      </c>
      <c r="AS25" s="66">
        <f t="shared" si="16"/>
        <v>97.5</v>
      </c>
      <c r="AT25" s="22"/>
      <c r="AU25" s="23"/>
      <c r="AV25" s="22"/>
      <c r="AW25" s="22"/>
      <c r="AX25" s="174">
        <f t="shared" si="17"/>
        <v>15</v>
      </c>
      <c r="AY25" s="66">
        <f t="shared" si="17"/>
        <v>97.5</v>
      </c>
      <c r="AZ25" s="22"/>
      <c r="BA25" s="23"/>
      <c r="BB25" s="22"/>
      <c r="BC25" s="22"/>
      <c r="BD25" s="174">
        <f t="shared" si="18"/>
        <v>15</v>
      </c>
      <c r="BE25" s="66">
        <f t="shared" si="18"/>
        <v>97.5</v>
      </c>
      <c r="BF25" s="22"/>
      <c r="BG25" s="23"/>
      <c r="BH25" s="22"/>
      <c r="BI25" s="22"/>
      <c r="BJ25" s="174">
        <f t="shared" si="19"/>
        <v>15</v>
      </c>
      <c r="BK25" s="66">
        <f t="shared" si="19"/>
        <v>97.5</v>
      </c>
      <c r="BL25" s="57"/>
      <c r="BM25" s="59"/>
      <c r="BN25" s="57"/>
      <c r="BO25" s="59"/>
      <c r="BP25" s="129">
        <f t="shared" si="20"/>
        <v>15</v>
      </c>
      <c r="BQ25" s="103">
        <f t="shared" si="20"/>
        <v>97.5</v>
      </c>
      <c r="BR25" s="22"/>
      <c r="BS25" s="23"/>
      <c r="BT25" s="22"/>
      <c r="BU25" s="22"/>
      <c r="BV25" s="197">
        <f t="shared" si="21"/>
        <v>15</v>
      </c>
      <c r="BW25" s="196">
        <f t="shared" si="21"/>
        <v>97.5</v>
      </c>
      <c r="BX25" s="22"/>
      <c r="BY25" s="23"/>
      <c r="BZ25" s="22">
        <v>5</v>
      </c>
      <c r="CA25" s="29">
        <v>32.5</v>
      </c>
      <c r="CB25" s="197">
        <f t="shared" si="11"/>
        <v>10</v>
      </c>
      <c r="CC25" s="104">
        <f t="shared" si="11"/>
        <v>65</v>
      </c>
    </row>
    <row r="26" spans="1:81" ht="15.75" x14ac:dyDescent="0.25">
      <c r="A26" s="200" t="s">
        <v>232</v>
      </c>
      <c r="B26" s="200" t="s">
        <v>117</v>
      </c>
      <c r="C26" s="9" t="s">
        <v>100</v>
      </c>
      <c r="D26" s="47" t="s">
        <v>247</v>
      </c>
      <c r="E26" s="21" t="s">
        <v>6</v>
      </c>
      <c r="F26" s="164">
        <v>1</v>
      </c>
      <c r="G26" s="181">
        <v>74</v>
      </c>
      <c r="H26" s="22"/>
      <c r="I26" s="22"/>
      <c r="J26" s="23"/>
      <c r="K26" s="22"/>
      <c r="L26" s="22"/>
      <c r="M26" s="22"/>
      <c r="N26" s="174">
        <f t="shared" si="0"/>
        <v>1</v>
      </c>
      <c r="O26" s="66">
        <f t="shared" si="12"/>
        <v>74</v>
      </c>
      <c r="P26" s="22"/>
      <c r="Q26" s="23"/>
      <c r="R26" s="22"/>
      <c r="S26" s="22"/>
      <c r="T26" s="174">
        <f t="shared" si="22"/>
        <v>1</v>
      </c>
      <c r="U26" s="66">
        <f t="shared" si="22"/>
        <v>74</v>
      </c>
      <c r="V26" s="22"/>
      <c r="W26" s="23"/>
      <c r="X26" s="22"/>
      <c r="Y26" s="22"/>
      <c r="Z26" s="174">
        <f t="shared" si="13"/>
        <v>1</v>
      </c>
      <c r="AA26" s="66">
        <f t="shared" si="13"/>
        <v>74</v>
      </c>
      <c r="AB26" s="22"/>
      <c r="AC26" s="23"/>
      <c r="AD26" s="22"/>
      <c r="AE26" s="22"/>
      <c r="AF26" s="174">
        <f t="shared" si="14"/>
        <v>1</v>
      </c>
      <c r="AG26" s="66">
        <f t="shared" si="14"/>
        <v>74</v>
      </c>
      <c r="AH26" s="22"/>
      <c r="AI26" s="23"/>
      <c r="AJ26" s="22"/>
      <c r="AK26" s="22"/>
      <c r="AL26" s="174">
        <f t="shared" si="15"/>
        <v>1</v>
      </c>
      <c r="AM26" s="66">
        <f t="shared" si="15"/>
        <v>74</v>
      </c>
      <c r="AN26" s="22"/>
      <c r="AO26" s="23"/>
      <c r="AP26" s="22"/>
      <c r="AQ26" s="22"/>
      <c r="AR26" s="174">
        <f t="shared" si="16"/>
        <v>1</v>
      </c>
      <c r="AS26" s="66">
        <f t="shared" si="16"/>
        <v>74</v>
      </c>
      <c r="AT26" s="22"/>
      <c r="AU26" s="23"/>
      <c r="AV26" s="22"/>
      <c r="AW26" s="22"/>
      <c r="AX26" s="174">
        <f t="shared" si="17"/>
        <v>1</v>
      </c>
      <c r="AY26" s="66">
        <f t="shared" si="17"/>
        <v>74</v>
      </c>
      <c r="AZ26" s="22"/>
      <c r="BA26" s="23"/>
      <c r="BB26" s="22"/>
      <c r="BC26" s="22"/>
      <c r="BD26" s="174">
        <f t="shared" si="18"/>
        <v>1</v>
      </c>
      <c r="BE26" s="66">
        <f t="shared" si="18"/>
        <v>74</v>
      </c>
      <c r="BF26" s="22"/>
      <c r="BG26" s="23"/>
      <c r="BH26" s="22"/>
      <c r="BI26" s="22"/>
      <c r="BJ26" s="174">
        <f t="shared" si="19"/>
        <v>1</v>
      </c>
      <c r="BK26" s="66">
        <f t="shared" si="19"/>
        <v>74</v>
      </c>
      <c r="BL26" s="57"/>
      <c r="BM26" s="59"/>
      <c r="BN26" s="57"/>
      <c r="BO26" s="59"/>
      <c r="BP26" s="129">
        <f t="shared" si="20"/>
        <v>1</v>
      </c>
      <c r="BQ26" s="103">
        <f t="shared" si="20"/>
        <v>74</v>
      </c>
      <c r="BR26" s="22"/>
      <c r="BS26" s="23"/>
      <c r="BT26" s="22"/>
      <c r="BU26" s="22"/>
      <c r="BV26" s="197">
        <f t="shared" si="21"/>
        <v>1</v>
      </c>
      <c r="BW26" s="196">
        <f t="shared" si="21"/>
        <v>74</v>
      </c>
      <c r="BX26" s="22"/>
      <c r="BY26" s="23"/>
      <c r="BZ26" s="22"/>
      <c r="CA26" s="22"/>
      <c r="CB26" s="197">
        <f t="shared" si="11"/>
        <v>1</v>
      </c>
      <c r="CC26" s="104">
        <f t="shared" si="11"/>
        <v>74</v>
      </c>
    </row>
    <row r="27" spans="1:81" ht="15.75" x14ac:dyDescent="0.25">
      <c r="A27" s="200" t="s">
        <v>232</v>
      </c>
      <c r="B27" s="200" t="s">
        <v>117</v>
      </c>
      <c r="C27" s="9" t="s">
        <v>100</v>
      </c>
      <c r="D27" s="47" t="s">
        <v>248</v>
      </c>
      <c r="E27" s="21" t="s">
        <v>6</v>
      </c>
      <c r="F27" s="164">
        <v>1</v>
      </c>
      <c r="G27" s="181">
        <v>110</v>
      </c>
      <c r="H27" s="22"/>
      <c r="I27" s="22"/>
      <c r="J27" s="23"/>
      <c r="K27" s="22"/>
      <c r="L27" s="22"/>
      <c r="M27" s="22"/>
      <c r="N27" s="174">
        <f t="shared" si="0"/>
        <v>1</v>
      </c>
      <c r="O27" s="66">
        <f t="shared" si="12"/>
        <v>110</v>
      </c>
      <c r="P27" s="22"/>
      <c r="Q27" s="23"/>
      <c r="R27" s="22"/>
      <c r="S27" s="22"/>
      <c r="T27" s="174">
        <f t="shared" si="22"/>
        <v>1</v>
      </c>
      <c r="U27" s="66">
        <f t="shared" si="22"/>
        <v>110</v>
      </c>
      <c r="V27" s="22"/>
      <c r="W27" s="23"/>
      <c r="X27" s="22"/>
      <c r="Y27" s="22"/>
      <c r="Z27" s="174">
        <f t="shared" si="13"/>
        <v>1</v>
      </c>
      <c r="AA27" s="66">
        <f t="shared" si="13"/>
        <v>110</v>
      </c>
      <c r="AB27" s="22"/>
      <c r="AC27" s="23"/>
      <c r="AD27" s="22"/>
      <c r="AE27" s="22"/>
      <c r="AF27" s="174">
        <f t="shared" si="14"/>
        <v>1</v>
      </c>
      <c r="AG27" s="66">
        <f t="shared" si="14"/>
        <v>110</v>
      </c>
      <c r="AH27" s="22"/>
      <c r="AI27" s="23"/>
      <c r="AJ27" s="22"/>
      <c r="AK27" s="22"/>
      <c r="AL27" s="174">
        <f t="shared" si="15"/>
        <v>1</v>
      </c>
      <c r="AM27" s="66">
        <f t="shared" si="15"/>
        <v>110</v>
      </c>
      <c r="AN27" s="22"/>
      <c r="AO27" s="23"/>
      <c r="AP27" s="22"/>
      <c r="AQ27" s="22"/>
      <c r="AR27" s="174">
        <f t="shared" si="16"/>
        <v>1</v>
      </c>
      <c r="AS27" s="66">
        <f t="shared" si="16"/>
        <v>110</v>
      </c>
      <c r="AT27" s="22"/>
      <c r="AU27" s="23"/>
      <c r="AV27" s="22"/>
      <c r="AW27" s="22"/>
      <c r="AX27" s="174">
        <f t="shared" si="17"/>
        <v>1</v>
      </c>
      <c r="AY27" s="66">
        <f t="shared" si="17"/>
        <v>110</v>
      </c>
      <c r="AZ27" s="22"/>
      <c r="BA27" s="23"/>
      <c r="BB27" s="22"/>
      <c r="BC27" s="22"/>
      <c r="BD27" s="174">
        <f t="shared" si="18"/>
        <v>1</v>
      </c>
      <c r="BE27" s="66">
        <f t="shared" si="18"/>
        <v>110</v>
      </c>
      <c r="BF27" s="22"/>
      <c r="BG27" s="23"/>
      <c r="BH27" s="22"/>
      <c r="BI27" s="22"/>
      <c r="BJ27" s="174">
        <f t="shared" si="19"/>
        <v>1</v>
      </c>
      <c r="BK27" s="66">
        <f t="shared" si="19"/>
        <v>110</v>
      </c>
      <c r="BL27" s="57"/>
      <c r="BM27" s="59"/>
      <c r="BN27" s="57"/>
      <c r="BO27" s="59"/>
      <c r="BP27" s="129">
        <f t="shared" si="20"/>
        <v>1</v>
      </c>
      <c r="BQ27" s="103">
        <f t="shared" si="20"/>
        <v>110</v>
      </c>
      <c r="BR27" s="22"/>
      <c r="BS27" s="23"/>
      <c r="BT27" s="22"/>
      <c r="BU27" s="22"/>
      <c r="BV27" s="197">
        <f t="shared" si="21"/>
        <v>1</v>
      </c>
      <c r="BW27" s="196">
        <f t="shared" si="21"/>
        <v>110</v>
      </c>
      <c r="BX27" s="22"/>
      <c r="BY27" s="23"/>
      <c r="BZ27" s="22"/>
      <c r="CA27" s="22"/>
      <c r="CB27" s="197">
        <f t="shared" si="11"/>
        <v>1</v>
      </c>
      <c r="CC27" s="104">
        <f t="shared" si="11"/>
        <v>110</v>
      </c>
    </row>
    <row r="28" spans="1:81" ht="15.75" x14ac:dyDescent="0.25">
      <c r="A28" s="200" t="s">
        <v>232</v>
      </c>
      <c r="B28" s="200" t="s">
        <v>117</v>
      </c>
      <c r="C28" s="9" t="s">
        <v>100</v>
      </c>
      <c r="D28" s="47" t="s">
        <v>249</v>
      </c>
      <c r="E28" s="21" t="s">
        <v>6</v>
      </c>
      <c r="F28" s="164">
        <v>8</v>
      </c>
      <c r="G28" s="181">
        <v>48</v>
      </c>
      <c r="H28" s="22"/>
      <c r="I28" s="22"/>
      <c r="J28" s="23"/>
      <c r="K28" s="22"/>
      <c r="L28" s="22"/>
      <c r="M28" s="22"/>
      <c r="N28" s="174">
        <f t="shared" si="0"/>
        <v>8</v>
      </c>
      <c r="O28" s="66">
        <f t="shared" si="12"/>
        <v>48</v>
      </c>
      <c r="P28" s="22"/>
      <c r="Q28" s="23"/>
      <c r="R28" s="22"/>
      <c r="S28" s="22"/>
      <c r="T28" s="174">
        <f t="shared" si="22"/>
        <v>8</v>
      </c>
      <c r="U28" s="66">
        <f t="shared" si="22"/>
        <v>48</v>
      </c>
      <c r="V28" s="22"/>
      <c r="W28" s="23"/>
      <c r="X28" s="22"/>
      <c r="Y28" s="22"/>
      <c r="Z28" s="174">
        <f t="shared" si="13"/>
        <v>8</v>
      </c>
      <c r="AA28" s="66">
        <f t="shared" si="13"/>
        <v>48</v>
      </c>
      <c r="AB28" s="22"/>
      <c r="AC28" s="23"/>
      <c r="AD28" s="22"/>
      <c r="AE28" s="22"/>
      <c r="AF28" s="174">
        <f t="shared" si="14"/>
        <v>8</v>
      </c>
      <c r="AG28" s="66">
        <f t="shared" si="14"/>
        <v>48</v>
      </c>
      <c r="AH28" s="22"/>
      <c r="AI28" s="23"/>
      <c r="AJ28" s="22"/>
      <c r="AK28" s="22"/>
      <c r="AL28" s="174">
        <f t="shared" si="15"/>
        <v>8</v>
      </c>
      <c r="AM28" s="66">
        <f t="shared" si="15"/>
        <v>48</v>
      </c>
      <c r="AN28" s="22"/>
      <c r="AO28" s="23"/>
      <c r="AP28" s="22"/>
      <c r="AQ28" s="22"/>
      <c r="AR28" s="174">
        <f t="shared" si="16"/>
        <v>8</v>
      </c>
      <c r="AS28" s="66">
        <f t="shared" si="16"/>
        <v>48</v>
      </c>
      <c r="AT28" s="22"/>
      <c r="AU28" s="23"/>
      <c r="AV28" s="22"/>
      <c r="AW28" s="22"/>
      <c r="AX28" s="174">
        <f t="shared" si="17"/>
        <v>8</v>
      </c>
      <c r="AY28" s="66">
        <f t="shared" si="17"/>
        <v>48</v>
      </c>
      <c r="AZ28" s="22"/>
      <c r="BA28" s="23"/>
      <c r="BB28" s="22"/>
      <c r="BC28" s="22"/>
      <c r="BD28" s="174">
        <f t="shared" si="18"/>
        <v>8</v>
      </c>
      <c r="BE28" s="66">
        <f t="shared" si="18"/>
        <v>48</v>
      </c>
      <c r="BF28" s="22"/>
      <c r="BG28" s="23"/>
      <c r="BH28" s="22"/>
      <c r="BI28" s="22"/>
      <c r="BJ28" s="174">
        <f t="shared" si="19"/>
        <v>8</v>
      </c>
      <c r="BK28" s="66">
        <f t="shared" si="19"/>
        <v>48</v>
      </c>
      <c r="BL28" s="57"/>
      <c r="BM28" s="59"/>
      <c r="BN28" s="57"/>
      <c r="BO28" s="59"/>
      <c r="BP28" s="129">
        <f t="shared" si="20"/>
        <v>8</v>
      </c>
      <c r="BQ28" s="103">
        <f t="shared" si="20"/>
        <v>48</v>
      </c>
      <c r="BR28" s="22"/>
      <c r="BS28" s="23"/>
      <c r="BT28" s="22"/>
      <c r="BU28" s="22"/>
      <c r="BV28" s="197">
        <f t="shared" si="21"/>
        <v>8</v>
      </c>
      <c r="BW28" s="196">
        <f t="shared" si="21"/>
        <v>48</v>
      </c>
      <c r="BX28" s="22"/>
      <c r="BY28" s="23"/>
      <c r="BZ28" s="22"/>
      <c r="CA28" s="22"/>
      <c r="CB28" s="197">
        <f t="shared" si="11"/>
        <v>8</v>
      </c>
      <c r="CC28" s="104">
        <f t="shared" si="11"/>
        <v>48</v>
      </c>
    </row>
    <row r="29" spans="1:81" ht="15.75" x14ac:dyDescent="0.25">
      <c r="A29" s="200" t="s">
        <v>232</v>
      </c>
      <c r="B29" s="200" t="s">
        <v>117</v>
      </c>
      <c r="C29" s="9" t="s">
        <v>100</v>
      </c>
      <c r="D29" s="47" t="s">
        <v>250</v>
      </c>
      <c r="E29" s="21" t="s">
        <v>6</v>
      </c>
      <c r="F29" s="164">
        <v>4</v>
      </c>
      <c r="G29" s="181">
        <v>48</v>
      </c>
      <c r="H29" s="22"/>
      <c r="I29" s="22"/>
      <c r="J29" s="23"/>
      <c r="K29" s="22"/>
      <c r="L29" s="22"/>
      <c r="M29" s="22"/>
      <c r="N29" s="174">
        <f t="shared" si="0"/>
        <v>4</v>
      </c>
      <c r="O29" s="66">
        <f t="shared" si="12"/>
        <v>48</v>
      </c>
      <c r="P29" s="22"/>
      <c r="Q29" s="23"/>
      <c r="R29" s="22"/>
      <c r="S29" s="22"/>
      <c r="T29" s="174">
        <f t="shared" si="22"/>
        <v>4</v>
      </c>
      <c r="U29" s="66">
        <f t="shared" si="22"/>
        <v>48</v>
      </c>
      <c r="V29" s="22"/>
      <c r="W29" s="23"/>
      <c r="X29" s="22"/>
      <c r="Y29" s="22"/>
      <c r="Z29" s="174">
        <f t="shared" si="13"/>
        <v>4</v>
      </c>
      <c r="AA29" s="66">
        <f t="shared" si="13"/>
        <v>48</v>
      </c>
      <c r="AB29" s="22"/>
      <c r="AC29" s="23"/>
      <c r="AD29" s="22"/>
      <c r="AE29" s="22"/>
      <c r="AF29" s="174">
        <f t="shared" si="14"/>
        <v>4</v>
      </c>
      <c r="AG29" s="66">
        <f t="shared" si="14"/>
        <v>48</v>
      </c>
      <c r="AH29" s="22"/>
      <c r="AI29" s="23"/>
      <c r="AJ29" s="22"/>
      <c r="AK29" s="22"/>
      <c r="AL29" s="174">
        <f t="shared" si="15"/>
        <v>4</v>
      </c>
      <c r="AM29" s="66">
        <f t="shared" si="15"/>
        <v>48</v>
      </c>
      <c r="AN29" s="22"/>
      <c r="AO29" s="23"/>
      <c r="AP29" s="22"/>
      <c r="AQ29" s="22"/>
      <c r="AR29" s="174">
        <f t="shared" si="16"/>
        <v>4</v>
      </c>
      <c r="AS29" s="66">
        <f t="shared" si="16"/>
        <v>48</v>
      </c>
      <c r="AT29" s="22"/>
      <c r="AU29" s="23"/>
      <c r="AV29" s="22"/>
      <c r="AW29" s="22"/>
      <c r="AX29" s="174">
        <f t="shared" si="17"/>
        <v>4</v>
      </c>
      <c r="AY29" s="66">
        <f t="shared" si="17"/>
        <v>48</v>
      </c>
      <c r="AZ29" s="22"/>
      <c r="BA29" s="23"/>
      <c r="BB29" s="22"/>
      <c r="BC29" s="22"/>
      <c r="BD29" s="174">
        <f t="shared" si="18"/>
        <v>4</v>
      </c>
      <c r="BE29" s="66">
        <f t="shared" si="18"/>
        <v>48</v>
      </c>
      <c r="BF29" s="22"/>
      <c r="BG29" s="23"/>
      <c r="BH29" s="22"/>
      <c r="BI29" s="22"/>
      <c r="BJ29" s="174">
        <f t="shared" si="19"/>
        <v>4</v>
      </c>
      <c r="BK29" s="66">
        <f t="shared" si="19"/>
        <v>48</v>
      </c>
      <c r="BL29" s="57"/>
      <c r="BM29" s="59"/>
      <c r="BN29" s="57"/>
      <c r="BO29" s="59"/>
      <c r="BP29" s="129">
        <f t="shared" si="20"/>
        <v>4</v>
      </c>
      <c r="BQ29" s="103">
        <f t="shared" si="20"/>
        <v>48</v>
      </c>
      <c r="BR29" s="22"/>
      <c r="BS29" s="23"/>
      <c r="BT29" s="22"/>
      <c r="BU29" s="22"/>
      <c r="BV29" s="197">
        <f t="shared" si="21"/>
        <v>4</v>
      </c>
      <c r="BW29" s="196">
        <f t="shared" si="21"/>
        <v>48</v>
      </c>
      <c r="BX29" s="22"/>
      <c r="BY29" s="23"/>
      <c r="BZ29" s="22"/>
      <c r="CA29" s="22"/>
      <c r="CB29" s="197">
        <f t="shared" si="11"/>
        <v>4</v>
      </c>
      <c r="CC29" s="104">
        <f t="shared" si="11"/>
        <v>48</v>
      </c>
    </row>
    <row r="30" spans="1:81" ht="15.75" x14ac:dyDescent="0.25">
      <c r="A30" s="200" t="s">
        <v>232</v>
      </c>
      <c r="B30" s="200" t="s">
        <v>117</v>
      </c>
      <c r="C30" s="9" t="s">
        <v>100</v>
      </c>
      <c r="D30" s="47" t="s">
        <v>251</v>
      </c>
      <c r="E30" s="21" t="s">
        <v>6</v>
      </c>
      <c r="F30" s="164">
        <v>3</v>
      </c>
      <c r="G30" s="181">
        <v>75</v>
      </c>
      <c r="H30" s="22"/>
      <c r="I30" s="22"/>
      <c r="J30" s="23"/>
      <c r="K30" s="22"/>
      <c r="L30" s="22"/>
      <c r="M30" s="22"/>
      <c r="N30" s="174">
        <f t="shared" si="0"/>
        <v>3</v>
      </c>
      <c r="O30" s="66">
        <f t="shared" si="12"/>
        <v>75</v>
      </c>
      <c r="P30" s="22"/>
      <c r="Q30" s="23"/>
      <c r="R30" s="22"/>
      <c r="S30" s="22"/>
      <c r="T30" s="174">
        <f t="shared" si="22"/>
        <v>3</v>
      </c>
      <c r="U30" s="66">
        <f t="shared" si="22"/>
        <v>75</v>
      </c>
      <c r="V30" s="22"/>
      <c r="W30" s="23"/>
      <c r="X30" s="22"/>
      <c r="Y30" s="22"/>
      <c r="Z30" s="174">
        <f t="shared" si="13"/>
        <v>3</v>
      </c>
      <c r="AA30" s="66">
        <f t="shared" si="13"/>
        <v>75</v>
      </c>
      <c r="AB30" s="22"/>
      <c r="AC30" s="23"/>
      <c r="AD30" s="22"/>
      <c r="AE30" s="22"/>
      <c r="AF30" s="174">
        <f t="shared" si="14"/>
        <v>3</v>
      </c>
      <c r="AG30" s="66">
        <f t="shared" si="14"/>
        <v>75</v>
      </c>
      <c r="AH30" s="22"/>
      <c r="AI30" s="23"/>
      <c r="AJ30" s="22"/>
      <c r="AK30" s="22"/>
      <c r="AL30" s="174">
        <f t="shared" si="15"/>
        <v>3</v>
      </c>
      <c r="AM30" s="66">
        <f t="shared" si="15"/>
        <v>75</v>
      </c>
      <c r="AN30" s="22"/>
      <c r="AO30" s="23"/>
      <c r="AP30" s="22"/>
      <c r="AQ30" s="22"/>
      <c r="AR30" s="174">
        <f t="shared" si="16"/>
        <v>3</v>
      </c>
      <c r="AS30" s="66">
        <f t="shared" si="16"/>
        <v>75</v>
      </c>
      <c r="AT30" s="22"/>
      <c r="AU30" s="23"/>
      <c r="AV30" s="22"/>
      <c r="AW30" s="22"/>
      <c r="AX30" s="174">
        <f t="shared" si="17"/>
        <v>3</v>
      </c>
      <c r="AY30" s="66">
        <f t="shared" si="17"/>
        <v>75</v>
      </c>
      <c r="AZ30" s="22"/>
      <c r="BA30" s="23"/>
      <c r="BB30" s="22"/>
      <c r="BC30" s="22"/>
      <c r="BD30" s="174">
        <f t="shared" si="18"/>
        <v>3</v>
      </c>
      <c r="BE30" s="66">
        <f t="shared" si="18"/>
        <v>75</v>
      </c>
      <c r="BF30" s="22"/>
      <c r="BG30" s="23"/>
      <c r="BH30" s="22">
        <v>1</v>
      </c>
      <c r="BI30" s="159">
        <v>25</v>
      </c>
      <c r="BJ30" s="174">
        <f t="shared" si="19"/>
        <v>2</v>
      </c>
      <c r="BK30" s="66">
        <f t="shared" si="19"/>
        <v>50</v>
      </c>
      <c r="BL30" s="57"/>
      <c r="BM30" s="59"/>
      <c r="BN30" s="57"/>
      <c r="BO30" s="59"/>
      <c r="BP30" s="129">
        <f t="shared" si="20"/>
        <v>2</v>
      </c>
      <c r="BQ30" s="103">
        <f t="shared" si="20"/>
        <v>50</v>
      </c>
      <c r="BR30" s="22"/>
      <c r="BS30" s="23"/>
      <c r="BT30" s="22"/>
      <c r="BU30" s="22"/>
      <c r="BV30" s="197">
        <f t="shared" si="21"/>
        <v>2</v>
      </c>
      <c r="BW30" s="196">
        <f t="shared" si="21"/>
        <v>50</v>
      </c>
      <c r="BX30" s="22"/>
      <c r="BY30" s="23"/>
      <c r="BZ30" s="22"/>
      <c r="CA30" s="22"/>
      <c r="CB30" s="197">
        <f t="shared" si="11"/>
        <v>2</v>
      </c>
      <c r="CC30" s="104">
        <f t="shared" si="11"/>
        <v>50</v>
      </c>
    </row>
    <row r="31" spans="1:81" ht="15.75" x14ac:dyDescent="0.25">
      <c r="A31" s="200" t="s">
        <v>232</v>
      </c>
      <c r="B31" s="200" t="s">
        <v>117</v>
      </c>
      <c r="C31" s="9" t="s">
        <v>100</v>
      </c>
      <c r="D31" s="47" t="s">
        <v>252</v>
      </c>
      <c r="E31" s="21" t="s">
        <v>6</v>
      </c>
      <c r="F31" s="164">
        <v>1</v>
      </c>
      <c r="G31" s="181">
        <v>700</v>
      </c>
      <c r="H31" s="22"/>
      <c r="I31" s="22"/>
      <c r="J31" s="23"/>
      <c r="K31" s="22"/>
      <c r="L31" s="22"/>
      <c r="M31" s="22"/>
      <c r="N31" s="174">
        <f t="shared" si="0"/>
        <v>1</v>
      </c>
      <c r="O31" s="66">
        <f t="shared" si="12"/>
        <v>700</v>
      </c>
      <c r="P31" s="22"/>
      <c r="Q31" s="23"/>
      <c r="R31" s="22"/>
      <c r="S31" s="22"/>
      <c r="T31" s="174">
        <f t="shared" si="22"/>
        <v>1</v>
      </c>
      <c r="U31" s="66">
        <f t="shared" si="22"/>
        <v>700</v>
      </c>
      <c r="V31" s="22"/>
      <c r="W31" s="23"/>
      <c r="X31" s="22"/>
      <c r="Y31" s="22"/>
      <c r="Z31" s="174">
        <f t="shared" si="13"/>
        <v>1</v>
      </c>
      <c r="AA31" s="66">
        <f t="shared" si="13"/>
        <v>700</v>
      </c>
      <c r="AB31" s="22"/>
      <c r="AC31" s="23"/>
      <c r="AD31" s="22"/>
      <c r="AE31" s="22"/>
      <c r="AF31" s="174">
        <f t="shared" si="14"/>
        <v>1</v>
      </c>
      <c r="AG31" s="66">
        <f t="shared" si="14"/>
        <v>700</v>
      </c>
      <c r="AH31" s="22"/>
      <c r="AI31" s="23"/>
      <c r="AJ31" s="22"/>
      <c r="AK31" s="22"/>
      <c r="AL31" s="174">
        <f t="shared" si="15"/>
        <v>1</v>
      </c>
      <c r="AM31" s="66">
        <f t="shared" si="15"/>
        <v>700</v>
      </c>
      <c r="AN31" s="22"/>
      <c r="AO31" s="23"/>
      <c r="AP31" s="22"/>
      <c r="AQ31" s="22"/>
      <c r="AR31" s="174">
        <f t="shared" si="16"/>
        <v>1</v>
      </c>
      <c r="AS31" s="66">
        <f t="shared" si="16"/>
        <v>700</v>
      </c>
      <c r="AT31" s="22"/>
      <c r="AU31" s="23"/>
      <c r="AV31" s="22"/>
      <c r="AW31" s="22"/>
      <c r="AX31" s="174">
        <f t="shared" si="17"/>
        <v>1</v>
      </c>
      <c r="AY31" s="66">
        <f t="shared" si="17"/>
        <v>700</v>
      </c>
      <c r="AZ31" s="22"/>
      <c r="BA31" s="23"/>
      <c r="BB31" s="22"/>
      <c r="BC31" s="22"/>
      <c r="BD31" s="174">
        <f t="shared" si="18"/>
        <v>1</v>
      </c>
      <c r="BE31" s="66">
        <f t="shared" si="18"/>
        <v>700</v>
      </c>
      <c r="BF31" s="22"/>
      <c r="BG31" s="23"/>
      <c r="BH31" s="22"/>
      <c r="BI31" s="22"/>
      <c r="BJ31" s="174">
        <f t="shared" si="19"/>
        <v>1</v>
      </c>
      <c r="BK31" s="66">
        <f t="shared" si="19"/>
        <v>700</v>
      </c>
      <c r="BL31" s="57"/>
      <c r="BM31" s="59"/>
      <c r="BN31" s="57"/>
      <c r="BO31" s="59"/>
      <c r="BP31" s="129">
        <f t="shared" si="20"/>
        <v>1</v>
      </c>
      <c r="BQ31" s="103">
        <f t="shared" si="20"/>
        <v>700</v>
      </c>
      <c r="BR31" s="22"/>
      <c r="BS31" s="23"/>
      <c r="BT31" s="22"/>
      <c r="BU31" s="22"/>
      <c r="BV31" s="197">
        <f t="shared" si="21"/>
        <v>1</v>
      </c>
      <c r="BW31" s="196">
        <f t="shared" si="21"/>
        <v>700</v>
      </c>
      <c r="BX31" s="22"/>
      <c r="BY31" s="23"/>
      <c r="BZ31" s="22"/>
      <c r="CA31" s="22"/>
      <c r="CB31" s="197">
        <f t="shared" ref="CB31:CC103" si="23">BV31+BX31-BZ31</f>
        <v>1</v>
      </c>
      <c r="CC31" s="104">
        <f t="shared" si="23"/>
        <v>700</v>
      </c>
    </row>
    <row r="32" spans="1:81" ht="15.75" x14ac:dyDescent="0.25">
      <c r="A32" s="200" t="s">
        <v>232</v>
      </c>
      <c r="B32" s="200" t="s">
        <v>117</v>
      </c>
      <c r="C32" s="9" t="s">
        <v>100</v>
      </c>
      <c r="D32" s="137" t="s">
        <v>239</v>
      </c>
      <c r="E32" s="21" t="s">
        <v>6</v>
      </c>
      <c r="F32" s="164">
        <v>22</v>
      </c>
      <c r="G32" s="181">
        <v>154</v>
      </c>
      <c r="H32" s="22"/>
      <c r="I32" s="22"/>
      <c r="J32" s="23"/>
      <c r="K32" s="22"/>
      <c r="L32" s="22"/>
      <c r="M32" s="22"/>
      <c r="N32" s="174">
        <f t="shared" si="0"/>
        <v>22</v>
      </c>
      <c r="O32" s="66">
        <f t="shared" si="12"/>
        <v>154</v>
      </c>
      <c r="P32" s="22"/>
      <c r="Q32" s="23"/>
      <c r="R32" s="22"/>
      <c r="S32" s="22"/>
      <c r="T32" s="174">
        <f t="shared" si="22"/>
        <v>22</v>
      </c>
      <c r="U32" s="66">
        <f t="shared" si="22"/>
        <v>154</v>
      </c>
      <c r="V32" s="22"/>
      <c r="W32" s="23"/>
      <c r="X32" s="22"/>
      <c r="Y32" s="22"/>
      <c r="Z32" s="174">
        <f t="shared" si="13"/>
        <v>22</v>
      </c>
      <c r="AA32" s="66">
        <f t="shared" si="13"/>
        <v>154</v>
      </c>
      <c r="AB32" s="22"/>
      <c r="AC32" s="23"/>
      <c r="AD32" s="22"/>
      <c r="AE32" s="22"/>
      <c r="AF32" s="174">
        <f t="shared" si="14"/>
        <v>22</v>
      </c>
      <c r="AG32" s="66">
        <f t="shared" si="14"/>
        <v>154</v>
      </c>
      <c r="AH32" s="22"/>
      <c r="AI32" s="23"/>
      <c r="AJ32" s="22"/>
      <c r="AK32" s="22"/>
      <c r="AL32" s="174">
        <f t="shared" si="15"/>
        <v>22</v>
      </c>
      <c r="AM32" s="66">
        <f t="shared" si="15"/>
        <v>154</v>
      </c>
      <c r="AN32" s="22"/>
      <c r="AO32" s="23"/>
      <c r="AP32" s="22"/>
      <c r="AQ32" s="22"/>
      <c r="AR32" s="174">
        <f t="shared" si="16"/>
        <v>22</v>
      </c>
      <c r="AS32" s="66">
        <f t="shared" si="16"/>
        <v>154</v>
      </c>
      <c r="AT32" s="22"/>
      <c r="AU32" s="23"/>
      <c r="AV32" s="22"/>
      <c r="AW32" s="22"/>
      <c r="AX32" s="174">
        <f t="shared" si="17"/>
        <v>22</v>
      </c>
      <c r="AY32" s="66">
        <f t="shared" si="17"/>
        <v>154</v>
      </c>
      <c r="AZ32" s="22"/>
      <c r="BA32" s="23"/>
      <c r="BB32" s="22"/>
      <c r="BC32" s="22"/>
      <c r="BD32" s="174">
        <f t="shared" si="18"/>
        <v>22</v>
      </c>
      <c r="BE32" s="66">
        <f t="shared" si="18"/>
        <v>154</v>
      </c>
      <c r="BF32" s="22"/>
      <c r="BG32" s="23"/>
      <c r="BH32" s="22">
        <v>4</v>
      </c>
      <c r="BI32" s="159">
        <v>28</v>
      </c>
      <c r="BJ32" s="174">
        <f t="shared" si="19"/>
        <v>18</v>
      </c>
      <c r="BK32" s="66">
        <f t="shared" si="19"/>
        <v>126</v>
      </c>
      <c r="BL32" s="57"/>
      <c r="BM32" s="59"/>
      <c r="BN32" s="57">
        <v>3</v>
      </c>
      <c r="BO32" s="176">
        <v>21</v>
      </c>
      <c r="BP32" s="129">
        <f t="shared" si="20"/>
        <v>15</v>
      </c>
      <c r="BQ32" s="103">
        <f t="shared" si="20"/>
        <v>105</v>
      </c>
      <c r="BR32" s="22"/>
      <c r="BS32" s="23"/>
      <c r="BT32" s="22"/>
      <c r="BU32" s="22"/>
      <c r="BV32" s="197">
        <f t="shared" si="21"/>
        <v>15</v>
      </c>
      <c r="BW32" s="196">
        <f t="shared" si="21"/>
        <v>105</v>
      </c>
      <c r="BX32" s="22"/>
      <c r="BY32" s="23"/>
      <c r="BZ32" s="22">
        <v>5</v>
      </c>
      <c r="CA32" s="29">
        <v>35</v>
      </c>
      <c r="CB32" s="197">
        <f t="shared" si="23"/>
        <v>10</v>
      </c>
      <c r="CC32" s="104">
        <f t="shared" si="23"/>
        <v>70</v>
      </c>
    </row>
    <row r="33" spans="1:81" ht="15.75" x14ac:dyDescent="0.25">
      <c r="A33" s="200" t="s">
        <v>232</v>
      </c>
      <c r="B33" s="200" t="s">
        <v>117</v>
      </c>
      <c r="C33" s="9" t="s">
        <v>100</v>
      </c>
      <c r="D33" s="137" t="s">
        <v>253</v>
      </c>
      <c r="E33" s="21" t="s">
        <v>6</v>
      </c>
      <c r="F33" s="164">
        <v>22</v>
      </c>
      <c r="G33" s="181">
        <v>121</v>
      </c>
      <c r="H33" s="22"/>
      <c r="I33" s="22"/>
      <c r="J33" s="23"/>
      <c r="K33" s="22"/>
      <c r="L33" s="22"/>
      <c r="M33" s="22"/>
      <c r="N33" s="174">
        <f t="shared" si="0"/>
        <v>22</v>
      </c>
      <c r="O33" s="66">
        <f t="shared" si="12"/>
        <v>121</v>
      </c>
      <c r="P33" s="22"/>
      <c r="Q33" s="23"/>
      <c r="R33" s="22"/>
      <c r="S33" s="22"/>
      <c r="T33" s="174">
        <f t="shared" si="22"/>
        <v>22</v>
      </c>
      <c r="U33" s="66">
        <f t="shared" si="22"/>
        <v>121</v>
      </c>
      <c r="V33" s="22"/>
      <c r="W33" s="23"/>
      <c r="X33" s="22"/>
      <c r="Y33" s="22"/>
      <c r="Z33" s="174">
        <f t="shared" si="13"/>
        <v>22</v>
      </c>
      <c r="AA33" s="66">
        <f t="shared" si="13"/>
        <v>121</v>
      </c>
      <c r="AB33" s="22"/>
      <c r="AC33" s="23"/>
      <c r="AD33" s="22"/>
      <c r="AE33" s="22"/>
      <c r="AF33" s="174">
        <f t="shared" si="14"/>
        <v>22</v>
      </c>
      <c r="AG33" s="66">
        <f t="shared" si="14"/>
        <v>121</v>
      </c>
      <c r="AH33" s="22"/>
      <c r="AI33" s="23"/>
      <c r="AJ33" s="22"/>
      <c r="AK33" s="23"/>
      <c r="AL33" s="174">
        <f t="shared" si="15"/>
        <v>22</v>
      </c>
      <c r="AM33" s="66">
        <f t="shared" si="15"/>
        <v>121</v>
      </c>
      <c r="AN33" s="22"/>
      <c r="AO33" s="23"/>
      <c r="AP33" s="22"/>
      <c r="AQ33" s="22"/>
      <c r="AR33" s="174">
        <f t="shared" si="16"/>
        <v>22</v>
      </c>
      <c r="AS33" s="66">
        <f t="shared" si="16"/>
        <v>121</v>
      </c>
      <c r="AT33" s="22"/>
      <c r="AU33" s="23"/>
      <c r="AV33" s="22"/>
      <c r="AW33" s="22"/>
      <c r="AX33" s="174">
        <f t="shared" si="17"/>
        <v>22</v>
      </c>
      <c r="AY33" s="66">
        <f t="shared" si="17"/>
        <v>121</v>
      </c>
      <c r="AZ33" s="22"/>
      <c r="BA33" s="23"/>
      <c r="BB33" s="22"/>
      <c r="BC33" s="22"/>
      <c r="BD33" s="174">
        <f t="shared" si="18"/>
        <v>22</v>
      </c>
      <c r="BE33" s="66">
        <f t="shared" si="18"/>
        <v>121</v>
      </c>
      <c r="BF33" s="22"/>
      <c r="BG33" s="23"/>
      <c r="BH33" s="22"/>
      <c r="BI33" s="22"/>
      <c r="BJ33" s="174">
        <f t="shared" si="19"/>
        <v>22</v>
      </c>
      <c r="BK33" s="66">
        <f t="shared" si="19"/>
        <v>121</v>
      </c>
      <c r="BL33" s="57"/>
      <c r="BM33" s="59"/>
      <c r="BN33" s="57">
        <v>2</v>
      </c>
      <c r="BO33" s="176">
        <v>11</v>
      </c>
      <c r="BP33" s="129">
        <f t="shared" si="20"/>
        <v>20</v>
      </c>
      <c r="BQ33" s="103">
        <f t="shared" si="20"/>
        <v>110</v>
      </c>
      <c r="BR33" s="22"/>
      <c r="BS33" s="23"/>
      <c r="BT33" s="22"/>
      <c r="BU33" s="22"/>
      <c r="BV33" s="197">
        <f t="shared" si="21"/>
        <v>20</v>
      </c>
      <c r="BW33" s="196">
        <f t="shared" si="21"/>
        <v>110</v>
      </c>
      <c r="BX33" s="22"/>
      <c r="BY33" s="23"/>
      <c r="BZ33" s="22">
        <v>2</v>
      </c>
      <c r="CA33" s="29">
        <v>11</v>
      </c>
      <c r="CB33" s="197">
        <f t="shared" si="23"/>
        <v>18</v>
      </c>
      <c r="CC33" s="104">
        <f t="shared" si="23"/>
        <v>99</v>
      </c>
    </row>
    <row r="34" spans="1:81" ht="15.75" x14ac:dyDescent="0.25">
      <c r="A34" s="200" t="s">
        <v>232</v>
      </c>
      <c r="B34" s="200" t="s">
        <v>117</v>
      </c>
      <c r="C34" s="9" t="s">
        <v>100</v>
      </c>
      <c r="D34" s="47" t="s">
        <v>254</v>
      </c>
      <c r="E34" s="21" t="s">
        <v>6</v>
      </c>
      <c r="F34" s="164">
        <v>4</v>
      </c>
      <c r="G34" s="181">
        <v>18</v>
      </c>
      <c r="H34" s="22"/>
      <c r="I34" s="22"/>
      <c r="J34" s="23"/>
      <c r="K34" s="22"/>
      <c r="L34" s="22"/>
      <c r="M34" s="22"/>
      <c r="N34" s="174">
        <f t="shared" si="0"/>
        <v>4</v>
      </c>
      <c r="O34" s="66">
        <f t="shared" si="12"/>
        <v>18</v>
      </c>
      <c r="P34" s="22"/>
      <c r="Q34" s="23"/>
      <c r="R34" s="22"/>
      <c r="S34" s="22"/>
      <c r="T34" s="174">
        <f t="shared" si="22"/>
        <v>4</v>
      </c>
      <c r="U34" s="66">
        <f t="shared" si="22"/>
        <v>18</v>
      </c>
      <c r="V34" s="22"/>
      <c r="W34" s="23"/>
      <c r="X34" s="22"/>
      <c r="Y34" s="22"/>
      <c r="Z34" s="174">
        <f t="shared" si="13"/>
        <v>4</v>
      </c>
      <c r="AA34" s="66">
        <f t="shared" si="13"/>
        <v>18</v>
      </c>
      <c r="AB34" s="22"/>
      <c r="AC34" s="23"/>
      <c r="AD34" s="22"/>
      <c r="AE34" s="22"/>
      <c r="AF34" s="174">
        <f t="shared" si="14"/>
        <v>4</v>
      </c>
      <c r="AG34" s="66">
        <f t="shared" si="14"/>
        <v>18</v>
      </c>
      <c r="AH34" s="22"/>
      <c r="AI34" s="23"/>
      <c r="AJ34" s="22"/>
      <c r="AK34" s="22"/>
      <c r="AL34" s="174">
        <f t="shared" si="15"/>
        <v>4</v>
      </c>
      <c r="AM34" s="66">
        <f t="shared" si="15"/>
        <v>18</v>
      </c>
      <c r="AN34" s="22"/>
      <c r="AO34" s="23"/>
      <c r="AP34" s="22"/>
      <c r="AQ34" s="22"/>
      <c r="AR34" s="174">
        <f t="shared" si="16"/>
        <v>4</v>
      </c>
      <c r="AS34" s="66">
        <f t="shared" si="16"/>
        <v>18</v>
      </c>
      <c r="AT34" s="22"/>
      <c r="AU34" s="23"/>
      <c r="AV34" s="22"/>
      <c r="AW34" s="22"/>
      <c r="AX34" s="174">
        <f t="shared" si="17"/>
        <v>4</v>
      </c>
      <c r="AY34" s="66">
        <f t="shared" si="17"/>
        <v>18</v>
      </c>
      <c r="AZ34" s="22"/>
      <c r="BA34" s="23"/>
      <c r="BB34" s="22"/>
      <c r="BC34" s="22"/>
      <c r="BD34" s="174">
        <f t="shared" si="18"/>
        <v>4</v>
      </c>
      <c r="BE34" s="66">
        <f t="shared" si="18"/>
        <v>18</v>
      </c>
      <c r="BF34" s="22"/>
      <c r="BG34" s="23"/>
      <c r="BH34" s="22"/>
      <c r="BI34" s="22"/>
      <c r="BJ34" s="174">
        <f t="shared" si="19"/>
        <v>4</v>
      </c>
      <c r="BK34" s="66">
        <f t="shared" si="19"/>
        <v>18</v>
      </c>
      <c r="BL34" s="57"/>
      <c r="BM34" s="59"/>
      <c r="BN34" s="57"/>
      <c r="BO34" s="59"/>
      <c r="BP34" s="129">
        <f t="shared" si="20"/>
        <v>4</v>
      </c>
      <c r="BQ34" s="103">
        <f t="shared" si="20"/>
        <v>18</v>
      </c>
      <c r="BR34" s="22"/>
      <c r="BS34" s="23"/>
      <c r="BT34" s="22"/>
      <c r="BU34" s="22"/>
      <c r="BV34" s="197">
        <f t="shared" si="21"/>
        <v>4</v>
      </c>
      <c r="BW34" s="196">
        <f t="shared" si="21"/>
        <v>18</v>
      </c>
      <c r="BX34" s="22"/>
      <c r="BY34" s="23"/>
      <c r="BZ34" s="22"/>
      <c r="CA34" s="22"/>
      <c r="CB34" s="197">
        <f t="shared" si="23"/>
        <v>4</v>
      </c>
      <c r="CC34" s="104">
        <f t="shared" si="23"/>
        <v>18</v>
      </c>
    </row>
    <row r="35" spans="1:81" ht="15.75" x14ac:dyDescent="0.25">
      <c r="A35" s="200" t="s">
        <v>232</v>
      </c>
      <c r="B35" s="200" t="s">
        <v>117</v>
      </c>
      <c r="C35" s="9" t="s">
        <v>100</v>
      </c>
      <c r="D35" s="47" t="s">
        <v>255</v>
      </c>
      <c r="E35" s="21" t="s">
        <v>6</v>
      </c>
      <c r="F35" s="164">
        <v>10</v>
      </c>
      <c r="G35" s="181">
        <v>30</v>
      </c>
      <c r="H35" s="22"/>
      <c r="I35" s="22"/>
      <c r="J35" s="23"/>
      <c r="K35" s="22"/>
      <c r="L35" s="22"/>
      <c r="M35" s="22"/>
      <c r="N35" s="174">
        <f t="shared" si="0"/>
        <v>10</v>
      </c>
      <c r="O35" s="66">
        <f t="shared" si="12"/>
        <v>30</v>
      </c>
      <c r="P35" s="22"/>
      <c r="Q35" s="23"/>
      <c r="R35" s="22"/>
      <c r="S35" s="22"/>
      <c r="T35" s="174">
        <f t="shared" si="22"/>
        <v>10</v>
      </c>
      <c r="U35" s="66">
        <f t="shared" si="22"/>
        <v>30</v>
      </c>
      <c r="V35" s="22"/>
      <c r="W35" s="23"/>
      <c r="X35" s="22"/>
      <c r="Y35" s="22"/>
      <c r="Z35" s="174">
        <f t="shared" si="13"/>
        <v>10</v>
      </c>
      <c r="AA35" s="66">
        <f t="shared" si="13"/>
        <v>30</v>
      </c>
      <c r="AB35" s="22"/>
      <c r="AC35" s="23"/>
      <c r="AD35" s="22"/>
      <c r="AE35" s="22"/>
      <c r="AF35" s="174">
        <f t="shared" si="14"/>
        <v>10</v>
      </c>
      <c r="AG35" s="66">
        <f t="shared" si="14"/>
        <v>30</v>
      </c>
      <c r="AH35" s="22"/>
      <c r="AI35" s="23"/>
      <c r="AJ35" s="22"/>
      <c r="AK35" s="22"/>
      <c r="AL35" s="174">
        <f t="shared" si="15"/>
        <v>10</v>
      </c>
      <c r="AM35" s="66">
        <f t="shared" si="15"/>
        <v>30</v>
      </c>
      <c r="AN35" s="22"/>
      <c r="AO35" s="23"/>
      <c r="AP35" s="22"/>
      <c r="AQ35" s="22"/>
      <c r="AR35" s="174">
        <f t="shared" si="16"/>
        <v>10</v>
      </c>
      <c r="AS35" s="66">
        <f t="shared" si="16"/>
        <v>30</v>
      </c>
      <c r="AT35" s="22"/>
      <c r="AU35" s="23"/>
      <c r="AV35" s="22"/>
      <c r="AW35" s="22"/>
      <c r="AX35" s="174">
        <f t="shared" si="17"/>
        <v>10</v>
      </c>
      <c r="AY35" s="66">
        <f t="shared" si="17"/>
        <v>30</v>
      </c>
      <c r="AZ35" s="22"/>
      <c r="BA35" s="23"/>
      <c r="BB35" s="22"/>
      <c r="BC35" s="22"/>
      <c r="BD35" s="174">
        <f t="shared" si="18"/>
        <v>10</v>
      </c>
      <c r="BE35" s="66">
        <f t="shared" si="18"/>
        <v>30</v>
      </c>
      <c r="BF35" s="22"/>
      <c r="BG35" s="23"/>
      <c r="BH35" s="22"/>
      <c r="BI35" s="22"/>
      <c r="BJ35" s="174">
        <f t="shared" si="19"/>
        <v>10</v>
      </c>
      <c r="BK35" s="66">
        <f t="shared" si="19"/>
        <v>30</v>
      </c>
      <c r="BL35" s="57"/>
      <c r="BM35" s="59"/>
      <c r="BN35" s="57"/>
      <c r="BO35" s="59"/>
      <c r="BP35" s="129">
        <f t="shared" si="20"/>
        <v>10</v>
      </c>
      <c r="BQ35" s="103">
        <f t="shared" si="20"/>
        <v>30</v>
      </c>
      <c r="BR35" s="22"/>
      <c r="BS35" s="23"/>
      <c r="BT35" s="22"/>
      <c r="BU35" s="22"/>
      <c r="BV35" s="197">
        <f t="shared" si="21"/>
        <v>10</v>
      </c>
      <c r="BW35" s="196">
        <f t="shared" si="21"/>
        <v>30</v>
      </c>
      <c r="BX35" s="22"/>
      <c r="BY35" s="23"/>
      <c r="BZ35" s="22"/>
      <c r="CA35" s="22"/>
      <c r="CB35" s="197">
        <f t="shared" si="23"/>
        <v>10</v>
      </c>
      <c r="CC35" s="104">
        <f t="shared" si="23"/>
        <v>30</v>
      </c>
    </row>
    <row r="36" spans="1:81" ht="15.75" x14ac:dyDescent="0.25">
      <c r="A36" s="200" t="s">
        <v>232</v>
      </c>
      <c r="B36" s="200" t="s">
        <v>117</v>
      </c>
      <c r="C36" s="9" t="s">
        <v>100</v>
      </c>
      <c r="D36" s="47" t="s">
        <v>222</v>
      </c>
      <c r="E36" s="21" t="s">
        <v>6</v>
      </c>
      <c r="F36" s="164">
        <v>12</v>
      </c>
      <c r="G36" s="181">
        <v>24</v>
      </c>
      <c r="H36" s="22"/>
      <c r="I36" s="22"/>
      <c r="J36" s="23"/>
      <c r="K36" s="22"/>
      <c r="L36" s="22"/>
      <c r="M36" s="22"/>
      <c r="N36" s="174">
        <f t="shared" si="0"/>
        <v>12</v>
      </c>
      <c r="O36" s="66">
        <f t="shared" si="12"/>
        <v>24</v>
      </c>
      <c r="P36" s="22"/>
      <c r="Q36" s="23"/>
      <c r="R36" s="22"/>
      <c r="S36" s="22"/>
      <c r="T36" s="174">
        <f t="shared" si="22"/>
        <v>12</v>
      </c>
      <c r="U36" s="66">
        <f t="shared" si="22"/>
        <v>24</v>
      </c>
      <c r="V36" s="22"/>
      <c r="W36" s="23"/>
      <c r="X36" s="22"/>
      <c r="Y36" s="22"/>
      <c r="Z36" s="174">
        <f t="shared" si="13"/>
        <v>12</v>
      </c>
      <c r="AA36" s="66">
        <f t="shared" si="13"/>
        <v>24</v>
      </c>
      <c r="AB36" s="22"/>
      <c r="AC36" s="23"/>
      <c r="AD36" s="22"/>
      <c r="AE36" s="22"/>
      <c r="AF36" s="174">
        <f t="shared" si="14"/>
        <v>12</v>
      </c>
      <c r="AG36" s="66">
        <f t="shared" si="14"/>
        <v>24</v>
      </c>
      <c r="AH36" s="22"/>
      <c r="AI36" s="23"/>
      <c r="AJ36" s="22"/>
      <c r="AK36" s="22"/>
      <c r="AL36" s="174">
        <f t="shared" si="15"/>
        <v>12</v>
      </c>
      <c r="AM36" s="66">
        <f t="shared" si="15"/>
        <v>24</v>
      </c>
      <c r="AN36" s="22"/>
      <c r="AO36" s="23"/>
      <c r="AP36" s="22"/>
      <c r="AQ36" s="22"/>
      <c r="AR36" s="174">
        <f t="shared" si="16"/>
        <v>12</v>
      </c>
      <c r="AS36" s="66">
        <f t="shared" si="16"/>
        <v>24</v>
      </c>
      <c r="AT36" s="22"/>
      <c r="AU36" s="23"/>
      <c r="AV36" s="22"/>
      <c r="AW36" s="22"/>
      <c r="AX36" s="174">
        <f t="shared" si="17"/>
        <v>12</v>
      </c>
      <c r="AY36" s="66">
        <f t="shared" si="17"/>
        <v>24</v>
      </c>
      <c r="AZ36" s="22"/>
      <c r="BA36" s="23"/>
      <c r="BB36" s="22"/>
      <c r="BC36" s="22"/>
      <c r="BD36" s="174">
        <f t="shared" si="18"/>
        <v>12</v>
      </c>
      <c r="BE36" s="66">
        <f t="shared" si="18"/>
        <v>24</v>
      </c>
      <c r="BF36" s="22"/>
      <c r="BG36" s="23"/>
      <c r="BH36" s="22">
        <v>2</v>
      </c>
      <c r="BI36" s="159">
        <v>4</v>
      </c>
      <c r="BJ36" s="174">
        <f t="shared" si="19"/>
        <v>10</v>
      </c>
      <c r="BK36" s="66">
        <f t="shared" si="19"/>
        <v>20</v>
      </c>
      <c r="BL36" s="57"/>
      <c r="BM36" s="59"/>
      <c r="BN36" s="57"/>
      <c r="BO36" s="59"/>
      <c r="BP36" s="129">
        <f t="shared" si="20"/>
        <v>10</v>
      </c>
      <c r="BQ36" s="103">
        <f t="shared" si="20"/>
        <v>20</v>
      </c>
      <c r="BR36" s="22"/>
      <c r="BS36" s="23"/>
      <c r="BT36" s="22"/>
      <c r="BU36" s="22"/>
      <c r="BV36" s="197">
        <f t="shared" si="21"/>
        <v>10</v>
      </c>
      <c r="BW36" s="196">
        <f t="shared" si="21"/>
        <v>20</v>
      </c>
      <c r="BX36" s="22"/>
      <c r="BY36" s="23"/>
      <c r="BZ36" s="22"/>
      <c r="CA36" s="22"/>
      <c r="CB36" s="197">
        <f t="shared" si="23"/>
        <v>10</v>
      </c>
      <c r="CC36" s="104">
        <f t="shared" si="23"/>
        <v>20</v>
      </c>
    </row>
    <row r="37" spans="1:81" ht="15.75" x14ac:dyDescent="0.25">
      <c r="A37" s="200" t="s">
        <v>232</v>
      </c>
      <c r="B37" s="200" t="s">
        <v>117</v>
      </c>
      <c r="C37" s="9" t="s">
        <v>100</v>
      </c>
      <c r="D37" s="47" t="s">
        <v>256</v>
      </c>
      <c r="E37" s="21" t="s">
        <v>6</v>
      </c>
      <c r="F37" s="164">
        <v>1</v>
      </c>
      <c r="G37" s="181">
        <v>76</v>
      </c>
      <c r="H37" s="22"/>
      <c r="I37" s="22"/>
      <c r="J37" s="23"/>
      <c r="K37" s="22"/>
      <c r="L37" s="22"/>
      <c r="M37" s="22"/>
      <c r="N37" s="174">
        <f t="shared" si="0"/>
        <v>1</v>
      </c>
      <c r="O37" s="66">
        <f t="shared" si="12"/>
        <v>76</v>
      </c>
      <c r="P37" s="22"/>
      <c r="Q37" s="23"/>
      <c r="R37" s="22"/>
      <c r="S37" s="22"/>
      <c r="T37" s="174">
        <f t="shared" ref="T37:U61" si="24">N37+P37-R37</f>
        <v>1</v>
      </c>
      <c r="U37" s="66">
        <f t="shared" si="24"/>
        <v>76</v>
      </c>
      <c r="V37" s="22"/>
      <c r="W37" s="23"/>
      <c r="X37" s="22"/>
      <c r="Y37" s="22"/>
      <c r="Z37" s="174">
        <f t="shared" si="13"/>
        <v>1</v>
      </c>
      <c r="AA37" s="66">
        <f t="shared" si="13"/>
        <v>76</v>
      </c>
      <c r="AB37" s="22"/>
      <c r="AC37" s="23"/>
      <c r="AD37" s="22"/>
      <c r="AE37" s="22"/>
      <c r="AF37" s="174">
        <f t="shared" si="14"/>
        <v>1</v>
      </c>
      <c r="AG37" s="66">
        <f t="shared" si="14"/>
        <v>76</v>
      </c>
      <c r="AH37" s="22"/>
      <c r="AI37" s="23"/>
      <c r="AJ37" s="22"/>
      <c r="AK37" s="22"/>
      <c r="AL37" s="174">
        <f t="shared" si="15"/>
        <v>1</v>
      </c>
      <c r="AM37" s="66">
        <f t="shared" si="15"/>
        <v>76</v>
      </c>
      <c r="AN37" s="22"/>
      <c r="AO37" s="23"/>
      <c r="AP37" s="22"/>
      <c r="AQ37" s="22"/>
      <c r="AR37" s="174">
        <f t="shared" si="16"/>
        <v>1</v>
      </c>
      <c r="AS37" s="66">
        <f t="shared" si="16"/>
        <v>76</v>
      </c>
      <c r="AT37" s="22"/>
      <c r="AU37" s="23"/>
      <c r="AV37" s="22"/>
      <c r="AW37" s="22"/>
      <c r="AX37" s="174">
        <f t="shared" si="17"/>
        <v>1</v>
      </c>
      <c r="AY37" s="66">
        <f t="shared" si="17"/>
        <v>76</v>
      </c>
      <c r="AZ37" s="22"/>
      <c r="BA37" s="23"/>
      <c r="BB37" s="22"/>
      <c r="BC37" s="22"/>
      <c r="BD37" s="174">
        <f t="shared" si="18"/>
        <v>1</v>
      </c>
      <c r="BE37" s="66">
        <f t="shared" si="18"/>
        <v>76</v>
      </c>
      <c r="BF37" s="22"/>
      <c r="BG37" s="23"/>
      <c r="BH37" s="22"/>
      <c r="BI37" s="22"/>
      <c r="BJ37" s="174">
        <f t="shared" si="19"/>
        <v>1</v>
      </c>
      <c r="BK37" s="66">
        <f t="shared" si="19"/>
        <v>76</v>
      </c>
      <c r="BL37" s="57"/>
      <c r="BM37" s="59"/>
      <c r="BN37" s="57"/>
      <c r="BO37" s="59"/>
      <c r="BP37" s="129">
        <f t="shared" si="20"/>
        <v>1</v>
      </c>
      <c r="BQ37" s="103">
        <f t="shared" si="20"/>
        <v>76</v>
      </c>
      <c r="BR37" s="22"/>
      <c r="BS37" s="23"/>
      <c r="BT37" s="22"/>
      <c r="BU37" s="22"/>
      <c r="BV37" s="197">
        <f t="shared" si="21"/>
        <v>1</v>
      </c>
      <c r="BW37" s="196">
        <f t="shared" si="21"/>
        <v>76</v>
      </c>
      <c r="BX37" s="22"/>
      <c r="BY37" s="23"/>
      <c r="BZ37" s="22"/>
      <c r="CA37" s="22"/>
      <c r="CB37" s="197">
        <f t="shared" si="23"/>
        <v>1</v>
      </c>
      <c r="CC37" s="104">
        <f t="shared" si="23"/>
        <v>76</v>
      </c>
    </row>
    <row r="38" spans="1:81" ht="15.75" x14ac:dyDescent="0.25">
      <c r="A38" s="200" t="s">
        <v>232</v>
      </c>
      <c r="B38" s="200" t="s">
        <v>117</v>
      </c>
      <c r="C38" s="9" t="s">
        <v>100</v>
      </c>
      <c r="D38" s="47" t="s">
        <v>257</v>
      </c>
      <c r="E38" s="21" t="s">
        <v>6</v>
      </c>
      <c r="F38" s="164">
        <v>1</v>
      </c>
      <c r="G38" s="181">
        <v>90</v>
      </c>
      <c r="H38" s="22"/>
      <c r="I38" s="22"/>
      <c r="J38" s="23"/>
      <c r="K38" s="22"/>
      <c r="L38" s="22"/>
      <c r="M38" s="22"/>
      <c r="N38" s="174">
        <f t="shared" si="0"/>
        <v>1</v>
      </c>
      <c r="O38" s="66">
        <f t="shared" si="12"/>
        <v>90</v>
      </c>
      <c r="P38" s="22"/>
      <c r="Q38" s="23"/>
      <c r="R38" s="22"/>
      <c r="S38" s="22"/>
      <c r="T38" s="174">
        <f t="shared" si="24"/>
        <v>1</v>
      </c>
      <c r="U38" s="66">
        <f t="shared" si="24"/>
        <v>90</v>
      </c>
      <c r="V38" s="22"/>
      <c r="W38" s="23"/>
      <c r="X38" s="22"/>
      <c r="Y38" s="22"/>
      <c r="Z38" s="174">
        <f t="shared" si="13"/>
        <v>1</v>
      </c>
      <c r="AA38" s="66">
        <f t="shared" si="13"/>
        <v>90</v>
      </c>
      <c r="AB38" s="22"/>
      <c r="AC38" s="23"/>
      <c r="AD38" s="22"/>
      <c r="AE38" s="22"/>
      <c r="AF38" s="174">
        <f t="shared" si="14"/>
        <v>1</v>
      </c>
      <c r="AG38" s="66">
        <f t="shared" si="14"/>
        <v>90</v>
      </c>
      <c r="AH38" s="22"/>
      <c r="AI38" s="23"/>
      <c r="AJ38" s="22"/>
      <c r="AK38" s="22"/>
      <c r="AL38" s="174">
        <f t="shared" si="15"/>
        <v>1</v>
      </c>
      <c r="AM38" s="66">
        <f t="shared" si="15"/>
        <v>90</v>
      </c>
      <c r="AN38" s="22"/>
      <c r="AO38" s="23"/>
      <c r="AP38" s="22"/>
      <c r="AQ38" s="22"/>
      <c r="AR38" s="174">
        <f t="shared" si="16"/>
        <v>1</v>
      </c>
      <c r="AS38" s="66">
        <f t="shared" si="16"/>
        <v>90</v>
      </c>
      <c r="AT38" s="22"/>
      <c r="AU38" s="23"/>
      <c r="AV38" s="22"/>
      <c r="AW38" s="22"/>
      <c r="AX38" s="174">
        <f t="shared" si="17"/>
        <v>1</v>
      </c>
      <c r="AY38" s="66">
        <f t="shared" si="17"/>
        <v>90</v>
      </c>
      <c r="AZ38" s="22"/>
      <c r="BA38" s="23"/>
      <c r="BB38" s="22"/>
      <c r="BC38" s="22"/>
      <c r="BD38" s="174">
        <f t="shared" si="18"/>
        <v>1</v>
      </c>
      <c r="BE38" s="66">
        <f t="shared" si="18"/>
        <v>90</v>
      </c>
      <c r="BF38" s="22"/>
      <c r="BG38" s="23"/>
      <c r="BH38" s="22"/>
      <c r="BI38" s="22"/>
      <c r="BJ38" s="174">
        <f t="shared" si="19"/>
        <v>1</v>
      </c>
      <c r="BK38" s="66">
        <f t="shared" si="19"/>
        <v>90</v>
      </c>
      <c r="BL38" s="57"/>
      <c r="BM38" s="59"/>
      <c r="BN38" s="57"/>
      <c r="BO38" s="59"/>
      <c r="BP38" s="129">
        <f t="shared" si="20"/>
        <v>1</v>
      </c>
      <c r="BQ38" s="103">
        <f t="shared" si="20"/>
        <v>90</v>
      </c>
      <c r="BR38" s="22"/>
      <c r="BS38" s="23"/>
      <c r="BT38" s="22"/>
      <c r="BU38" s="22"/>
      <c r="BV38" s="197">
        <f t="shared" si="21"/>
        <v>1</v>
      </c>
      <c r="BW38" s="196">
        <f t="shared" si="21"/>
        <v>90</v>
      </c>
      <c r="BX38" s="22"/>
      <c r="BY38" s="23"/>
      <c r="BZ38" s="22"/>
      <c r="CA38" s="22"/>
      <c r="CB38" s="197">
        <f t="shared" si="23"/>
        <v>1</v>
      </c>
      <c r="CC38" s="104">
        <f t="shared" si="23"/>
        <v>90</v>
      </c>
    </row>
    <row r="39" spans="1:81" ht="15.75" x14ac:dyDescent="0.25">
      <c r="A39" s="200" t="s">
        <v>232</v>
      </c>
      <c r="B39" s="200" t="s">
        <v>117</v>
      </c>
      <c r="C39" s="9" t="s">
        <v>100</v>
      </c>
      <c r="D39" s="47" t="s">
        <v>258</v>
      </c>
      <c r="E39" s="21" t="s">
        <v>6</v>
      </c>
      <c r="F39" s="164">
        <v>1</v>
      </c>
      <c r="G39" s="181">
        <v>100</v>
      </c>
      <c r="H39" s="22"/>
      <c r="I39" s="22"/>
      <c r="J39" s="23"/>
      <c r="K39" s="22"/>
      <c r="L39" s="22"/>
      <c r="M39" s="22"/>
      <c r="N39" s="174">
        <f t="shared" si="0"/>
        <v>1</v>
      </c>
      <c r="O39" s="66">
        <f t="shared" si="12"/>
        <v>100</v>
      </c>
      <c r="P39" s="22"/>
      <c r="Q39" s="23"/>
      <c r="R39" s="22"/>
      <c r="S39" s="22"/>
      <c r="T39" s="174">
        <f t="shared" si="24"/>
        <v>1</v>
      </c>
      <c r="U39" s="66">
        <f t="shared" si="24"/>
        <v>100</v>
      </c>
      <c r="V39" s="22"/>
      <c r="W39" s="23"/>
      <c r="X39" s="22"/>
      <c r="Y39" s="22"/>
      <c r="Z39" s="174">
        <f t="shared" si="13"/>
        <v>1</v>
      </c>
      <c r="AA39" s="66">
        <f t="shared" si="13"/>
        <v>100</v>
      </c>
      <c r="AB39" s="22"/>
      <c r="AC39" s="23"/>
      <c r="AD39" s="22"/>
      <c r="AE39" s="22"/>
      <c r="AF39" s="174">
        <f t="shared" si="14"/>
        <v>1</v>
      </c>
      <c r="AG39" s="66">
        <f t="shared" si="14"/>
        <v>100</v>
      </c>
      <c r="AH39" s="22"/>
      <c r="AI39" s="23"/>
      <c r="AJ39" s="22"/>
      <c r="AK39" s="22"/>
      <c r="AL39" s="174">
        <f t="shared" si="15"/>
        <v>1</v>
      </c>
      <c r="AM39" s="66">
        <f t="shared" si="15"/>
        <v>100</v>
      </c>
      <c r="AN39" s="22"/>
      <c r="AO39" s="23"/>
      <c r="AP39" s="22"/>
      <c r="AQ39" s="22"/>
      <c r="AR39" s="174">
        <f t="shared" si="16"/>
        <v>1</v>
      </c>
      <c r="AS39" s="66">
        <f t="shared" si="16"/>
        <v>100</v>
      </c>
      <c r="AT39" s="22"/>
      <c r="AU39" s="23"/>
      <c r="AV39" s="22"/>
      <c r="AW39" s="22"/>
      <c r="AX39" s="174">
        <f t="shared" si="17"/>
        <v>1</v>
      </c>
      <c r="AY39" s="66">
        <f t="shared" si="17"/>
        <v>100</v>
      </c>
      <c r="AZ39" s="22"/>
      <c r="BA39" s="23"/>
      <c r="BB39" s="22"/>
      <c r="BC39" s="22"/>
      <c r="BD39" s="174">
        <f t="shared" si="18"/>
        <v>1</v>
      </c>
      <c r="BE39" s="66">
        <f t="shared" si="18"/>
        <v>100</v>
      </c>
      <c r="BF39" s="22"/>
      <c r="BG39" s="23"/>
      <c r="BH39" s="22"/>
      <c r="BI39" s="22"/>
      <c r="BJ39" s="174">
        <f t="shared" si="19"/>
        <v>1</v>
      </c>
      <c r="BK39" s="66">
        <f t="shared" si="19"/>
        <v>100</v>
      </c>
      <c r="BL39" s="57"/>
      <c r="BM39" s="59"/>
      <c r="BN39" s="57"/>
      <c r="BO39" s="59"/>
      <c r="BP39" s="129">
        <f t="shared" si="20"/>
        <v>1</v>
      </c>
      <c r="BQ39" s="103">
        <f t="shared" si="20"/>
        <v>100</v>
      </c>
      <c r="BR39" s="22"/>
      <c r="BS39" s="23"/>
      <c r="BT39" s="22"/>
      <c r="BU39" s="22"/>
      <c r="BV39" s="197">
        <f t="shared" si="21"/>
        <v>1</v>
      </c>
      <c r="BW39" s="196">
        <f t="shared" si="21"/>
        <v>100</v>
      </c>
      <c r="BX39" s="22"/>
      <c r="BY39" s="23"/>
      <c r="BZ39" s="22"/>
      <c r="CA39" s="22"/>
      <c r="CB39" s="197">
        <f t="shared" si="23"/>
        <v>1</v>
      </c>
      <c r="CC39" s="104">
        <f t="shared" si="23"/>
        <v>100</v>
      </c>
    </row>
    <row r="40" spans="1:81" ht="15.75" x14ac:dyDescent="0.25">
      <c r="A40" s="200" t="s">
        <v>232</v>
      </c>
      <c r="B40" s="200" t="s">
        <v>117</v>
      </c>
      <c r="C40" s="9" t="s">
        <v>100</v>
      </c>
      <c r="D40" s="47" t="s">
        <v>259</v>
      </c>
      <c r="E40" s="21" t="s">
        <v>6</v>
      </c>
      <c r="F40" s="164">
        <v>1</v>
      </c>
      <c r="G40" s="181">
        <v>50</v>
      </c>
      <c r="H40" s="22"/>
      <c r="I40" s="22"/>
      <c r="J40" s="23"/>
      <c r="K40" s="22"/>
      <c r="L40" s="22"/>
      <c r="M40" s="22"/>
      <c r="N40" s="174">
        <f t="shared" si="0"/>
        <v>1</v>
      </c>
      <c r="O40" s="66">
        <f t="shared" si="12"/>
        <v>50</v>
      </c>
      <c r="P40" s="22"/>
      <c r="Q40" s="23"/>
      <c r="R40" s="22"/>
      <c r="S40" s="22"/>
      <c r="T40" s="174">
        <f t="shared" si="24"/>
        <v>1</v>
      </c>
      <c r="U40" s="66">
        <f t="shared" si="24"/>
        <v>50</v>
      </c>
      <c r="V40" s="22"/>
      <c r="W40" s="23"/>
      <c r="X40" s="22"/>
      <c r="Y40" s="22"/>
      <c r="Z40" s="174">
        <f t="shared" si="13"/>
        <v>1</v>
      </c>
      <c r="AA40" s="66">
        <f t="shared" si="13"/>
        <v>50</v>
      </c>
      <c r="AB40" s="22"/>
      <c r="AC40" s="23"/>
      <c r="AD40" s="22"/>
      <c r="AE40" s="22"/>
      <c r="AF40" s="174">
        <f t="shared" si="14"/>
        <v>1</v>
      </c>
      <c r="AG40" s="66">
        <f t="shared" si="14"/>
        <v>50</v>
      </c>
      <c r="AH40" s="22"/>
      <c r="AI40" s="23"/>
      <c r="AJ40" s="22"/>
      <c r="AK40" s="22"/>
      <c r="AL40" s="174">
        <f t="shared" si="15"/>
        <v>1</v>
      </c>
      <c r="AM40" s="66">
        <f t="shared" si="15"/>
        <v>50</v>
      </c>
      <c r="AN40" s="22"/>
      <c r="AO40" s="23"/>
      <c r="AP40" s="22"/>
      <c r="AQ40" s="22"/>
      <c r="AR40" s="174">
        <f t="shared" si="16"/>
        <v>1</v>
      </c>
      <c r="AS40" s="66">
        <f t="shared" si="16"/>
        <v>50</v>
      </c>
      <c r="AT40" s="22"/>
      <c r="AU40" s="23"/>
      <c r="AV40" s="22"/>
      <c r="AW40" s="22"/>
      <c r="AX40" s="174">
        <f t="shared" si="17"/>
        <v>1</v>
      </c>
      <c r="AY40" s="66">
        <f t="shared" si="17"/>
        <v>50</v>
      </c>
      <c r="AZ40" s="22"/>
      <c r="BA40" s="23"/>
      <c r="BB40" s="22"/>
      <c r="BC40" s="22"/>
      <c r="BD40" s="174">
        <f t="shared" si="18"/>
        <v>1</v>
      </c>
      <c r="BE40" s="66">
        <f t="shared" si="18"/>
        <v>50</v>
      </c>
      <c r="BF40" s="22"/>
      <c r="BG40" s="23"/>
      <c r="BH40" s="22"/>
      <c r="BI40" s="22"/>
      <c r="BJ40" s="174">
        <f t="shared" si="19"/>
        <v>1</v>
      </c>
      <c r="BK40" s="66">
        <f t="shared" si="19"/>
        <v>50</v>
      </c>
      <c r="BL40" s="57"/>
      <c r="BM40" s="59"/>
      <c r="BN40" s="57"/>
      <c r="BO40" s="59"/>
      <c r="BP40" s="129">
        <f t="shared" si="20"/>
        <v>1</v>
      </c>
      <c r="BQ40" s="103">
        <f t="shared" si="20"/>
        <v>50</v>
      </c>
      <c r="BR40" s="22"/>
      <c r="BS40" s="23"/>
      <c r="BT40" s="22"/>
      <c r="BU40" s="22"/>
      <c r="BV40" s="197">
        <f t="shared" si="21"/>
        <v>1</v>
      </c>
      <c r="BW40" s="196">
        <f t="shared" si="21"/>
        <v>50</v>
      </c>
      <c r="BX40" s="22"/>
      <c r="BY40" s="23"/>
      <c r="BZ40" s="22"/>
      <c r="CA40" s="22"/>
      <c r="CB40" s="197">
        <f t="shared" si="23"/>
        <v>1</v>
      </c>
      <c r="CC40" s="104">
        <f t="shared" si="23"/>
        <v>50</v>
      </c>
    </row>
    <row r="41" spans="1:81" ht="15.75" x14ac:dyDescent="0.25">
      <c r="A41" s="200" t="s">
        <v>232</v>
      </c>
      <c r="B41" s="200" t="s">
        <v>117</v>
      </c>
      <c r="C41" s="9" t="s">
        <v>100</v>
      </c>
      <c r="D41" s="47" t="s">
        <v>260</v>
      </c>
      <c r="E41" s="21" t="s">
        <v>6</v>
      </c>
      <c r="F41" s="164">
        <v>1</v>
      </c>
      <c r="G41" s="181">
        <v>45</v>
      </c>
      <c r="H41" s="22"/>
      <c r="I41" s="22"/>
      <c r="J41" s="23"/>
      <c r="K41" s="22"/>
      <c r="L41" s="22"/>
      <c r="M41" s="22"/>
      <c r="N41" s="174">
        <f t="shared" si="0"/>
        <v>1</v>
      </c>
      <c r="O41" s="66">
        <f t="shared" si="12"/>
        <v>45</v>
      </c>
      <c r="P41" s="22"/>
      <c r="Q41" s="23"/>
      <c r="R41" s="22"/>
      <c r="S41" s="22"/>
      <c r="T41" s="174">
        <f t="shared" si="24"/>
        <v>1</v>
      </c>
      <c r="U41" s="66">
        <f t="shared" si="24"/>
        <v>45</v>
      </c>
      <c r="V41" s="22"/>
      <c r="W41" s="23"/>
      <c r="X41" s="22"/>
      <c r="Y41" s="22"/>
      <c r="Z41" s="174">
        <f t="shared" si="13"/>
        <v>1</v>
      </c>
      <c r="AA41" s="66">
        <f t="shared" si="13"/>
        <v>45</v>
      </c>
      <c r="AB41" s="22"/>
      <c r="AC41" s="23"/>
      <c r="AD41" s="22"/>
      <c r="AE41" s="22"/>
      <c r="AF41" s="174">
        <f t="shared" si="14"/>
        <v>1</v>
      </c>
      <c r="AG41" s="66">
        <f t="shared" si="14"/>
        <v>45</v>
      </c>
      <c r="AH41" s="22"/>
      <c r="AI41" s="23"/>
      <c r="AJ41" s="22"/>
      <c r="AK41" s="22"/>
      <c r="AL41" s="174">
        <f t="shared" si="15"/>
        <v>1</v>
      </c>
      <c r="AM41" s="66">
        <f t="shared" si="15"/>
        <v>45</v>
      </c>
      <c r="AN41" s="22"/>
      <c r="AO41" s="23"/>
      <c r="AP41" s="22"/>
      <c r="AQ41" s="22"/>
      <c r="AR41" s="174">
        <f t="shared" si="16"/>
        <v>1</v>
      </c>
      <c r="AS41" s="66">
        <f t="shared" si="16"/>
        <v>45</v>
      </c>
      <c r="AT41" s="22"/>
      <c r="AU41" s="23"/>
      <c r="AV41" s="22"/>
      <c r="AW41" s="22"/>
      <c r="AX41" s="174">
        <f t="shared" si="17"/>
        <v>1</v>
      </c>
      <c r="AY41" s="66">
        <f t="shared" si="17"/>
        <v>45</v>
      </c>
      <c r="AZ41" s="22"/>
      <c r="BA41" s="23"/>
      <c r="BB41" s="22"/>
      <c r="BC41" s="22"/>
      <c r="BD41" s="174">
        <f t="shared" si="18"/>
        <v>1</v>
      </c>
      <c r="BE41" s="66">
        <f t="shared" si="18"/>
        <v>45</v>
      </c>
      <c r="BF41" s="22"/>
      <c r="BG41" s="23"/>
      <c r="BH41" s="22"/>
      <c r="BI41" s="22"/>
      <c r="BJ41" s="174">
        <f t="shared" si="19"/>
        <v>1</v>
      </c>
      <c r="BK41" s="66">
        <f t="shared" si="19"/>
        <v>45</v>
      </c>
      <c r="BL41" s="22"/>
      <c r="BM41" s="23"/>
      <c r="BN41" s="57"/>
      <c r="BO41" s="59"/>
      <c r="BP41" s="129">
        <f t="shared" si="20"/>
        <v>1</v>
      </c>
      <c r="BQ41" s="103">
        <f t="shared" si="20"/>
        <v>45</v>
      </c>
      <c r="BR41" s="22"/>
      <c r="BS41" s="23"/>
      <c r="BT41" s="22"/>
      <c r="BU41" s="22"/>
      <c r="BV41" s="197">
        <f t="shared" si="21"/>
        <v>1</v>
      </c>
      <c r="BW41" s="196">
        <f t="shared" si="21"/>
        <v>45</v>
      </c>
      <c r="BX41" s="22"/>
      <c r="BY41" s="23"/>
      <c r="BZ41" s="22"/>
      <c r="CA41" s="22"/>
      <c r="CB41" s="197">
        <f t="shared" si="23"/>
        <v>1</v>
      </c>
      <c r="CC41" s="104">
        <f t="shared" si="23"/>
        <v>45</v>
      </c>
    </row>
    <row r="42" spans="1:81" ht="15.75" x14ac:dyDescent="0.25">
      <c r="A42" s="200" t="s">
        <v>232</v>
      </c>
      <c r="B42" s="200" t="s">
        <v>117</v>
      </c>
      <c r="C42" s="9" t="s">
        <v>100</v>
      </c>
      <c r="D42" s="47" t="s">
        <v>236</v>
      </c>
      <c r="E42" s="21" t="s">
        <v>6</v>
      </c>
      <c r="F42" s="164">
        <v>1</v>
      </c>
      <c r="G42" s="181">
        <v>72</v>
      </c>
      <c r="H42" s="22"/>
      <c r="I42" s="22"/>
      <c r="J42" s="23"/>
      <c r="K42" s="22"/>
      <c r="L42" s="22"/>
      <c r="M42" s="22"/>
      <c r="N42" s="174">
        <f t="shared" si="0"/>
        <v>1</v>
      </c>
      <c r="O42" s="66">
        <f t="shared" si="12"/>
        <v>72</v>
      </c>
      <c r="P42" s="22"/>
      <c r="Q42" s="23"/>
      <c r="R42" s="22"/>
      <c r="S42" s="22"/>
      <c r="T42" s="174">
        <f t="shared" si="24"/>
        <v>1</v>
      </c>
      <c r="U42" s="66">
        <f t="shared" si="24"/>
        <v>72</v>
      </c>
      <c r="V42" s="22"/>
      <c r="W42" s="23"/>
      <c r="X42" s="22"/>
      <c r="Y42" s="22"/>
      <c r="Z42" s="174">
        <f t="shared" si="13"/>
        <v>1</v>
      </c>
      <c r="AA42" s="66">
        <f t="shared" si="13"/>
        <v>72</v>
      </c>
      <c r="AB42" s="22"/>
      <c r="AC42" s="23"/>
      <c r="AD42" s="22"/>
      <c r="AE42" s="22"/>
      <c r="AF42" s="174">
        <f t="shared" si="14"/>
        <v>1</v>
      </c>
      <c r="AG42" s="66">
        <f t="shared" si="14"/>
        <v>72</v>
      </c>
      <c r="AH42" s="22"/>
      <c r="AI42" s="23"/>
      <c r="AJ42" s="22"/>
      <c r="AK42" s="22"/>
      <c r="AL42" s="174">
        <f t="shared" si="15"/>
        <v>1</v>
      </c>
      <c r="AM42" s="66">
        <f t="shared" si="15"/>
        <v>72</v>
      </c>
      <c r="AN42" s="22"/>
      <c r="AO42" s="23"/>
      <c r="AP42" s="22"/>
      <c r="AQ42" s="22"/>
      <c r="AR42" s="174">
        <f t="shared" si="16"/>
        <v>1</v>
      </c>
      <c r="AS42" s="66">
        <f t="shared" si="16"/>
        <v>72</v>
      </c>
      <c r="AT42" s="22"/>
      <c r="AU42" s="23"/>
      <c r="AV42" s="22"/>
      <c r="AW42" s="22"/>
      <c r="AX42" s="174">
        <f t="shared" si="17"/>
        <v>1</v>
      </c>
      <c r="AY42" s="66">
        <f t="shared" si="17"/>
        <v>72</v>
      </c>
      <c r="AZ42" s="22"/>
      <c r="BA42" s="23"/>
      <c r="BB42" s="22"/>
      <c r="BC42" s="22"/>
      <c r="BD42" s="174">
        <f t="shared" si="18"/>
        <v>1</v>
      </c>
      <c r="BE42" s="66">
        <f t="shared" si="18"/>
        <v>72</v>
      </c>
      <c r="BF42" s="22"/>
      <c r="BG42" s="23"/>
      <c r="BH42" s="22"/>
      <c r="BI42" s="22"/>
      <c r="BJ42" s="174">
        <f t="shared" si="19"/>
        <v>1</v>
      </c>
      <c r="BK42" s="66">
        <f t="shared" si="19"/>
        <v>72</v>
      </c>
      <c r="BL42" s="22"/>
      <c r="BM42" s="23"/>
      <c r="BN42" s="57"/>
      <c r="BO42" s="59"/>
      <c r="BP42" s="129">
        <f t="shared" si="20"/>
        <v>1</v>
      </c>
      <c r="BQ42" s="103">
        <f t="shared" si="20"/>
        <v>72</v>
      </c>
      <c r="BR42" s="22"/>
      <c r="BS42" s="23"/>
      <c r="BT42" s="22"/>
      <c r="BU42" s="22"/>
      <c r="BV42" s="197">
        <f t="shared" si="21"/>
        <v>1</v>
      </c>
      <c r="BW42" s="196">
        <f t="shared" si="21"/>
        <v>72</v>
      </c>
      <c r="BX42" s="22"/>
      <c r="BY42" s="23"/>
      <c r="BZ42" s="22"/>
      <c r="CA42" s="22"/>
      <c r="CB42" s="197">
        <f t="shared" si="23"/>
        <v>1</v>
      </c>
      <c r="CC42" s="104">
        <f t="shared" si="23"/>
        <v>72</v>
      </c>
    </row>
    <row r="43" spans="1:81" ht="15.75" x14ac:dyDescent="0.25">
      <c r="A43" s="200" t="s">
        <v>232</v>
      </c>
      <c r="B43" s="200" t="s">
        <v>117</v>
      </c>
      <c r="C43" s="9" t="s">
        <v>100</v>
      </c>
      <c r="D43" s="47" t="s">
        <v>236</v>
      </c>
      <c r="E43" s="21" t="s">
        <v>6</v>
      </c>
      <c r="F43" s="164">
        <v>1</v>
      </c>
      <c r="G43" s="181">
        <v>45</v>
      </c>
      <c r="H43" s="22"/>
      <c r="I43" s="22"/>
      <c r="J43" s="23"/>
      <c r="K43" s="22"/>
      <c r="L43" s="22"/>
      <c r="M43" s="22"/>
      <c r="N43" s="174">
        <f t="shared" si="0"/>
        <v>1</v>
      </c>
      <c r="O43" s="66">
        <f t="shared" si="12"/>
        <v>45</v>
      </c>
      <c r="P43" s="22"/>
      <c r="Q43" s="23"/>
      <c r="R43" s="22"/>
      <c r="S43" s="22"/>
      <c r="T43" s="174">
        <f t="shared" si="24"/>
        <v>1</v>
      </c>
      <c r="U43" s="66">
        <f t="shared" si="24"/>
        <v>45</v>
      </c>
      <c r="V43" s="22"/>
      <c r="W43" s="23"/>
      <c r="X43" s="22"/>
      <c r="Y43" s="22"/>
      <c r="Z43" s="174">
        <f t="shared" si="13"/>
        <v>1</v>
      </c>
      <c r="AA43" s="66">
        <f t="shared" si="13"/>
        <v>45</v>
      </c>
      <c r="AB43" s="22"/>
      <c r="AC43" s="23"/>
      <c r="AD43" s="22"/>
      <c r="AE43" s="22"/>
      <c r="AF43" s="174">
        <f t="shared" si="14"/>
        <v>1</v>
      </c>
      <c r="AG43" s="66">
        <f t="shared" si="14"/>
        <v>45</v>
      </c>
      <c r="AH43" s="22"/>
      <c r="AI43" s="23"/>
      <c r="AJ43" s="22"/>
      <c r="AK43" s="22"/>
      <c r="AL43" s="174">
        <f t="shared" si="15"/>
        <v>1</v>
      </c>
      <c r="AM43" s="66">
        <f t="shared" si="15"/>
        <v>45</v>
      </c>
      <c r="AN43" s="22"/>
      <c r="AO43" s="23"/>
      <c r="AP43" s="22"/>
      <c r="AQ43" s="22"/>
      <c r="AR43" s="174">
        <f t="shared" si="16"/>
        <v>1</v>
      </c>
      <c r="AS43" s="66">
        <f t="shared" si="16"/>
        <v>45</v>
      </c>
      <c r="AT43" s="22"/>
      <c r="AU43" s="23"/>
      <c r="AV43" s="22"/>
      <c r="AW43" s="22"/>
      <c r="AX43" s="174">
        <f t="shared" si="17"/>
        <v>1</v>
      </c>
      <c r="AY43" s="66">
        <f t="shared" si="17"/>
        <v>45</v>
      </c>
      <c r="AZ43" s="22"/>
      <c r="BA43" s="23"/>
      <c r="BB43" s="22"/>
      <c r="BC43" s="22"/>
      <c r="BD43" s="174">
        <f t="shared" si="18"/>
        <v>1</v>
      </c>
      <c r="BE43" s="66">
        <f t="shared" si="18"/>
        <v>45</v>
      </c>
      <c r="BF43" s="22"/>
      <c r="BG43" s="23"/>
      <c r="BH43" s="22"/>
      <c r="BI43" s="22"/>
      <c r="BJ43" s="174">
        <f t="shared" si="19"/>
        <v>1</v>
      </c>
      <c r="BK43" s="66">
        <f t="shared" si="19"/>
        <v>45</v>
      </c>
      <c r="BL43" s="22"/>
      <c r="BM43" s="23"/>
      <c r="BN43" s="57"/>
      <c r="BO43" s="59"/>
      <c r="BP43" s="129">
        <f t="shared" si="20"/>
        <v>1</v>
      </c>
      <c r="BQ43" s="103">
        <f t="shared" si="20"/>
        <v>45</v>
      </c>
      <c r="BR43" s="22"/>
      <c r="BS43" s="23"/>
      <c r="BT43" s="22"/>
      <c r="BU43" s="22"/>
      <c r="BV43" s="197">
        <f t="shared" si="21"/>
        <v>1</v>
      </c>
      <c r="BW43" s="196">
        <f t="shared" si="21"/>
        <v>45</v>
      </c>
      <c r="BX43" s="22"/>
      <c r="BY43" s="23"/>
      <c r="BZ43" s="22"/>
      <c r="CA43" s="22"/>
      <c r="CB43" s="197">
        <f t="shared" si="23"/>
        <v>1</v>
      </c>
      <c r="CC43" s="104">
        <f t="shared" si="23"/>
        <v>45</v>
      </c>
    </row>
    <row r="44" spans="1:81" ht="15.75" x14ac:dyDescent="0.25">
      <c r="A44" s="200" t="s">
        <v>232</v>
      </c>
      <c r="B44" s="200" t="s">
        <v>117</v>
      </c>
      <c r="C44" s="9" t="s">
        <v>100</v>
      </c>
      <c r="D44" s="47" t="s">
        <v>261</v>
      </c>
      <c r="E44" s="21" t="s">
        <v>6</v>
      </c>
      <c r="F44" s="164">
        <v>1</v>
      </c>
      <c r="G44" s="181">
        <v>30</v>
      </c>
      <c r="H44" s="22"/>
      <c r="I44" s="22"/>
      <c r="J44" s="23"/>
      <c r="K44" s="22"/>
      <c r="L44" s="22"/>
      <c r="M44" s="22"/>
      <c r="N44" s="174">
        <f t="shared" si="0"/>
        <v>1</v>
      </c>
      <c r="O44" s="66">
        <f t="shared" si="12"/>
        <v>30</v>
      </c>
      <c r="P44" s="22"/>
      <c r="Q44" s="23"/>
      <c r="R44" s="22"/>
      <c r="S44" s="22"/>
      <c r="T44" s="174">
        <f t="shared" si="24"/>
        <v>1</v>
      </c>
      <c r="U44" s="66">
        <f t="shared" si="24"/>
        <v>30</v>
      </c>
      <c r="V44" s="22"/>
      <c r="W44" s="23"/>
      <c r="X44" s="22"/>
      <c r="Y44" s="22"/>
      <c r="Z44" s="174">
        <f t="shared" si="13"/>
        <v>1</v>
      </c>
      <c r="AA44" s="66">
        <f t="shared" si="13"/>
        <v>30</v>
      </c>
      <c r="AB44" s="22"/>
      <c r="AC44" s="23"/>
      <c r="AD44" s="22"/>
      <c r="AE44" s="22"/>
      <c r="AF44" s="174">
        <f t="shared" si="14"/>
        <v>1</v>
      </c>
      <c r="AG44" s="66">
        <f t="shared" si="14"/>
        <v>30</v>
      </c>
      <c r="AH44" s="22"/>
      <c r="AI44" s="23"/>
      <c r="AJ44" s="22"/>
      <c r="AK44" s="22"/>
      <c r="AL44" s="174">
        <f t="shared" si="15"/>
        <v>1</v>
      </c>
      <c r="AM44" s="66">
        <f t="shared" si="15"/>
        <v>30</v>
      </c>
      <c r="AN44" s="22"/>
      <c r="AO44" s="23"/>
      <c r="AP44" s="22"/>
      <c r="AQ44" s="22"/>
      <c r="AR44" s="174">
        <f t="shared" si="16"/>
        <v>1</v>
      </c>
      <c r="AS44" s="66">
        <f t="shared" si="16"/>
        <v>30</v>
      </c>
      <c r="AT44" s="22"/>
      <c r="AU44" s="23"/>
      <c r="AV44" s="22"/>
      <c r="AW44" s="22"/>
      <c r="AX44" s="174">
        <f t="shared" si="17"/>
        <v>1</v>
      </c>
      <c r="AY44" s="66">
        <f t="shared" si="17"/>
        <v>30</v>
      </c>
      <c r="AZ44" s="22"/>
      <c r="BA44" s="23"/>
      <c r="BB44" s="22"/>
      <c r="BC44" s="22"/>
      <c r="BD44" s="174">
        <f t="shared" si="18"/>
        <v>1</v>
      </c>
      <c r="BE44" s="66">
        <f t="shared" si="18"/>
        <v>30</v>
      </c>
      <c r="BF44" s="22"/>
      <c r="BG44" s="23"/>
      <c r="BH44" s="22"/>
      <c r="BI44" s="22"/>
      <c r="BJ44" s="174">
        <f t="shared" si="19"/>
        <v>1</v>
      </c>
      <c r="BK44" s="66">
        <f t="shared" si="19"/>
        <v>30</v>
      </c>
      <c r="BL44" s="22"/>
      <c r="BM44" s="23"/>
      <c r="BN44" s="57"/>
      <c r="BO44" s="59"/>
      <c r="BP44" s="129">
        <f t="shared" si="20"/>
        <v>1</v>
      </c>
      <c r="BQ44" s="103">
        <f t="shared" si="20"/>
        <v>30</v>
      </c>
      <c r="BR44" s="22"/>
      <c r="BS44" s="23"/>
      <c r="BT44" s="22"/>
      <c r="BU44" s="23"/>
      <c r="BV44" s="197">
        <f t="shared" si="21"/>
        <v>1</v>
      </c>
      <c r="BW44" s="196">
        <f t="shared" si="21"/>
        <v>30</v>
      </c>
      <c r="BX44" s="22"/>
      <c r="BY44" s="23"/>
      <c r="BZ44" s="22"/>
      <c r="CA44" s="22"/>
      <c r="CB44" s="197">
        <f t="shared" si="23"/>
        <v>1</v>
      </c>
      <c r="CC44" s="104">
        <f t="shared" si="23"/>
        <v>30</v>
      </c>
    </row>
    <row r="45" spans="1:81" ht="15.75" x14ac:dyDescent="0.25">
      <c r="A45" s="200" t="s">
        <v>232</v>
      </c>
      <c r="B45" s="200" t="s">
        <v>117</v>
      </c>
      <c r="C45" s="9" t="s">
        <v>100</v>
      </c>
      <c r="D45" s="47" t="s">
        <v>262</v>
      </c>
      <c r="E45" s="21" t="s">
        <v>6</v>
      </c>
      <c r="F45" s="164">
        <v>1</v>
      </c>
      <c r="G45" s="181">
        <v>78</v>
      </c>
      <c r="H45" s="22"/>
      <c r="I45" s="22"/>
      <c r="J45" s="23"/>
      <c r="K45" s="22"/>
      <c r="L45" s="22"/>
      <c r="M45" s="22"/>
      <c r="N45" s="174">
        <f t="shared" si="0"/>
        <v>1</v>
      </c>
      <c r="O45" s="66">
        <f t="shared" si="12"/>
        <v>78</v>
      </c>
      <c r="P45" s="22"/>
      <c r="Q45" s="23"/>
      <c r="R45" s="22"/>
      <c r="S45" s="22"/>
      <c r="T45" s="174">
        <f t="shared" si="24"/>
        <v>1</v>
      </c>
      <c r="U45" s="66">
        <f t="shared" si="24"/>
        <v>78</v>
      </c>
      <c r="V45" s="22"/>
      <c r="W45" s="23"/>
      <c r="X45" s="22"/>
      <c r="Y45" s="22"/>
      <c r="Z45" s="174">
        <f t="shared" si="13"/>
        <v>1</v>
      </c>
      <c r="AA45" s="66">
        <f t="shared" si="13"/>
        <v>78</v>
      </c>
      <c r="AB45" s="22"/>
      <c r="AC45" s="23"/>
      <c r="AD45" s="22"/>
      <c r="AE45" s="22"/>
      <c r="AF45" s="174">
        <f t="shared" si="14"/>
        <v>1</v>
      </c>
      <c r="AG45" s="66">
        <f t="shared" si="14"/>
        <v>78</v>
      </c>
      <c r="AH45" s="22"/>
      <c r="AI45" s="23"/>
      <c r="AJ45" s="22"/>
      <c r="AK45" s="22"/>
      <c r="AL45" s="174">
        <f t="shared" si="15"/>
        <v>1</v>
      </c>
      <c r="AM45" s="66">
        <f t="shared" si="15"/>
        <v>78</v>
      </c>
      <c r="AN45" s="22"/>
      <c r="AO45" s="23"/>
      <c r="AP45" s="22"/>
      <c r="AQ45" s="22"/>
      <c r="AR45" s="174">
        <f t="shared" si="16"/>
        <v>1</v>
      </c>
      <c r="AS45" s="66">
        <f t="shared" si="16"/>
        <v>78</v>
      </c>
      <c r="AT45" s="22"/>
      <c r="AU45" s="23"/>
      <c r="AV45" s="22"/>
      <c r="AW45" s="22"/>
      <c r="AX45" s="174">
        <f t="shared" si="17"/>
        <v>1</v>
      </c>
      <c r="AY45" s="66">
        <f t="shared" si="17"/>
        <v>78</v>
      </c>
      <c r="AZ45" s="22"/>
      <c r="BA45" s="23"/>
      <c r="BB45" s="22"/>
      <c r="BC45" s="22"/>
      <c r="BD45" s="174">
        <f t="shared" si="18"/>
        <v>1</v>
      </c>
      <c r="BE45" s="66">
        <f t="shared" si="18"/>
        <v>78</v>
      </c>
      <c r="BF45" s="22"/>
      <c r="BG45" s="23"/>
      <c r="BH45" s="22"/>
      <c r="BI45" s="22"/>
      <c r="BJ45" s="174">
        <f t="shared" si="19"/>
        <v>1</v>
      </c>
      <c r="BK45" s="66">
        <f t="shared" si="19"/>
        <v>78</v>
      </c>
      <c r="BL45" s="22"/>
      <c r="BM45" s="23"/>
      <c r="BN45" s="57"/>
      <c r="BO45" s="59"/>
      <c r="BP45" s="129">
        <f t="shared" si="20"/>
        <v>1</v>
      </c>
      <c r="BQ45" s="103">
        <f t="shared" si="20"/>
        <v>78</v>
      </c>
      <c r="BR45" s="22"/>
      <c r="BS45" s="23"/>
      <c r="BT45" s="22"/>
      <c r="BU45" s="22"/>
      <c r="BV45" s="197">
        <f t="shared" si="21"/>
        <v>1</v>
      </c>
      <c r="BW45" s="196">
        <f t="shared" si="21"/>
        <v>78</v>
      </c>
      <c r="BX45" s="22"/>
      <c r="BY45" s="23"/>
      <c r="BZ45" s="22"/>
      <c r="CA45" s="22"/>
      <c r="CB45" s="197">
        <f t="shared" si="23"/>
        <v>1</v>
      </c>
      <c r="CC45" s="104">
        <f t="shared" si="23"/>
        <v>78</v>
      </c>
    </row>
    <row r="46" spans="1:81" ht="15.75" x14ac:dyDescent="0.25">
      <c r="A46" s="200" t="s">
        <v>232</v>
      </c>
      <c r="B46" s="200" t="s">
        <v>117</v>
      </c>
      <c r="C46" s="9" t="s">
        <v>100</v>
      </c>
      <c r="D46" s="47" t="s">
        <v>263</v>
      </c>
      <c r="E46" s="21" t="s">
        <v>6</v>
      </c>
      <c r="F46" s="164">
        <v>46</v>
      </c>
      <c r="G46" s="181">
        <v>460</v>
      </c>
      <c r="H46" s="22"/>
      <c r="I46" s="22"/>
      <c r="J46" s="23"/>
      <c r="K46" s="22"/>
      <c r="L46" s="22"/>
      <c r="M46" s="22"/>
      <c r="N46" s="174">
        <f t="shared" si="0"/>
        <v>46</v>
      </c>
      <c r="O46" s="66">
        <f t="shared" si="12"/>
        <v>460</v>
      </c>
      <c r="P46" s="22"/>
      <c r="Q46" s="23"/>
      <c r="R46" s="22"/>
      <c r="S46" s="22"/>
      <c r="T46" s="174">
        <f t="shared" si="24"/>
        <v>46</v>
      </c>
      <c r="U46" s="66">
        <f t="shared" si="24"/>
        <v>460</v>
      </c>
      <c r="V46" s="22"/>
      <c r="W46" s="23"/>
      <c r="X46" s="22"/>
      <c r="Y46" s="22"/>
      <c r="Z46" s="174">
        <f t="shared" si="13"/>
        <v>46</v>
      </c>
      <c r="AA46" s="66">
        <f t="shared" si="13"/>
        <v>460</v>
      </c>
      <c r="AB46" s="22"/>
      <c r="AC46" s="23"/>
      <c r="AD46" s="22"/>
      <c r="AE46" s="22"/>
      <c r="AF46" s="174">
        <f t="shared" si="14"/>
        <v>46</v>
      </c>
      <c r="AG46" s="66">
        <f t="shared" si="14"/>
        <v>460</v>
      </c>
      <c r="AH46" s="22"/>
      <c r="AI46" s="23"/>
      <c r="AJ46" s="22"/>
      <c r="AK46" s="22"/>
      <c r="AL46" s="174">
        <f t="shared" si="15"/>
        <v>46</v>
      </c>
      <c r="AM46" s="66">
        <f t="shared" si="15"/>
        <v>460</v>
      </c>
      <c r="AN46" s="22"/>
      <c r="AO46" s="23"/>
      <c r="AP46" s="22"/>
      <c r="AQ46" s="22"/>
      <c r="AR46" s="174">
        <f t="shared" si="16"/>
        <v>46</v>
      </c>
      <c r="AS46" s="66">
        <f t="shared" si="16"/>
        <v>460</v>
      </c>
      <c r="AT46" s="22"/>
      <c r="AU46" s="23"/>
      <c r="AV46" s="22"/>
      <c r="AW46" s="22"/>
      <c r="AX46" s="174">
        <f t="shared" si="17"/>
        <v>46</v>
      </c>
      <c r="AY46" s="66">
        <f t="shared" si="17"/>
        <v>460</v>
      </c>
      <c r="AZ46" s="22"/>
      <c r="BA46" s="23"/>
      <c r="BB46" s="22"/>
      <c r="BC46" s="22"/>
      <c r="BD46" s="174">
        <f t="shared" si="18"/>
        <v>46</v>
      </c>
      <c r="BE46" s="66">
        <f t="shared" si="18"/>
        <v>460</v>
      </c>
      <c r="BF46" s="22"/>
      <c r="BG46" s="23"/>
      <c r="BH46" s="22">
        <v>22</v>
      </c>
      <c r="BI46" s="159">
        <v>220</v>
      </c>
      <c r="BJ46" s="174">
        <f t="shared" si="19"/>
        <v>24</v>
      </c>
      <c r="BK46" s="66">
        <f t="shared" si="19"/>
        <v>240</v>
      </c>
      <c r="BL46" s="22"/>
      <c r="BM46" s="23"/>
      <c r="BN46" s="57"/>
      <c r="BO46" s="59"/>
      <c r="BP46" s="129">
        <f t="shared" si="20"/>
        <v>24</v>
      </c>
      <c r="BQ46" s="103">
        <f t="shared" si="20"/>
        <v>240</v>
      </c>
      <c r="BR46" s="22"/>
      <c r="BS46" s="23"/>
      <c r="BT46" s="22"/>
      <c r="BU46" s="22"/>
      <c r="BV46" s="197">
        <f t="shared" si="21"/>
        <v>24</v>
      </c>
      <c r="BW46" s="196">
        <f t="shared" si="21"/>
        <v>240</v>
      </c>
      <c r="BX46" s="22"/>
      <c r="BY46" s="23"/>
      <c r="BZ46" s="22"/>
      <c r="CA46" s="22"/>
      <c r="CB46" s="197">
        <f t="shared" si="23"/>
        <v>24</v>
      </c>
      <c r="CC46" s="104">
        <f t="shared" si="23"/>
        <v>240</v>
      </c>
    </row>
    <row r="47" spans="1:81" ht="15.75" x14ac:dyDescent="0.25">
      <c r="A47" s="200" t="s">
        <v>232</v>
      </c>
      <c r="B47" s="200" t="s">
        <v>117</v>
      </c>
      <c r="C47" s="9" t="s">
        <v>100</v>
      </c>
      <c r="D47" s="47" t="s">
        <v>264</v>
      </c>
      <c r="E47" s="21" t="s">
        <v>6</v>
      </c>
      <c r="F47" s="164">
        <v>41</v>
      </c>
      <c r="G47" s="181">
        <v>205</v>
      </c>
      <c r="H47" s="22"/>
      <c r="I47" s="22"/>
      <c r="J47" s="23"/>
      <c r="K47" s="22"/>
      <c r="L47" s="22"/>
      <c r="M47" s="22"/>
      <c r="N47" s="174">
        <f t="shared" si="0"/>
        <v>41</v>
      </c>
      <c r="O47" s="66">
        <f t="shared" si="12"/>
        <v>205</v>
      </c>
      <c r="P47" s="22"/>
      <c r="Q47" s="23"/>
      <c r="R47" s="22"/>
      <c r="S47" s="22"/>
      <c r="T47" s="174">
        <f t="shared" si="24"/>
        <v>41</v>
      </c>
      <c r="U47" s="66">
        <f t="shared" si="24"/>
        <v>205</v>
      </c>
      <c r="V47" s="22"/>
      <c r="W47" s="23"/>
      <c r="X47" s="22"/>
      <c r="Y47" s="22"/>
      <c r="Z47" s="174">
        <f t="shared" si="13"/>
        <v>41</v>
      </c>
      <c r="AA47" s="66">
        <f t="shared" si="13"/>
        <v>205</v>
      </c>
      <c r="AB47" s="22"/>
      <c r="AC47" s="23"/>
      <c r="AD47" s="22"/>
      <c r="AE47" s="22"/>
      <c r="AF47" s="174">
        <f t="shared" si="14"/>
        <v>41</v>
      </c>
      <c r="AG47" s="66">
        <f t="shared" si="14"/>
        <v>205</v>
      </c>
      <c r="AH47" s="22"/>
      <c r="AI47" s="23"/>
      <c r="AJ47" s="22"/>
      <c r="AK47" s="22"/>
      <c r="AL47" s="174">
        <f t="shared" si="15"/>
        <v>41</v>
      </c>
      <c r="AM47" s="66">
        <f t="shared" si="15"/>
        <v>205</v>
      </c>
      <c r="AN47" s="22"/>
      <c r="AO47" s="23"/>
      <c r="AP47" s="22"/>
      <c r="AQ47" s="22"/>
      <c r="AR47" s="174">
        <f t="shared" si="16"/>
        <v>41</v>
      </c>
      <c r="AS47" s="66">
        <f t="shared" si="16"/>
        <v>205</v>
      </c>
      <c r="AT47" s="22"/>
      <c r="AU47" s="23"/>
      <c r="AV47" s="22"/>
      <c r="AW47" s="22"/>
      <c r="AX47" s="174">
        <f t="shared" si="17"/>
        <v>41</v>
      </c>
      <c r="AY47" s="66">
        <f t="shared" si="17"/>
        <v>205</v>
      </c>
      <c r="AZ47" s="22"/>
      <c r="BA47" s="23"/>
      <c r="BB47" s="22"/>
      <c r="BC47" s="22"/>
      <c r="BD47" s="174">
        <f t="shared" si="18"/>
        <v>41</v>
      </c>
      <c r="BE47" s="66">
        <f t="shared" si="18"/>
        <v>205</v>
      </c>
      <c r="BF47" s="22"/>
      <c r="BG47" s="23"/>
      <c r="BH47" s="22">
        <v>1</v>
      </c>
      <c r="BI47" s="159">
        <v>5</v>
      </c>
      <c r="BJ47" s="174">
        <f t="shared" si="19"/>
        <v>40</v>
      </c>
      <c r="BK47" s="66">
        <f t="shared" si="19"/>
        <v>200</v>
      </c>
      <c r="BL47" s="22"/>
      <c r="BM47" s="23"/>
      <c r="BN47" s="57"/>
      <c r="BO47" s="59"/>
      <c r="BP47" s="129">
        <f t="shared" si="20"/>
        <v>40</v>
      </c>
      <c r="BQ47" s="103">
        <f t="shared" si="20"/>
        <v>200</v>
      </c>
      <c r="BR47" s="22"/>
      <c r="BS47" s="23"/>
      <c r="BT47" s="22"/>
      <c r="BU47" s="22"/>
      <c r="BV47" s="197">
        <f t="shared" si="21"/>
        <v>40</v>
      </c>
      <c r="BW47" s="196">
        <f t="shared" si="21"/>
        <v>200</v>
      </c>
      <c r="BX47" s="22"/>
      <c r="BY47" s="23"/>
      <c r="BZ47" s="22"/>
      <c r="CA47" s="22"/>
      <c r="CB47" s="197">
        <f t="shared" si="23"/>
        <v>40</v>
      </c>
      <c r="CC47" s="104">
        <f t="shared" si="23"/>
        <v>200</v>
      </c>
    </row>
    <row r="48" spans="1:81" ht="15.75" x14ac:dyDescent="0.25">
      <c r="A48" s="200" t="s">
        <v>232</v>
      </c>
      <c r="B48" s="200" t="s">
        <v>117</v>
      </c>
      <c r="C48" s="9" t="s">
        <v>100</v>
      </c>
      <c r="D48" s="47" t="s">
        <v>265</v>
      </c>
      <c r="E48" s="21" t="s">
        <v>6</v>
      </c>
      <c r="F48" s="164">
        <v>2</v>
      </c>
      <c r="G48" s="181">
        <v>50</v>
      </c>
      <c r="H48" s="22"/>
      <c r="I48" s="22"/>
      <c r="J48" s="23"/>
      <c r="K48" s="22"/>
      <c r="L48" s="22"/>
      <c r="M48" s="22"/>
      <c r="N48" s="174">
        <f t="shared" si="0"/>
        <v>2</v>
      </c>
      <c r="O48" s="66">
        <f t="shared" si="12"/>
        <v>50</v>
      </c>
      <c r="P48" s="22"/>
      <c r="Q48" s="23"/>
      <c r="R48" s="22"/>
      <c r="S48" s="22"/>
      <c r="T48" s="174">
        <f t="shared" si="24"/>
        <v>2</v>
      </c>
      <c r="U48" s="66">
        <f t="shared" si="24"/>
        <v>50</v>
      </c>
      <c r="V48" s="22"/>
      <c r="W48" s="23"/>
      <c r="X48" s="22"/>
      <c r="Y48" s="22"/>
      <c r="Z48" s="174">
        <f t="shared" ref="Z48:AA71" si="25">T48+V48-X48</f>
        <v>2</v>
      </c>
      <c r="AA48" s="66">
        <f t="shared" si="25"/>
        <v>50</v>
      </c>
      <c r="AB48" s="22"/>
      <c r="AC48" s="23"/>
      <c r="AD48" s="22"/>
      <c r="AE48" s="22"/>
      <c r="AF48" s="174">
        <f t="shared" ref="AF48:AG105" si="26">Z48+AB48-AD48</f>
        <v>2</v>
      </c>
      <c r="AG48" s="66">
        <f t="shared" si="26"/>
        <v>50</v>
      </c>
      <c r="AH48" s="22"/>
      <c r="AI48" s="23"/>
      <c r="AJ48" s="22"/>
      <c r="AK48" s="22"/>
      <c r="AL48" s="174">
        <f t="shared" ref="AL48:AM105" si="27">AF48+AH48-AJ48</f>
        <v>2</v>
      </c>
      <c r="AM48" s="66">
        <f t="shared" si="27"/>
        <v>50</v>
      </c>
      <c r="AN48" s="22"/>
      <c r="AO48" s="23"/>
      <c r="AP48" s="22"/>
      <c r="AQ48" s="22"/>
      <c r="AR48" s="174">
        <f t="shared" ref="AR48:AS105" si="28">AL48+AN48-AP48</f>
        <v>2</v>
      </c>
      <c r="AS48" s="66">
        <f t="shared" si="28"/>
        <v>50</v>
      </c>
      <c r="AT48" s="22"/>
      <c r="AU48" s="23"/>
      <c r="AV48" s="22"/>
      <c r="AW48" s="22"/>
      <c r="AX48" s="174">
        <f t="shared" ref="AX48:AY105" si="29">AR48+AT48-AV48</f>
        <v>2</v>
      </c>
      <c r="AY48" s="66">
        <f t="shared" si="29"/>
        <v>50</v>
      </c>
      <c r="AZ48" s="22"/>
      <c r="BA48" s="23"/>
      <c r="BB48" s="22"/>
      <c r="BC48" s="22"/>
      <c r="BD48" s="174">
        <f t="shared" ref="BD48:BE105" si="30">AX48+AZ48-BB48</f>
        <v>2</v>
      </c>
      <c r="BE48" s="66">
        <f t="shared" si="30"/>
        <v>50</v>
      </c>
      <c r="BF48" s="22"/>
      <c r="BG48" s="23"/>
      <c r="BH48" s="22"/>
      <c r="BI48" s="22"/>
      <c r="BJ48" s="174">
        <f t="shared" ref="BJ48:BK105" si="31">BD48+BF48-BH48</f>
        <v>2</v>
      </c>
      <c r="BK48" s="66">
        <f t="shared" si="31"/>
        <v>50</v>
      </c>
      <c r="BL48" s="22"/>
      <c r="BM48" s="23"/>
      <c r="BN48" s="57"/>
      <c r="BO48" s="59"/>
      <c r="BP48" s="129">
        <f t="shared" ref="BP48:BQ71" si="32">BJ48+BL48-BN48</f>
        <v>2</v>
      </c>
      <c r="BQ48" s="103">
        <f t="shared" si="32"/>
        <v>50</v>
      </c>
      <c r="BR48" s="22"/>
      <c r="BS48" s="23"/>
      <c r="BT48" s="22">
        <v>1</v>
      </c>
      <c r="BU48" s="199">
        <v>25</v>
      </c>
      <c r="BV48" s="197">
        <f t="shared" ref="BV48:BW71" si="33">BP48+BR48-BT48</f>
        <v>1</v>
      </c>
      <c r="BW48" s="196">
        <f t="shared" si="33"/>
        <v>25</v>
      </c>
      <c r="BX48" s="22"/>
      <c r="BY48" s="23"/>
      <c r="BZ48" s="22"/>
      <c r="CA48" s="22"/>
      <c r="CB48" s="197">
        <f t="shared" si="23"/>
        <v>1</v>
      </c>
      <c r="CC48" s="104">
        <f t="shared" si="23"/>
        <v>25</v>
      </c>
    </row>
    <row r="49" spans="1:81" ht="15.75" x14ac:dyDescent="0.25">
      <c r="A49" s="200" t="s">
        <v>232</v>
      </c>
      <c r="B49" s="200" t="s">
        <v>117</v>
      </c>
      <c r="C49" s="9" t="s">
        <v>100</v>
      </c>
      <c r="D49" s="47" t="s">
        <v>266</v>
      </c>
      <c r="E49" s="21" t="s">
        <v>6</v>
      </c>
      <c r="F49" s="164">
        <v>2</v>
      </c>
      <c r="G49" s="181">
        <v>804</v>
      </c>
      <c r="H49" s="22"/>
      <c r="I49" s="22"/>
      <c r="J49" s="23"/>
      <c r="K49" s="22"/>
      <c r="L49" s="22"/>
      <c r="M49" s="22"/>
      <c r="N49" s="174">
        <f t="shared" si="0"/>
        <v>2</v>
      </c>
      <c r="O49" s="66">
        <f t="shared" si="12"/>
        <v>804</v>
      </c>
      <c r="P49" s="22"/>
      <c r="Q49" s="23"/>
      <c r="R49" s="22"/>
      <c r="S49" s="22"/>
      <c r="T49" s="174">
        <f t="shared" si="24"/>
        <v>2</v>
      </c>
      <c r="U49" s="66">
        <f t="shared" si="24"/>
        <v>804</v>
      </c>
      <c r="V49" s="22"/>
      <c r="W49" s="23"/>
      <c r="X49" s="22"/>
      <c r="Y49" s="22"/>
      <c r="Z49" s="174">
        <f t="shared" si="25"/>
        <v>2</v>
      </c>
      <c r="AA49" s="66">
        <f t="shared" si="25"/>
        <v>804</v>
      </c>
      <c r="AB49" s="22"/>
      <c r="AC49" s="23"/>
      <c r="AD49" s="22"/>
      <c r="AE49" s="22"/>
      <c r="AF49" s="174">
        <f t="shared" si="26"/>
        <v>2</v>
      </c>
      <c r="AG49" s="66">
        <f t="shared" si="26"/>
        <v>804</v>
      </c>
      <c r="AH49" s="22"/>
      <c r="AI49" s="23"/>
      <c r="AJ49" s="22"/>
      <c r="AK49" s="22"/>
      <c r="AL49" s="174">
        <f t="shared" si="27"/>
        <v>2</v>
      </c>
      <c r="AM49" s="66">
        <f t="shared" si="27"/>
        <v>804</v>
      </c>
      <c r="AN49" s="22"/>
      <c r="AO49" s="23"/>
      <c r="AP49" s="22"/>
      <c r="AQ49" s="22"/>
      <c r="AR49" s="174">
        <f t="shared" si="28"/>
        <v>2</v>
      </c>
      <c r="AS49" s="66">
        <f t="shared" si="28"/>
        <v>804</v>
      </c>
      <c r="AT49" s="22"/>
      <c r="AU49" s="23"/>
      <c r="AV49" s="22"/>
      <c r="AW49" s="22"/>
      <c r="AX49" s="174">
        <f t="shared" si="29"/>
        <v>2</v>
      </c>
      <c r="AY49" s="66">
        <f t="shared" si="29"/>
        <v>804</v>
      </c>
      <c r="AZ49" s="22"/>
      <c r="BA49" s="23"/>
      <c r="BB49" s="22"/>
      <c r="BC49" s="22"/>
      <c r="BD49" s="174">
        <f t="shared" si="30"/>
        <v>2</v>
      </c>
      <c r="BE49" s="66">
        <f t="shared" si="30"/>
        <v>804</v>
      </c>
      <c r="BF49" s="22"/>
      <c r="BG49" s="23"/>
      <c r="BH49" s="22"/>
      <c r="BI49" s="22"/>
      <c r="BJ49" s="174">
        <f t="shared" si="31"/>
        <v>2</v>
      </c>
      <c r="BK49" s="66">
        <f t="shared" si="31"/>
        <v>804</v>
      </c>
      <c r="BL49" s="22"/>
      <c r="BM49" s="23"/>
      <c r="BN49" s="57"/>
      <c r="BO49" s="59"/>
      <c r="BP49" s="129">
        <f t="shared" si="32"/>
        <v>2</v>
      </c>
      <c r="BQ49" s="103">
        <f t="shared" si="32"/>
        <v>804</v>
      </c>
      <c r="BR49" s="22"/>
      <c r="BS49" s="23"/>
      <c r="BT49" s="22"/>
      <c r="BU49" s="22"/>
      <c r="BV49" s="197">
        <f t="shared" si="33"/>
        <v>2</v>
      </c>
      <c r="BW49" s="196">
        <f t="shared" si="33"/>
        <v>804</v>
      </c>
      <c r="BX49" s="22"/>
      <c r="BY49" s="23"/>
      <c r="BZ49" s="22"/>
      <c r="CA49" s="22"/>
      <c r="CB49" s="197">
        <f t="shared" si="23"/>
        <v>2</v>
      </c>
      <c r="CC49" s="104">
        <f t="shared" si="23"/>
        <v>804</v>
      </c>
    </row>
    <row r="50" spans="1:81" ht="15.75" x14ac:dyDescent="0.25">
      <c r="A50" s="200" t="s">
        <v>232</v>
      </c>
      <c r="B50" s="200" t="s">
        <v>117</v>
      </c>
      <c r="C50" s="9" t="s">
        <v>100</v>
      </c>
      <c r="D50" s="47" t="s">
        <v>78</v>
      </c>
      <c r="E50" s="21" t="s">
        <v>6</v>
      </c>
      <c r="F50" s="164">
        <v>22</v>
      </c>
      <c r="G50" s="181">
        <v>1100</v>
      </c>
      <c r="H50" s="22"/>
      <c r="I50" s="22"/>
      <c r="J50" s="23"/>
      <c r="K50" s="22"/>
      <c r="L50" s="22"/>
      <c r="M50" s="22"/>
      <c r="N50" s="174">
        <f t="shared" si="0"/>
        <v>22</v>
      </c>
      <c r="O50" s="66">
        <f t="shared" si="12"/>
        <v>1100</v>
      </c>
      <c r="P50" s="22"/>
      <c r="Q50" s="23"/>
      <c r="R50" s="22"/>
      <c r="S50" s="22"/>
      <c r="T50" s="174">
        <f t="shared" si="24"/>
        <v>22</v>
      </c>
      <c r="U50" s="66">
        <f t="shared" si="24"/>
        <v>1100</v>
      </c>
      <c r="V50" s="22"/>
      <c r="W50" s="23"/>
      <c r="X50" s="22"/>
      <c r="Y50" s="22"/>
      <c r="Z50" s="174">
        <f t="shared" si="25"/>
        <v>22</v>
      </c>
      <c r="AA50" s="66">
        <f t="shared" si="25"/>
        <v>1100</v>
      </c>
      <c r="AB50" s="22"/>
      <c r="AC50" s="23"/>
      <c r="AD50" s="22"/>
      <c r="AE50" s="22"/>
      <c r="AF50" s="174">
        <f t="shared" si="26"/>
        <v>22</v>
      </c>
      <c r="AG50" s="66">
        <f t="shared" si="26"/>
        <v>1100</v>
      </c>
      <c r="AH50" s="22"/>
      <c r="AI50" s="23"/>
      <c r="AJ50" s="22"/>
      <c r="AK50" s="22"/>
      <c r="AL50" s="174">
        <f t="shared" si="27"/>
        <v>22</v>
      </c>
      <c r="AM50" s="66">
        <f t="shared" si="27"/>
        <v>1100</v>
      </c>
      <c r="AN50" s="22"/>
      <c r="AO50" s="23"/>
      <c r="AP50" s="22"/>
      <c r="AQ50" s="22"/>
      <c r="AR50" s="174">
        <f t="shared" si="28"/>
        <v>22</v>
      </c>
      <c r="AS50" s="66">
        <f t="shared" si="28"/>
        <v>1100</v>
      </c>
      <c r="AT50" s="22"/>
      <c r="AU50" s="23"/>
      <c r="AV50" s="22"/>
      <c r="AW50" s="22"/>
      <c r="AX50" s="174">
        <f t="shared" si="29"/>
        <v>22</v>
      </c>
      <c r="AY50" s="66">
        <f t="shared" si="29"/>
        <v>1100</v>
      </c>
      <c r="AZ50" s="22"/>
      <c r="BA50" s="23"/>
      <c r="BB50" s="22"/>
      <c r="BC50" s="22"/>
      <c r="BD50" s="174">
        <f t="shared" si="30"/>
        <v>22</v>
      </c>
      <c r="BE50" s="66">
        <f t="shared" si="30"/>
        <v>1100</v>
      </c>
      <c r="BF50" s="22"/>
      <c r="BG50" s="23"/>
      <c r="BH50" s="22"/>
      <c r="BI50" s="22"/>
      <c r="BJ50" s="174">
        <f t="shared" si="31"/>
        <v>22</v>
      </c>
      <c r="BK50" s="66">
        <f t="shared" si="31"/>
        <v>1100</v>
      </c>
      <c r="BL50" s="22"/>
      <c r="BM50" s="23"/>
      <c r="BN50" s="57"/>
      <c r="BO50" s="59"/>
      <c r="BP50" s="129">
        <f t="shared" si="32"/>
        <v>22</v>
      </c>
      <c r="BQ50" s="103">
        <f t="shared" si="32"/>
        <v>1100</v>
      </c>
      <c r="BR50" s="22"/>
      <c r="BS50" s="23"/>
      <c r="BT50" s="22"/>
      <c r="BU50" s="22"/>
      <c r="BV50" s="197">
        <f t="shared" si="33"/>
        <v>22</v>
      </c>
      <c r="BW50" s="196">
        <f t="shared" si="33"/>
        <v>1100</v>
      </c>
      <c r="BX50" s="22"/>
      <c r="BY50" s="23"/>
      <c r="BZ50" s="22"/>
      <c r="CA50" s="22"/>
      <c r="CB50" s="197">
        <f t="shared" si="23"/>
        <v>22</v>
      </c>
      <c r="CC50" s="104">
        <f t="shared" si="23"/>
        <v>1100</v>
      </c>
    </row>
    <row r="51" spans="1:81" ht="15.75" x14ac:dyDescent="0.25">
      <c r="A51" s="200" t="s">
        <v>232</v>
      </c>
      <c r="B51" s="200" t="s">
        <v>117</v>
      </c>
      <c r="C51" s="9" t="s">
        <v>100</v>
      </c>
      <c r="D51" s="47" t="s">
        <v>79</v>
      </c>
      <c r="E51" s="21" t="s">
        <v>6</v>
      </c>
      <c r="F51" s="164">
        <v>22</v>
      </c>
      <c r="G51" s="181">
        <v>4180</v>
      </c>
      <c r="H51" s="22"/>
      <c r="I51" s="22"/>
      <c r="J51" s="23"/>
      <c r="K51" s="22"/>
      <c r="L51" s="22"/>
      <c r="M51" s="22"/>
      <c r="N51" s="174">
        <f t="shared" si="0"/>
        <v>22</v>
      </c>
      <c r="O51" s="66">
        <f t="shared" si="12"/>
        <v>4180</v>
      </c>
      <c r="P51" s="22"/>
      <c r="Q51" s="23"/>
      <c r="R51" s="22"/>
      <c r="S51" s="22"/>
      <c r="T51" s="174">
        <f t="shared" si="24"/>
        <v>22</v>
      </c>
      <c r="U51" s="66">
        <f t="shared" si="24"/>
        <v>4180</v>
      </c>
      <c r="V51" s="22"/>
      <c r="W51" s="23"/>
      <c r="X51" s="22"/>
      <c r="Y51" s="22"/>
      <c r="Z51" s="174">
        <f t="shared" si="25"/>
        <v>22</v>
      </c>
      <c r="AA51" s="66">
        <f t="shared" si="25"/>
        <v>4180</v>
      </c>
      <c r="AB51" s="22"/>
      <c r="AC51" s="23"/>
      <c r="AD51" s="22"/>
      <c r="AE51" s="22"/>
      <c r="AF51" s="174">
        <f t="shared" si="26"/>
        <v>22</v>
      </c>
      <c r="AG51" s="66">
        <f t="shared" si="26"/>
        <v>4180</v>
      </c>
      <c r="AH51" s="22"/>
      <c r="AI51" s="23"/>
      <c r="AJ51" s="22"/>
      <c r="AK51" s="22"/>
      <c r="AL51" s="174">
        <f t="shared" si="27"/>
        <v>22</v>
      </c>
      <c r="AM51" s="66">
        <f t="shared" si="27"/>
        <v>4180</v>
      </c>
      <c r="AN51" s="22"/>
      <c r="AO51" s="23"/>
      <c r="AP51" s="22"/>
      <c r="AQ51" s="22"/>
      <c r="AR51" s="174">
        <f t="shared" si="28"/>
        <v>22</v>
      </c>
      <c r="AS51" s="66">
        <f t="shared" si="28"/>
        <v>4180</v>
      </c>
      <c r="AT51" s="22"/>
      <c r="AU51" s="23"/>
      <c r="AV51" s="22"/>
      <c r="AW51" s="22"/>
      <c r="AX51" s="174">
        <f t="shared" si="29"/>
        <v>22</v>
      </c>
      <c r="AY51" s="66">
        <f t="shared" si="29"/>
        <v>4180</v>
      </c>
      <c r="AZ51" s="22"/>
      <c r="BA51" s="23"/>
      <c r="BB51" s="22"/>
      <c r="BC51" s="22"/>
      <c r="BD51" s="174">
        <f t="shared" si="30"/>
        <v>22</v>
      </c>
      <c r="BE51" s="66">
        <f t="shared" si="30"/>
        <v>4180</v>
      </c>
      <c r="BF51" s="22"/>
      <c r="BG51" s="23"/>
      <c r="BH51" s="22"/>
      <c r="BI51" s="22"/>
      <c r="BJ51" s="174">
        <f t="shared" si="31"/>
        <v>22</v>
      </c>
      <c r="BK51" s="66">
        <f t="shared" si="31"/>
        <v>4180</v>
      </c>
      <c r="BL51" s="22"/>
      <c r="BM51" s="23"/>
      <c r="BN51" s="22"/>
      <c r="BO51" s="23"/>
      <c r="BP51" s="129">
        <f t="shared" si="32"/>
        <v>22</v>
      </c>
      <c r="BQ51" s="103">
        <f t="shared" si="32"/>
        <v>4180</v>
      </c>
      <c r="BR51" s="22"/>
      <c r="BS51" s="23"/>
      <c r="BT51" s="22"/>
      <c r="BU51" s="22"/>
      <c r="BV51" s="197">
        <f t="shared" si="33"/>
        <v>22</v>
      </c>
      <c r="BW51" s="196">
        <f t="shared" si="33"/>
        <v>4180</v>
      </c>
      <c r="BX51" s="22"/>
      <c r="BY51" s="23"/>
      <c r="BZ51" s="22"/>
      <c r="CA51" s="22"/>
      <c r="CB51" s="197">
        <f t="shared" si="23"/>
        <v>22</v>
      </c>
      <c r="CC51" s="104">
        <f t="shared" si="23"/>
        <v>4180</v>
      </c>
    </row>
    <row r="52" spans="1:81" ht="15.75" x14ac:dyDescent="0.25">
      <c r="A52" s="200" t="s">
        <v>232</v>
      </c>
      <c r="B52" s="200" t="s">
        <v>117</v>
      </c>
      <c r="C52" s="9" t="s">
        <v>100</v>
      </c>
      <c r="D52" s="47" t="s">
        <v>267</v>
      </c>
      <c r="E52" s="21" t="s">
        <v>6</v>
      </c>
      <c r="F52" s="164">
        <v>3</v>
      </c>
      <c r="G52" s="181">
        <v>270</v>
      </c>
      <c r="H52" s="22"/>
      <c r="I52" s="22"/>
      <c r="J52" s="23"/>
      <c r="K52" s="22"/>
      <c r="L52" s="22"/>
      <c r="M52" s="22"/>
      <c r="N52" s="174">
        <f t="shared" si="0"/>
        <v>3</v>
      </c>
      <c r="O52" s="66">
        <f t="shared" si="12"/>
        <v>270</v>
      </c>
      <c r="P52" s="22"/>
      <c r="Q52" s="23"/>
      <c r="R52" s="22"/>
      <c r="S52" s="22"/>
      <c r="T52" s="174">
        <f t="shared" si="24"/>
        <v>3</v>
      </c>
      <c r="U52" s="66">
        <f t="shared" si="24"/>
        <v>270</v>
      </c>
      <c r="V52" s="22"/>
      <c r="W52" s="23"/>
      <c r="X52" s="22"/>
      <c r="Y52" s="22"/>
      <c r="Z52" s="174">
        <f t="shared" si="25"/>
        <v>3</v>
      </c>
      <c r="AA52" s="66">
        <f t="shared" si="25"/>
        <v>270</v>
      </c>
      <c r="AB52" s="22"/>
      <c r="AC52" s="23"/>
      <c r="AD52" s="22"/>
      <c r="AE52" s="22"/>
      <c r="AF52" s="174">
        <f t="shared" si="26"/>
        <v>3</v>
      </c>
      <c r="AG52" s="66">
        <f t="shared" si="26"/>
        <v>270</v>
      </c>
      <c r="AH52" s="22"/>
      <c r="AI52" s="23"/>
      <c r="AJ52" s="22"/>
      <c r="AK52" s="22"/>
      <c r="AL52" s="174">
        <f t="shared" si="27"/>
        <v>3</v>
      </c>
      <c r="AM52" s="66">
        <f t="shared" si="27"/>
        <v>270</v>
      </c>
      <c r="AN52" s="22"/>
      <c r="AO52" s="23"/>
      <c r="AP52" s="22"/>
      <c r="AQ52" s="22"/>
      <c r="AR52" s="174">
        <f t="shared" si="28"/>
        <v>3</v>
      </c>
      <c r="AS52" s="66">
        <f t="shared" si="28"/>
        <v>270</v>
      </c>
      <c r="AT52" s="22"/>
      <c r="AU52" s="23"/>
      <c r="AV52" s="22"/>
      <c r="AW52" s="22"/>
      <c r="AX52" s="174">
        <f t="shared" si="29"/>
        <v>3</v>
      </c>
      <c r="AY52" s="66">
        <f t="shared" si="29"/>
        <v>270</v>
      </c>
      <c r="AZ52" s="22"/>
      <c r="BA52" s="23"/>
      <c r="BB52" s="22"/>
      <c r="BC52" s="22"/>
      <c r="BD52" s="174">
        <f t="shared" si="30"/>
        <v>3</v>
      </c>
      <c r="BE52" s="66">
        <f t="shared" si="30"/>
        <v>270</v>
      </c>
      <c r="BF52" s="22"/>
      <c r="BG52" s="23"/>
      <c r="BH52" s="22"/>
      <c r="BI52" s="22"/>
      <c r="BJ52" s="174">
        <f t="shared" si="31"/>
        <v>3</v>
      </c>
      <c r="BK52" s="66">
        <f t="shared" si="31"/>
        <v>270</v>
      </c>
      <c r="BL52" s="22"/>
      <c r="BM52" s="23"/>
      <c r="BN52" s="22"/>
      <c r="BO52" s="23"/>
      <c r="BP52" s="129">
        <f t="shared" si="32"/>
        <v>3</v>
      </c>
      <c r="BQ52" s="103">
        <f t="shared" si="32"/>
        <v>270</v>
      </c>
      <c r="BR52" s="22"/>
      <c r="BS52" s="23"/>
      <c r="BT52" s="22"/>
      <c r="BU52" s="22"/>
      <c r="BV52" s="197">
        <f t="shared" si="33"/>
        <v>3</v>
      </c>
      <c r="BW52" s="196">
        <f t="shared" si="33"/>
        <v>270</v>
      </c>
      <c r="BX52" s="22"/>
      <c r="BY52" s="23"/>
      <c r="BZ52" s="22"/>
      <c r="CA52" s="22"/>
      <c r="CB52" s="197">
        <f t="shared" si="23"/>
        <v>3</v>
      </c>
      <c r="CC52" s="104">
        <f t="shared" si="23"/>
        <v>270</v>
      </c>
    </row>
    <row r="53" spans="1:81" ht="15.75" x14ac:dyDescent="0.25">
      <c r="A53" s="200" t="s">
        <v>232</v>
      </c>
      <c r="B53" s="200" t="s">
        <v>117</v>
      </c>
      <c r="C53" s="9" t="s">
        <v>100</v>
      </c>
      <c r="D53" s="47" t="s">
        <v>268</v>
      </c>
      <c r="E53" s="21" t="s">
        <v>6</v>
      </c>
      <c r="F53" s="164">
        <v>2</v>
      </c>
      <c r="G53" s="181">
        <v>120</v>
      </c>
      <c r="H53" s="22"/>
      <c r="I53" s="22"/>
      <c r="J53" s="23"/>
      <c r="K53" s="22"/>
      <c r="L53" s="22"/>
      <c r="M53" s="22"/>
      <c r="N53" s="174">
        <f t="shared" si="0"/>
        <v>2</v>
      </c>
      <c r="O53" s="66">
        <f t="shared" si="12"/>
        <v>120</v>
      </c>
      <c r="P53" s="22"/>
      <c r="Q53" s="23"/>
      <c r="R53" s="22"/>
      <c r="S53" s="22"/>
      <c r="T53" s="174">
        <f t="shared" si="24"/>
        <v>2</v>
      </c>
      <c r="U53" s="66">
        <f t="shared" si="24"/>
        <v>120</v>
      </c>
      <c r="V53" s="22"/>
      <c r="W53" s="23"/>
      <c r="X53" s="22"/>
      <c r="Y53" s="22"/>
      <c r="Z53" s="174">
        <f t="shared" si="25"/>
        <v>2</v>
      </c>
      <c r="AA53" s="66">
        <f t="shared" si="25"/>
        <v>120</v>
      </c>
      <c r="AB53" s="22"/>
      <c r="AC53" s="23"/>
      <c r="AD53" s="22"/>
      <c r="AE53" s="22"/>
      <c r="AF53" s="174">
        <f t="shared" si="26"/>
        <v>2</v>
      </c>
      <c r="AG53" s="66">
        <f t="shared" si="26"/>
        <v>120</v>
      </c>
      <c r="AH53" s="22"/>
      <c r="AI53" s="23"/>
      <c r="AJ53" s="22"/>
      <c r="AK53" s="22"/>
      <c r="AL53" s="174">
        <f t="shared" si="27"/>
        <v>2</v>
      </c>
      <c r="AM53" s="66">
        <f t="shared" si="27"/>
        <v>120</v>
      </c>
      <c r="AN53" s="22"/>
      <c r="AO53" s="23"/>
      <c r="AP53" s="22"/>
      <c r="AQ53" s="22"/>
      <c r="AR53" s="174">
        <f t="shared" si="28"/>
        <v>2</v>
      </c>
      <c r="AS53" s="66">
        <f t="shared" si="28"/>
        <v>120</v>
      </c>
      <c r="AT53" s="22"/>
      <c r="AU53" s="23"/>
      <c r="AV53" s="22"/>
      <c r="AW53" s="22"/>
      <c r="AX53" s="174">
        <f t="shared" si="29"/>
        <v>2</v>
      </c>
      <c r="AY53" s="66">
        <f t="shared" si="29"/>
        <v>120</v>
      </c>
      <c r="AZ53" s="22"/>
      <c r="BA53" s="23"/>
      <c r="BB53" s="22"/>
      <c r="BC53" s="22"/>
      <c r="BD53" s="174">
        <f t="shared" si="30"/>
        <v>2</v>
      </c>
      <c r="BE53" s="66">
        <f t="shared" si="30"/>
        <v>120</v>
      </c>
      <c r="BF53" s="22"/>
      <c r="BG53" s="23"/>
      <c r="BH53" s="22"/>
      <c r="BI53" s="22"/>
      <c r="BJ53" s="174">
        <f t="shared" si="31"/>
        <v>2</v>
      </c>
      <c r="BK53" s="66">
        <f t="shared" si="31"/>
        <v>120</v>
      </c>
      <c r="BL53" s="22"/>
      <c r="BM53" s="23"/>
      <c r="BN53" s="22"/>
      <c r="BO53" s="23"/>
      <c r="BP53" s="129">
        <f t="shared" si="32"/>
        <v>2</v>
      </c>
      <c r="BQ53" s="103">
        <f t="shared" si="32"/>
        <v>120</v>
      </c>
      <c r="BR53" s="22"/>
      <c r="BS53" s="23"/>
      <c r="BT53" s="22"/>
      <c r="BU53" s="22"/>
      <c r="BV53" s="197">
        <f t="shared" si="33"/>
        <v>2</v>
      </c>
      <c r="BW53" s="196">
        <f t="shared" si="33"/>
        <v>120</v>
      </c>
      <c r="BX53" s="22"/>
      <c r="BY53" s="23"/>
      <c r="BZ53" s="22"/>
      <c r="CA53" s="22"/>
      <c r="CB53" s="197">
        <f t="shared" si="23"/>
        <v>2</v>
      </c>
      <c r="CC53" s="104">
        <f t="shared" si="23"/>
        <v>120</v>
      </c>
    </row>
    <row r="54" spans="1:81" ht="15.75" x14ac:dyDescent="0.25">
      <c r="A54" s="200" t="s">
        <v>232</v>
      </c>
      <c r="B54" s="200" t="s">
        <v>117</v>
      </c>
      <c r="C54" s="9" t="s">
        <v>100</v>
      </c>
      <c r="D54" s="47" t="s">
        <v>269</v>
      </c>
      <c r="E54" s="21" t="s">
        <v>6</v>
      </c>
      <c r="F54" s="164">
        <v>2</v>
      </c>
      <c r="G54" s="181">
        <v>100</v>
      </c>
      <c r="H54" s="22"/>
      <c r="I54" s="22"/>
      <c r="J54" s="23"/>
      <c r="K54" s="22"/>
      <c r="L54" s="22"/>
      <c r="M54" s="22"/>
      <c r="N54" s="174">
        <f t="shared" si="0"/>
        <v>2</v>
      </c>
      <c r="O54" s="66">
        <f t="shared" si="12"/>
        <v>100</v>
      </c>
      <c r="P54" s="22"/>
      <c r="Q54" s="23"/>
      <c r="R54" s="22"/>
      <c r="S54" s="22"/>
      <c r="T54" s="174">
        <f t="shared" si="24"/>
        <v>2</v>
      </c>
      <c r="U54" s="66">
        <f t="shared" si="24"/>
        <v>100</v>
      </c>
      <c r="V54" s="22"/>
      <c r="W54" s="23"/>
      <c r="X54" s="22"/>
      <c r="Y54" s="22"/>
      <c r="Z54" s="174">
        <f t="shared" si="25"/>
        <v>2</v>
      </c>
      <c r="AA54" s="66">
        <f t="shared" si="25"/>
        <v>100</v>
      </c>
      <c r="AB54" s="22"/>
      <c r="AC54" s="23"/>
      <c r="AD54" s="22"/>
      <c r="AE54" s="22"/>
      <c r="AF54" s="174">
        <f t="shared" si="26"/>
        <v>2</v>
      </c>
      <c r="AG54" s="66">
        <f t="shared" si="26"/>
        <v>100</v>
      </c>
      <c r="AH54" s="22"/>
      <c r="AI54" s="23"/>
      <c r="AJ54" s="22"/>
      <c r="AK54" s="22"/>
      <c r="AL54" s="174">
        <f t="shared" si="27"/>
        <v>2</v>
      </c>
      <c r="AM54" s="66">
        <f t="shared" si="27"/>
        <v>100</v>
      </c>
      <c r="AN54" s="22"/>
      <c r="AO54" s="23"/>
      <c r="AP54" s="22"/>
      <c r="AQ54" s="22"/>
      <c r="AR54" s="174">
        <f t="shared" si="28"/>
        <v>2</v>
      </c>
      <c r="AS54" s="66">
        <f t="shared" si="28"/>
        <v>100</v>
      </c>
      <c r="AT54" s="22"/>
      <c r="AU54" s="23"/>
      <c r="AV54" s="22"/>
      <c r="AW54" s="22"/>
      <c r="AX54" s="174">
        <f t="shared" si="29"/>
        <v>2</v>
      </c>
      <c r="AY54" s="66">
        <f t="shared" si="29"/>
        <v>100</v>
      </c>
      <c r="AZ54" s="22"/>
      <c r="BA54" s="23"/>
      <c r="BB54" s="22"/>
      <c r="BC54" s="22"/>
      <c r="BD54" s="174">
        <f t="shared" si="30"/>
        <v>2</v>
      </c>
      <c r="BE54" s="66">
        <f t="shared" si="30"/>
        <v>100</v>
      </c>
      <c r="BF54" s="22"/>
      <c r="BG54" s="23"/>
      <c r="BH54" s="22"/>
      <c r="BI54" s="22"/>
      <c r="BJ54" s="174">
        <f t="shared" si="31"/>
        <v>2</v>
      </c>
      <c r="BK54" s="66">
        <f t="shared" si="31"/>
        <v>100</v>
      </c>
      <c r="BL54" s="22"/>
      <c r="BM54" s="23"/>
      <c r="BN54" s="22"/>
      <c r="BO54" s="23"/>
      <c r="BP54" s="129">
        <f t="shared" si="32"/>
        <v>2</v>
      </c>
      <c r="BQ54" s="103">
        <f t="shared" si="32"/>
        <v>100</v>
      </c>
      <c r="BR54" s="22"/>
      <c r="BS54" s="23"/>
      <c r="BT54" s="22"/>
      <c r="BU54" s="22"/>
      <c r="BV54" s="197">
        <f t="shared" si="33"/>
        <v>2</v>
      </c>
      <c r="BW54" s="196">
        <f t="shared" si="33"/>
        <v>100</v>
      </c>
      <c r="BX54" s="22"/>
      <c r="BY54" s="23"/>
      <c r="BZ54" s="22"/>
      <c r="CA54" s="22"/>
      <c r="CB54" s="197">
        <f t="shared" si="23"/>
        <v>2</v>
      </c>
      <c r="CC54" s="104">
        <f t="shared" si="23"/>
        <v>100</v>
      </c>
    </row>
    <row r="55" spans="1:81" ht="15.75" x14ac:dyDescent="0.25">
      <c r="A55" s="200" t="s">
        <v>232</v>
      </c>
      <c r="B55" s="200" t="s">
        <v>117</v>
      </c>
      <c r="C55" s="9" t="s">
        <v>100</v>
      </c>
      <c r="D55" s="47" t="s">
        <v>270</v>
      </c>
      <c r="E55" s="21" t="s">
        <v>6</v>
      </c>
      <c r="F55" s="164">
        <v>3</v>
      </c>
      <c r="G55" s="181">
        <v>180</v>
      </c>
      <c r="H55" s="22"/>
      <c r="I55" s="22"/>
      <c r="J55" s="23"/>
      <c r="K55" s="22"/>
      <c r="L55" s="22"/>
      <c r="M55" s="22"/>
      <c r="N55" s="174">
        <f t="shared" si="0"/>
        <v>3</v>
      </c>
      <c r="O55" s="66">
        <f t="shared" si="12"/>
        <v>180</v>
      </c>
      <c r="P55" s="22"/>
      <c r="Q55" s="23"/>
      <c r="R55" s="22"/>
      <c r="S55" s="22"/>
      <c r="T55" s="174">
        <f t="shared" si="24"/>
        <v>3</v>
      </c>
      <c r="U55" s="66">
        <f t="shared" si="24"/>
        <v>180</v>
      </c>
      <c r="V55" s="22"/>
      <c r="W55" s="23"/>
      <c r="X55" s="22"/>
      <c r="Y55" s="22"/>
      <c r="Z55" s="174">
        <f t="shared" si="25"/>
        <v>3</v>
      </c>
      <c r="AA55" s="66">
        <f t="shared" si="25"/>
        <v>180</v>
      </c>
      <c r="AB55" s="22"/>
      <c r="AC55" s="23"/>
      <c r="AD55" s="22"/>
      <c r="AE55" s="22"/>
      <c r="AF55" s="174">
        <f t="shared" si="26"/>
        <v>3</v>
      </c>
      <c r="AG55" s="66">
        <f t="shared" si="26"/>
        <v>180</v>
      </c>
      <c r="AH55" s="22"/>
      <c r="AI55" s="23"/>
      <c r="AJ55" s="22"/>
      <c r="AK55" s="22"/>
      <c r="AL55" s="174">
        <f t="shared" si="27"/>
        <v>3</v>
      </c>
      <c r="AM55" s="66">
        <f t="shared" si="27"/>
        <v>180</v>
      </c>
      <c r="AN55" s="22"/>
      <c r="AO55" s="23"/>
      <c r="AP55" s="22"/>
      <c r="AQ55" s="22"/>
      <c r="AR55" s="174">
        <f t="shared" si="28"/>
        <v>3</v>
      </c>
      <c r="AS55" s="66">
        <f t="shared" si="28"/>
        <v>180</v>
      </c>
      <c r="AT55" s="22"/>
      <c r="AU55" s="23"/>
      <c r="AV55" s="22"/>
      <c r="AW55" s="22"/>
      <c r="AX55" s="174">
        <f t="shared" si="29"/>
        <v>3</v>
      </c>
      <c r="AY55" s="66">
        <f t="shared" si="29"/>
        <v>180</v>
      </c>
      <c r="AZ55" s="22"/>
      <c r="BA55" s="23"/>
      <c r="BB55" s="22"/>
      <c r="BC55" s="22"/>
      <c r="BD55" s="174">
        <f t="shared" si="30"/>
        <v>3</v>
      </c>
      <c r="BE55" s="66">
        <f t="shared" si="30"/>
        <v>180</v>
      </c>
      <c r="BF55" s="22"/>
      <c r="BG55" s="23"/>
      <c r="BH55" s="22"/>
      <c r="BI55" s="22"/>
      <c r="BJ55" s="174">
        <f t="shared" si="31"/>
        <v>3</v>
      </c>
      <c r="BK55" s="66">
        <f t="shared" si="31"/>
        <v>180</v>
      </c>
      <c r="BL55" s="22"/>
      <c r="BM55" s="23"/>
      <c r="BN55" s="22"/>
      <c r="BO55" s="23"/>
      <c r="BP55" s="129">
        <f t="shared" si="32"/>
        <v>3</v>
      </c>
      <c r="BQ55" s="103">
        <f t="shared" si="32"/>
        <v>180</v>
      </c>
      <c r="BR55" s="22"/>
      <c r="BS55" s="23"/>
      <c r="BT55" s="22"/>
      <c r="BU55" s="22"/>
      <c r="BV55" s="197">
        <f t="shared" si="33"/>
        <v>3</v>
      </c>
      <c r="BW55" s="196">
        <f t="shared" si="33"/>
        <v>180</v>
      </c>
      <c r="BX55" s="22"/>
      <c r="BY55" s="23"/>
      <c r="BZ55" s="22"/>
      <c r="CA55" s="22"/>
      <c r="CB55" s="197">
        <f t="shared" si="23"/>
        <v>3</v>
      </c>
      <c r="CC55" s="104">
        <f t="shared" si="23"/>
        <v>180</v>
      </c>
    </row>
    <row r="56" spans="1:81" ht="15.75" x14ac:dyDescent="0.25">
      <c r="A56" s="200" t="s">
        <v>232</v>
      </c>
      <c r="B56" s="200" t="s">
        <v>117</v>
      </c>
      <c r="C56" s="9" t="s">
        <v>100</v>
      </c>
      <c r="D56" s="47" t="s">
        <v>271</v>
      </c>
      <c r="E56" s="21" t="s">
        <v>6</v>
      </c>
      <c r="F56" s="164">
        <v>2</v>
      </c>
      <c r="G56" s="181">
        <v>130</v>
      </c>
      <c r="H56" s="22"/>
      <c r="I56" s="22"/>
      <c r="J56" s="23"/>
      <c r="K56" s="22"/>
      <c r="L56" s="22"/>
      <c r="M56" s="22"/>
      <c r="N56" s="174">
        <f t="shared" si="0"/>
        <v>2</v>
      </c>
      <c r="O56" s="66">
        <f t="shared" si="12"/>
        <v>130</v>
      </c>
      <c r="P56" s="22"/>
      <c r="Q56" s="23"/>
      <c r="R56" s="22"/>
      <c r="S56" s="22"/>
      <c r="T56" s="174">
        <f t="shared" si="24"/>
        <v>2</v>
      </c>
      <c r="U56" s="66">
        <f t="shared" si="24"/>
        <v>130</v>
      </c>
      <c r="V56" s="22"/>
      <c r="W56" s="23"/>
      <c r="X56" s="22"/>
      <c r="Y56" s="22"/>
      <c r="Z56" s="174">
        <f t="shared" si="25"/>
        <v>2</v>
      </c>
      <c r="AA56" s="66">
        <f t="shared" si="25"/>
        <v>130</v>
      </c>
      <c r="AB56" s="22"/>
      <c r="AC56" s="23"/>
      <c r="AD56" s="22"/>
      <c r="AE56" s="22"/>
      <c r="AF56" s="174">
        <f t="shared" si="26"/>
        <v>2</v>
      </c>
      <c r="AG56" s="66">
        <f t="shared" si="26"/>
        <v>130</v>
      </c>
      <c r="AH56" s="22"/>
      <c r="AI56" s="23"/>
      <c r="AJ56" s="22"/>
      <c r="AK56" s="22"/>
      <c r="AL56" s="174">
        <f t="shared" si="27"/>
        <v>2</v>
      </c>
      <c r="AM56" s="66">
        <f t="shared" si="27"/>
        <v>130</v>
      </c>
      <c r="AN56" s="22"/>
      <c r="AO56" s="23"/>
      <c r="AP56" s="22"/>
      <c r="AQ56" s="22"/>
      <c r="AR56" s="174">
        <f t="shared" si="28"/>
        <v>2</v>
      </c>
      <c r="AS56" s="66">
        <f t="shared" si="28"/>
        <v>130</v>
      </c>
      <c r="AT56" s="22"/>
      <c r="AU56" s="23"/>
      <c r="AV56" s="22"/>
      <c r="AW56" s="22"/>
      <c r="AX56" s="174">
        <f t="shared" si="29"/>
        <v>2</v>
      </c>
      <c r="AY56" s="66">
        <f t="shared" si="29"/>
        <v>130</v>
      </c>
      <c r="AZ56" s="22"/>
      <c r="BA56" s="23"/>
      <c r="BB56" s="22"/>
      <c r="BC56" s="22"/>
      <c r="BD56" s="174">
        <f t="shared" si="30"/>
        <v>2</v>
      </c>
      <c r="BE56" s="66">
        <f t="shared" si="30"/>
        <v>130</v>
      </c>
      <c r="BF56" s="22"/>
      <c r="BG56" s="23"/>
      <c r="BH56" s="22"/>
      <c r="BI56" s="22"/>
      <c r="BJ56" s="174">
        <f t="shared" si="31"/>
        <v>2</v>
      </c>
      <c r="BK56" s="66">
        <f t="shared" si="31"/>
        <v>130</v>
      </c>
      <c r="BL56" s="22"/>
      <c r="BM56" s="23"/>
      <c r="BN56" s="22"/>
      <c r="BO56" s="23"/>
      <c r="BP56" s="129">
        <f t="shared" si="32"/>
        <v>2</v>
      </c>
      <c r="BQ56" s="103">
        <f t="shared" si="32"/>
        <v>130</v>
      </c>
      <c r="BR56" s="22"/>
      <c r="BS56" s="23"/>
      <c r="BT56" s="22"/>
      <c r="BU56" s="22"/>
      <c r="BV56" s="197">
        <f t="shared" si="33"/>
        <v>2</v>
      </c>
      <c r="BW56" s="196">
        <f t="shared" si="33"/>
        <v>130</v>
      </c>
      <c r="BX56" s="22"/>
      <c r="BY56" s="23"/>
      <c r="BZ56" s="22"/>
      <c r="CA56" s="22"/>
      <c r="CB56" s="197">
        <f t="shared" si="23"/>
        <v>2</v>
      </c>
      <c r="CC56" s="104">
        <f t="shared" si="23"/>
        <v>130</v>
      </c>
    </row>
    <row r="57" spans="1:81" ht="15.75" x14ac:dyDescent="0.25">
      <c r="A57" s="200" t="s">
        <v>232</v>
      </c>
      <c r="B57" s="200" t="s">
        <v>117</v>
      </c>
      <c r="C57" s="9" t="s">
        <v>100</v>
      </c>
      <c r="D57" s="47" t="s">
        <v>272</v>
      </c>
      <c r="E57" s="21" t="s">
        <v>6</v>
      </c>
      <c r="F57" s="208">
        <v>2</v>
      </c>
      <c r="G57" s="181">
        <v>140</v>
      </c>
      <c r="H57" s="22"/>
      <c r="I57" s="22"/>
      <c r="J57" s="23"/>
      <c r="K57" s="22"/>
      <c r="L57" s="22"/>
      <c r="M57" s="22"/>
      <c r="N57" s="174">
        <f t="shared" si="0"/>
        <v>2</v>
      </c>
      <c r="O57" s="66">
        <f t="shared" si="12"/>
        <v>140</v>
      </c>
      <c r="P57" s="22"/>
      <c r="Q57" s="23"/>
      <c r="R57" s="22"/>
      <c r="S57" s="22"/>
      <c r="T57" s="174">
        <f t="shared" si="24"/>
        <v>2</v>
      </c>
      <c r="U57" s="66">
        <f t="shared" si="24"/>
        <v>140</v>
      </c>
      <c r="V57" s="22"/>
      <c r="W57" s="23"/>
      <c r="X57" s="22"/>
      <c r="Y57" s="22"/>
      <c r="Z57" s="174">
        <f t="shared" si="25"/>
        <v>2</v>
      </c>
      <c r="AA57" s="66">
        <f t="shared" si="25"/>
        <v>140</v>
      </c>
      <c r="AB57" s="22"/>
      <c r="AC57" s="23"/>
      <c r="AD57" s="22"/>
      <c r="AE57" s="22"/>
      <c r="AF57" s="174">
        <f t="shared" si="26"/>
        <v>2</v>
      </c>
      <c r="AG57" s="66">
        <f t="shared" si="26"/>
        <v>140</v>
      </c>
      <c r="AH57" s="22"/>
      <c r="AI57" s="23"/>
      <c r="AJ57" s="22"/>
      <c r="AK57" s="22"/>
      <c r="AL57" s="174">
        <f t="shared" si="27"/>
        <v>2</v>
      </c>
      <c r="AM57" s="66">
        <f t="shared" si="27"/>
        <v>140</v>
      </c>
      <c r="AN57" s="22"/>
      <c r="AO57" s="23"/>
      <c r="AP57" s="22"/>
      <c r="AQ57" s="22"/>
      <c r="AR57" s="174">
        <f t="shared" si="28"/>
        <v>2</v>
      </c>
      <c r="AS57" s="66">
        <f t="shared" si="28"/>
        <v>140</v>
      </c>
      <c r="AT57" s="22"/>
      <c r="AU57" s="23"/>
      <c r="AV57" s="22"/>
      <c r="AW57" s="22"/>
      <c r="AX57" s="174">
        <f t="shared" si="29"/>
        <v>2</v>
      </c>
      <c r="AY57" s="66">
        <f t="shared" si="29"/>
        <v>140</v>
      </c>
      <c r="AZ57" s="22"/>
      <c r="BA57" s="23"/>
      <c r="BB57" s="22"/>
      <c r="BC57" s="22"/>
      <c r="BD57" s="174">
        <f t="shared" si="30"/>
        <v>2</v>
      </c>
      <c r="BE57" s="66">
        <f t="shared" si="30"/>
        <v>140</v>
      </c>
      <c r="BF57" s="22"/>
      <c r="BG57" s="23"/>
      <c r="BH57" s="22"/>
      <c r="BI57" s="22"/>
      <c r="BJ57" s="174">
        <f t="shared" si="31"/>
        <v>2</v>
      </c>
      <c r="BK57" s="66">
        <f t="shared" si="31"/>
        <v>140</v>
      </c>
      <c r="BL57" s="22"/>
      <c r="BM57" s="23"/>
      <c r="BN57" s="22"/>
      <c r="BO57" s="23"/>
      <c r="BP57" s="129">
        <f t="shared" si="32"/>
        <v>2</v>
      </c>
      <c r="BQ57" s="103">
        <f t="shared" si="32"/>
        <v>140</v>
      </c>
      <c r="BR57" s="22"/>
      <c r="BS57" s="23"/>
      <c r="BT57" s="22"/>
      <c r="BU57" s="22"/>
      <c r="BV57" s="197">
        <f t="shared" si="33"/>
        <v>2</v>
      </c>
      <c r="BW57" s="196">
        <f t="shared" si="33"/>
        <v>140</v>
      </c>
      <c r="BX57" s="22"/>
      <c r="BY57" s="23"/>
      <c r="BZ57" s="22"/>
      <c r="CA57" s="22"/>
      <c r="CB57" s="197">
        <f t="shared" si="23"/>
        <v>2</v>
      </c>
      <c r="CC57" s="104">
        <f t="shared" si="23"/>
        <v>140</v>
      </c>
    </row>
    <row r="58" spans="1:81" ht="15.75" x14ac:dyDescent="0.25">
      <c r="A58" s="200" t="s">
        <v>232</v>
      </c>
      <c r="B58" s="200" t="s">
        <v>117</v>
      </c>
      <c r="C58" s="9" t="s">
        <v>100</v>
      </c>
      <c r="D58" s="47" t="s">
        <v>273</v>
      </c>
      <c r="E58" s="21" t="s">
        <v>6</v>
      </c>
      <c r="F58" s="208">
        <v>2</v>
      </c>
      <c r="G58" s="181">
        <v>60</v>
      </c>
      <c r="H58" s="22"/>
      <c r="I58" s="22"/>
      <c r="J58" s="23"/>
      <c r="K58" s="22"/>
      <c r="L58" s="22"/>
      <c r="M58" s="22"/>
      <c r="N58" s="174">
        <f t="shared" si="0"/>
        <v>2</v>
      </c>
      <c r="O58" s="66">
        <f t="shared" si="12"/>
        <v>60</v>
      </c>
      <c r="P58" s="22"/>
      <c r="Q58" s="23"/>
      <c r="R58" s="22"/>
      <c r="S58" s="22"/>
      <c r="T58" s="174">
        <f t="shared" si="24"/>
        <v>2</v>
      </c>
      <c r="U58" s="66">
        <f t="shared" si="24"/>
        <v>60</v>
      </c>
      <c r="V58" s="22"/>
      <c r="W58" s="23"/>
      <c r="X58" s="22"/>
      <c r="Y58" s="22"/>
      <c r="Z58" s="174">
        <f t="shared" si="25"/>
        <v>2</v>
      </c>
      <c r="AA58" s="66">
        <f t="shared" si="25"/>
        <v>60</v>
      </c>
      <c r="AB58" s="22"/>
      <c r="AC58" s="23"/>
      <c r="AD58" s="22"/>
      <c r="AE58" s="22"/>
      <c r="AF58" s="174">
        <f t="shared" si="26"/>
        <v>2</v>
      </c>
      <c r="AG58" s="66">
        <f t="shared" si="26"/>
        <v>60</v>
      </c>
      <c r="AH58" s="22"/>
      <c r="AI58" s="23"/>
      <c r="AJ58" s="22"/>
      <c r="AK58" s="22"/>
      <c r="AL58" s="174">
        <f t="shared" si="27"/>
        <v>2</v>
      </c>
      <c r="AM58" s="66">
        <f t="shared" si="27"/>
        <v>60</v>
      </c>
      <c r="AN58" s="22"/>
      <c r="AO58" s="23"/>
      <c r="AP58" s="22"/>
      <c r="AQ58" s="22"/>
      <c r="AR58" s="174">
        <f t="shared" si="28"/>
        <v>2</v>
      </c>
      <c r="AS58" s="66">
        <f t="shared" si="28"/>
        <v>60</v>
      </c>
      <c r="AT58" s="22"/>
      <c r="AU58" s="23"/>
      <c r="AV58" s="22"/>
      <c r="AW58" s="22"/>
      <c r="AX58" s="174">
        <f t="shared" si="29"/>
        <v>2</v>
      </c>
      <c r="AY58" s="66">
        <f t="shared" si="29"/>
        <v>60</v>
      </c>
      <c r="AZ58" s="22"/>
      <c r="BA58" s="23"/>
      <c r="BB58" s="22"/>
      <c r="BC58" s="22"/>
      <c r="BD58" s="174">
        <f t="shared" si="30"/>
        <v>2</v>
      </c>
      <c r="BE58" s="66">
        <f t="shared" si="30"/>
        <v>60</v>
      </c>
      <c r="BF58" s="22"/>
      <c r="BG58" s="23"/>
      <c r="BH58" s="22"/>
      <c r="BI58" s="22"/>
      <c r="BJ58" s="174">
        <f t="shared" si="31"/>
        <v>2</v>
      </c>
      <c r="BK58" s="66">
        <f t="shared" si="31"/>
        <v>60</v>
      </c>
      <c r="BL58" s="22"/>
      <c r="BM58" s="23"/>
      <c r="BN58" s="22"/>
      <c r="BO58" s="23"/>
      <c r="BP58" s="129">
        <f t="shared" si="32"/>
        <v>2</v>
      </c>
      <c r="BQ58" s="103">
        <f t="shared" si="32"/>
        <v>60</v>
      </c>
      <c r="BR58" s="22"/>
      <c r="BS58" s="23"/>
      <c r="BT58" s="22"/>
      <c r="BU58" s="22"/>
      <c r="BV58" s="197">
        <f t="shared" si="33"/>
        <v>2</v>
      </c>
      <c r="BW58" s="196">
        <f t="shared" si="33"/>
        <v>60</v>
      </c>
      <c r="BX58" s="22"/>
      <c r="BY58" s="23"/>
      <c r="BZ58" s="22"/>
      <c r="CA58" s="22"/>
      <c r="CB58" s="197">
        <f t="shared" si="23"/>
        <v>2</v>
      </c>
      <c r="CC58" s="104">
        <f t="shared" si="23"/>
        <v>60</v>
      </c>
    </row>
    <row r="59" spans="1:81" ht="15.75" x14ac:dyDescent="0.25">
      <c r="A59" s="200" t="s">
        <v>232</v>
      </c>
      <c r="B59" s="200" t="s">
        <v>117</v>
      </c>
      <c r="C59" s="9" t="s">
        <v>100</v>
      </c>
      <c r="D59" s="47" t="s">
        <v>250</v>
      </c>
      <c r="E59" s="21" t="s">
        <v>6</v>
      </c>
      <c r="F59" s="208">
        <v>4</v>
      </c>
      <c r="G59" s="181">
        <v>96</v>
      </c>
      <c r="H59" s="22"/>
      <c r="I59" s="22"/>
      <c r="J59" s="23"/>
      <c r="K59" s="22"/>
      <c r="L59" s="22"/>
      <c r="M59" s="22"/>
      <c r="N59" s="174">
        <f t="shared" si="0"/>
        <v>4</v>
      </c>
      <c r="O59" s="66">
        <f t="shared" si="12"/>
        <v>96</v>
      </c>
      <c r="P59" s="22"/>
      <c r="Q59" s="23"/>
      <c r="R59" s="22"/>
      <c r="S59" s="22"/>
      <c r="T59" s="174">
        <f t="shared" si="24"/>
        <v>4</v>
      </c>
      <c r="U59" s="66">
        <f t="shared" si="24"/>
        <v>96</v>
      </c>
      <c r="V59" s="22"/>
      <c r="W59" s="23"/>
      <c r="X59" s="22"/>
      <c r="Y59" s="22"/>
      <c r="Z59" s="174">
        <f t="shared" si="25"/>
        <v>4</v>
      </c>
      <c r="AA59" s="66">
        <f t="shared" si="25"/>
        <v>96</v>
      </c>
      <c r="AB59" s="22"/>
      <c r="AC59" s="23"/>
      <c r="AD59" s="22"/>
      <c r="AE59" s="22"/>
      <c r="AF59" s="174">
        <f t="shared" si="26"/>
        <v>4</v>
      </c>
      <c r="AG59" s="66">
        <f t="shared" si="26"/>
        <v>96</v>
      </c>
      <c r="AH59" s="22"/>
      <c r="AI59" s="23"/>
      <c r="AJ59" s="22"/>
      <c r="AK59" s="22"/>
      <c r="AL59" s="174">
        <f t="shared" si="27"/>
        <v>4</v>
      </c>
      <c r="AM59" s="66">
        <f t="shared" si="27"/>
        <v>96</v>
      </c>
      <c r="AN59" s="22"/>
      <c r="AO59" s="23"/>
      <c r="AP59" s="22"/>
      <c r="AQ59" s="22"/>
      <c r="AR59" s="174">
        <f t="shared" si="28"/>
        <v>4</v>
      </c>
      <c r="AS59" s="66">
        <f t="shared" si="28"/>
        <v>96</v>
      </c>
      <c r="AT59" s="22"/>
      <c r="AU59" s="23"/>
      <c r="AV59" s="22"/>
      <c r="AW59" s="22"/>
      <c r="AX59" s="174">
        <f t="shared" si="29"/>
        <v>4</v>
      </c>
      <c r="AY59" s="66">
        <f t="shared" si="29"/>
        <v>96</v>
      </c>
      <c r="AZ59" s="22"/>
      <c r="BA59" s="23"/>
      <c r="BB59" s="22"/>
      <c r="BC59" s="22"/>
      <c r="BD59" s="174">
        <f t="shared" si="30"/>
        <v>4</v>
      </c>
      <c r="BE59" s="66">
        <f t="shared" si="30"/>
        <v>96</v>
      </c>
      <c r="BF59" s="22"/>
      <c r="BG59" s="23"/>
      <c r="BH59" s="22"/>
      <c r="BI59" s="22"/>
      <c r="BJ59" s="174">
        <f t="shared" si="31"/>
        <v>4</v>
      </c>
      <c r="BK59" s="66">
        <f t="shared" si="31"/>
        <v>96</v>
      </c>
      <c r="BL59" s="22"/>
      <c r="BM59" s="23"/>
      <c r="BN59" s="22"/>
      <c r="BO59" s="23"/>
      <c r="BP59" s="129">
        <f t="shared" si="32"/>
        <v>4</v>
      </c>
      <c r="BQ59" s="103">
        <f t="shared" si="32"/>
        <v>96</v>
      </c>
      <c r="BR59" s="22"/>
      <c r="BS59" s="23"/>
      <c r="BT59" s="22"/>
      <c r="BU59" s="22"/>
      <c r="BV59" s="197">
        <f t="shared" si="33"/>
        <v>4</v>
      </c>
      <c r="BW59" s="196">
        <f t="shared" si="33"/>
        <v>96</v>
      </c>
      <c r="BX59" s="22"/>
      <c r="BY59" s="23"/>
      <c r="BZ59" s="22"/>
      <c r="CA59" s="22"/>
      <c r="CB59" s="197">
        <f t="shared" si="23"/>
        <v>4</v>
      </c>
      <c r="CC59" s="104">
        <f t="shared" si="23"/>
        <v>96</v>
      </c>
    </row>
    <row r="60" spans="1:81" ht="15.75" x14ac:dyDescent="0.25">
      <c r="A60" s="200" t="s">
        <v>232</v>
      </c>
      <c r="B60" s="200" t="s">
        <v>117</v>
      </c>
      <c r="C60" s="9" t="s">
        <v>100</v>
      </c>
      <c r="D60" s="47" t="s">
        <v>274</v>
      </c>
      <c r="E60" s="21" t="s">
        <v>6</v>
      </c>
      <c r="F60" s="208">
        <v>2</v>
      </c>
      <c r="G60" s="181">
        <v>62</v>
      </c>
      <c r="H60" s="22"/>
      <c r="I60" s="22"/>
      <c r="J60" s="23"/>
      <c r="K60" s="22"/>
      <c r="L60" s="22"/>
      <c r="M60" s="22"/>
      <c r="N60" s="174">
        <f t="shared" si="0"/>
        <v>2</v>
      </c>
      <c r="O60" s="66">
        <f t="shared" si="12"/>
        <v>62</v>
      </c>
      <c r="P60" s="22"/>
      <c r="Q60" s="23"/>
      <c r="R60" s="22"/>
      <c r="S60" s="22"/>
      <c r="T60" s="174">
        <f t="shared" si="24"/>
        <v>2</v>
      </c>
      <c r="U60" s="66">
        <f t="shared" si="24"/>
        <v>62</v>
      </c>
      <c r="V60" s="22"/>
      <c r="W60" s="23"/>
      <c r="X60" s="22"/>
      <c r="Y60" s="22"/>
      <c r="Z60" s="174">
        <f t="shared" si="25"/>
        <v>2</v>
      </c>
      <c r="AA60" s="66">
        <f t="shared" si="25"/>
        <v>62</v>
      </c>
      <c r="AB60" s="22"/>
      <c r="AC60" s="23"/>
      <c r="AD60" s="22"/>
      <c r="AE60" s="22"/>
      <c r="AF60" s="174">
        <f t="shared" si="26"/>
        <v>2</v>
      </c>
      <c r="AG60" s="66">
        <f t="shared" si="26"/>
        <v>62</v>
      </c>
      <c r="AH60" s="22"/>
      <c r="AI60" s="23"/>
      <c r="AJ60" s="22"/>
      <c r="AK60" s="22"/>
      <c r="AL60" s="174">
        <f t="shared" si="27"/>
        <v>2</v>
      </c>
      <c r="AM60" s="66">
        <f t="shared" si="27"/>
        <v>62</v>
      </c>
      <c r="AN60" s="22"/>
      <c r="AO60" s="23"/>
      <c r="AP60" s="22"/>
      <c r="AQ60" s="22"/>
      <c r="AR60" s="174">
        <f t="shared" si="28"/>
        <v>2</v>
      </c>
      <c r="AS60" s="66">
        <f t="shared" si="28"/>
        <v>62</v>
      </c>
      <c r="AT60" s="22"/>
      <c r="AU60" s="23"/>
      <c r="AV60" s="22"/>
      <c r="AW60" s="22"/>
      <c r="AX60" s="174">
        <f t="shared" si="29"/>
        <v>2</v>
      </c>
      <c r="AY60" s="66">
        <f t="shared" si="29"/>
        <v>62</v>
      </c>
      <c r="AZ60" s="22"/>
      <c r="BA60" s="23"/>
      <c r="BB60" s="22"/>
      <c r="BC60" s="22"/>
      <c r="BD60" s="174">
        <f t="shared" si="30"/>
        <v>2</v>
      </c>
      <c r="BE60" s="66">
        <f t="shared" si="30"/>
        <v>62</v>
      </c>
      <c r="BF60" s="22"/>
      <c r="BG60" s="23"/>
      <c r="BH60" s="22"/>
      <c r="BI60" s="22"/>
      <c r="BJ60" s="174">
        <f t="shared" si="31"/>
        <v>2</v>
      </c>
      <c r="BK60" s="66">
        <f t="shared" si="31"/>
        <v>62</v>
      </c>
      <c r="BL60" s="22"/>
      <c r="BM60" s="23"/>
      <c r="BN60" s="22"/>
      <c r="BO60" s="23"/>
      <c r="BP60" s="129">
        <f t="shared" si="32"/>
        <v>2</v>
      </c>
      <c r="BQ60" s="103">
        <f t="shared" si="32"/>
        <v>62</v>
      </c>
      <c r="BR60" s="22"/>
      <c r="BS60" s="23"/>
      <c r="BT60" s="22"/>
      <c r="BU60" s="22"/>
      <c r="BV60" s="197">
        <f t="shared" si="33"/>
        <v>2</v>
      </c>
      <c r="BW60" s="196">
        <f t="shared" si="33"/>
        <v>62</v>
      </c>
      <c r="BX60" s="22"/>
      <c r="BY60" s="23"/>
      <c r="BZ60" s="22"/>
      <c r="CA60" s="22"/>
      <c r="CB60" s="197">
        <f t="shared" si="23"/>
        <v>2</v>
      </c>
      <c r="CC60" s="104">
        <f t="shared" si="23"/>
        <v>62</v>
      </c>
    </row>
    <row r="61" spans="1:81" ht="15.75" x14ac:dyDescent="0.25">
      <c r="A61" s="200" t="s">
        <v>232</v>
      </c>
      <c r="B61" s="200" t="s">
        <v>117</v>
      </c>
      <c r="C61" s="9" t="s">
        <v>100</v>
      </c>
      <c r="D61" s="47" t="s">
        <v>275</v>
      </c>
      <c r="E61" s="21" t="s">
        <v>6</v>
      </c>
      <c r="F61" s="208">
        <v>1</v>
      </c>
      <c r="G61" s="181">
        <v>240</v>
      </c>
      <c r="H61" s="22"/>
      <c r="I61" s="22"/>
      <c r="J61" s="23"/>
      <c r="K61" s="22"/>
      <c r="L61" s="22"/>
      <c r="M61" s="22"/>
      <c r="N61" s="174">
        <f t="shared" ref="N61:N90" si="34">F61+H61-K61</f>
        <v>1</v>
      </c>
      <c r="O61" s="66">
        <f t="shared" si="12"/>
        <v>240</v>
      </c>
      <c r="P61" s="22"/>
      <c r="Q61" s="23"/>
      <c r="R61" s="22"/>
      <c r="S61" s="22"/>
      <c r="T61" s="174">
        <f t="shared" si="24"/>
        <v>1</v>
      </c>
      <c r="U61" s="66">
        <f t="shared" si="24"/>
        <v>240</v>
      </c>
      <c r="V61" s="22"/>
      <c r="W61" s="23"/>
      <c r="X61" s="22"/>
      <c r="Y61" s="22"/>
      <c r="Z61" s="174">
        <f t="shared" si="25"/>
        <v>1</v>
      </c>
      <c r="AA61" s="66">
        <f t="shared" si="25"/>
        <v>240</v>
      </c>
      <c r="AB61" s="22"/>
      <c r="AC61" s="23"/>
      <c r="AD61" s="22"/>
      <c r="AE61" s="22"/>
      <c r="AF61" s="174">
        <f t="shared" si="26"/>
        <v>1</v>
      </c>
      <c r="AG61" s="66">
        <f t="shared" si="26"/>
        <v>240</v>
      </c>
      <c r="AH61" s="22"/>
      <c r="AI61" s="23"/>
      <c r="AJ61" s="22"/>
      <c r="AK61" s="22"/>
      <c r="AL61" s="174">
        <f t="shared" si="27"/>
        <v>1</v>
      </c>
      <c r="AM61" s="66">
        <f t="shared" si="27"/>
        <v>240</v>
      </c>
      <c r="AN61" s="22"/>
      <c r="AO61" s="23"/>
      <c r="AP61" s="22"/>
      <c r="AQ61" s="22"/>
      <c r="AR61" s="174">
        <f t="shared" si="28"/>
        <v>1</v>
      </c>
      <c r="AS61" s="66">
        <f t="shared" si="28"/>
        <v>240</v>
      </c>
      <c r="AT61" s="22"/>
      <c r="AU61" s="23"/>
      <c r="AV61" s="22"/>
      <c r="AW61" s="22"/>
      <c r="AX61" s="174">
        <f t="shared" si="29"/>
        <v>1</v>
      </c>
      <c r="AY61" s="66">
        <f t="shared" si="29"/>
        <v>240</v>
      </c>
      <c r="AZ61" s="22"/>
      <c r="BA61" s="23"/>
      <c r="BB61" s="22"/>
      <c r="BC61" s="22"/>
      <c r="BD61" s="174">
        <f t="shared" si="30"/>
        <v>1</v>
      </c>
      <c r="BE61" s="66">
        <f t="shared" si="30"/>
        <v>240</v>
      </c>
      <c r="BF61" s="22"/>
      <c r="BG61" s="23"/>
      <c r="BH61" s="22"/>
      <c r="BI61" s="22"/>
      <c r="BJ61" s="174">
        <f t="shared" si="31"/>
        <v>1</v>
      </c>
      <c r="BK61" s="66">
        <f t="shared" si="31"/>
        <v>240</v>
      </c>
      <c r="BL61" s="22"/>
      <c r="BM61" s="23"/>
      <c r="BN61" s="22"/>
      <c r="BO61" s="23"/>
      <c r="BP61" s="129">
        <f t="shared" si="32"/>
        <v>1</v>
      </c>
      <c r="BQ61" s="103">
        <f t="shared" si="32"/>
        <v>240</v>
      </c>
      <c r="BR61" s="22"/>
      <c r="BS61" s="23"/>
      <c r="BT61" s="22"/>
      <c r="BU61" s="22"/>
      <c r="BV61" s="197">
        <f t="shared" si="33"/>
        <v>1</v>
      </c>
      <c r="BW61" s="196">
        <f t="shared" si="33"/>
        <v>240</v>
      </c>
      <c r="BX61" s="22"/>
      <c r="BY61" s="23"/>
      <c r="BZ61" s="22"/>
      <c r="CA61" s="22"/>
      <c r="CB61" s="197">
        <f t="shared" si="23"/>
        <v>1</v>
      </c>
      <c r="CC61" s="104">
        <f t="shared" si="23"/>
        <v>240</v>
      </c>
    </row>
    <row r="62" spans="1:81" ht="15.75" x14ac:dyDescent="0.25">
      <c r="A62" s="200" t="s">
        <v>232</v>
      </c>
      <c r="B62" s="200" t="s">
        <v>117</v>
      </c>
      <c r="C62" s="9" t="s">
        <v>100</v>
      </c>
      <c r="D62" s="47" t="s">
        <v>276</v>
      </c>
      <c r="E62" s="21" t="s">
        <v>6</v>
      </c>
      <c r="F62" s="208">
        <v>1</v>
      </c>
      <c r="G62" s="181">
        <v>37</v>
      </c>
      <c r="H62" s="22"/>
      <c r="I62" s="22"/>
      <c r="J62" s="23"/>
      <c r="K62" s="22"/>
      <c r="L62" s="22"/>
      <c r="M62" s="22"/>
      <c r="N62" s="174">
        <f t="shared" si="34"/>
        <v>1</v>
      </c>
      <c r="O62" s="66">
        <f t="shared" si="12"/>
        <v>37</v>
      </c>
      <c r="P62" s="22"/>
      <c r="Q62" s="23"/>
      <c r="R62" s="22"/>
      <c r="S62" s="22"/>
      <c r="T62" s="174">
        <f t="shared" ref="T62:U90" si="35">N62+P62-R62</f>
        <v>1</v>
      </c>
      <c r="U62" s="66">
        <f t="shared" si="35"/>
        <v>37</v>
      </c>
      <c r="V62" s="22"/>
      <c r="W62" s="23"/>
      <c r="X62" s="22"/>
      <c r="Y62" s="22"/>
      <c r="Z62" s="174">
        <f t="shared" si="25"/>
        <v>1</v>
      </c>
      <c r="AA62" s="66">
        <f t="shared" si="25"/>
        <v>37</v>
      </c>
      <c r="AB62" s="22"/>
      <c r="AC62" s="23"/>
      <c r="AD62" s="22"/>
      <c r="AE62" s="22"/>
      <c r="AF62" s="174">
        <f t="shared" si="26"/>
        <v>1</v>
      </c>
      <c r="AG62" s="66">
        <f t="shared" si="26"/>
        <v>37</v>
      </c>
      <c r="AH62" s="22"/>
      <c r="AI62" s="23"/>
      <c r="AJ62" s="22"/>
      <c r="AK62" s="22"/>
      <c r="AL62" s="174">
        <f t="shared" si="27"/>
        <v>1</v>
      </c>
      <c r="AM62" s="66">
        <f t="shared" si="27"/>
        <v>37</v>
      </c>
      <c r="AN62" s="22"/>
      <c r="AO62" s="23"/>
      <c r="AP62" s="22"/>
      <c r="AQ62" s="22"/>
      <c r="AR62" s="174">
        <f t="shared" si="28"/>
        <v>1</v>
      </c>
      <c r="AS62" s="66">
        <f t="shared" si="28"/>
        <v>37</v>
      </c>
      <c r="AT62" s="22"/>
      <c r="AU62" s="23"/>
      <c r="AV62" s="22"/>
      <c r="AW62" s="22"/>
      <c r="AX62" s="174">
        <f t="shared" si="29"/>
        <v>1</v>
      </c>
      <c r="AY62" s="66">
        <f t="shared" si="29"/>
        <v>37</v>
      </c>
      <c r="AZ62" s="22"/>
      <c r="BA62" s="23"/>
      <c r="BB62" s="22"/>
      <c r="BC62" s="22"/>
      <c r="BD62" s="174">
        <f t="shared" si="30"/>
        <v>1</v>
      </c>
      <c r="BE62" s="66">
        <f t="shared" si="30"/>
        <v>37</v>
      </c>
      <c r="BF62" s="22"/>
      <c r="BG62" s="23"/>
      <c r="BH62" s="22"/>
      <c r="BI62" s="22"/>
      <c r="BJ62" s="174">
        <f t="shared" si="31"/>
        <v>1</v>
      </c>
      <c r="BK62" s="66">
        <f t="shared" si="31"/>
        <v>37</v>
      </c>
      <c r="BL62" s="22"/>
      <c r="BM62" s="59"/>
      <c r="BN62" s="57"/>
      <c r="BO62" s="59"/>
      <c r="BP62" s="129">
        <f t="shared" si="32"/>
        <v>1</v>
      </c>
      <c r="BQ62" s="103">
        <f t="shared" si="32"/>
        <v>37</v>
      </c>
      <c r="BR62" s="22"/>
      <c r="BS62" s="23"/>
      <c r="BT62" s="22"/>
      <c r="BU62" s="22"/>
      <c r="BV62" s="197">
        <f t="shared" si="33"/>
        <v>1</v>
      </c>
      <c r="BW62" s="196">
        <f t="shared" si="33"/>
        <v>37</v>
      </c>
      <c r="BX62" s="22"/>
      <c r="BY62" s="23"/>
      <c r="BZ62" s="22"/>
      <c r="CA62" s="22"/>
      <c r="CB62" s="197">
        <f t="shared" si="23"/>
        <v>1</v>
      </c>
      <c r="CC62" s="104">
        <f t="shared" si="23"/>
        <v>37</v>
      </c>
    </row>
    <row r="63" spans="1:81" ht="15.75" x14ac:dyDescent="0.25">
      <c r="A63" s="200" t="s">
        <v>232</v>
      </c>
      <c r="B63" s="200" t="s">
        <v>117</v>
      </c>
      <c r="C63" s="9" t="s">
        <v>100</v>
      </c>
      <c r="D63" s="47" t="s">
        <v>277</v>
      </c>
      <c r="E63" s="21" t="s">
        <v>6</v>
      </c>
      <c r="F63" s="208">
        <v>2</v>
      </c>
      <c r="G63" s="181">
        <v>48</v>
      </c>
      <c r="H63" s="22"/>
      <c r="I63" s="22"/>
      <c r="J63" s="23"/>
      <c r="K63" s="22"/>
      <c r="L63" s="22"/>
      <c r="M63" s="22"/>
      <c r="N63" s="174">
        <f t="shared" si="34"/>
        <v>2</v>
      </c>
      <c r="O63" s="66">
        <f t="shared" si="12"/>
        <v>48</v>
      </c>
      <c r="P63" s="22"/>
      <c r="Q63" s="23"/>
      <c r="R63" s="22"/>
      <c r="S63" s="22"/>
      <c r="T63" s="174">
        <f t="shared" si="35"/>
        <v>2</v>
      </c>
      <c r="U63" s="66">
        <f t="shared" si="35"/>
        <v>48</v>
      </c>
      <c r="V63" s="22"/>
      <c r="W63" s="23"/>
      <c r="X63" s="22"/>
      <c r="Y63" s="22"/>
      <c r="Z63" s="174">
        <f t="shared" si="25"/>
        <v>2</v>
      </c>
      <c r="AA63" s="66">
        <f t="shared" si="25"/>
        <v>48</v>
      </c>
      <c r="AB63" s="22"/>
      <c r="AC63" s="23"/>
      <c r="AD63" s="22"/>
      <c r="AE63" s="22"/>
      <c r="AF63" s="174">
        <f t="shared" si="26"/>
        <v>2</v>
      </c>
      <c r="AG63" s="66">
        <f t="shared" si="26"/>
        <v>48</v>
      </c>
      <c r="AH63" s="22"/>
      <c r="AI63" s="23"/>
      <c r="AJ63" s="22"/>
      <c r="AK63" s="22"/>
      <c r="AL63" s="174">
        <f t="shared" si="27"/>
        <v>2</v>
      </c>
      <c r="AM63" s="66">
        <f t="shared" si="27"/>
        <v>48</v>
      </c>
      <c r="AN63" s="22"/>
      <c r="AO63" s="23"/>
      <c r="AP63" s="22"/>
      <c r="AQ63" s="22"/>
      <c r="AR63" s="174">
        <f t="shared" si="28"/>
        <v>2</v>
      </c>
      <c r="AS63" s="66">
        <f t="shared" si="28"/>
        <v>48</v>
      </c>
      <c r="AT63" s="22"/>
      <c r="AU63" s="23"/>
      <c r="AV63" s="22"/>
      <c r="AW63" s="22"/>
      <c r="AX63" s="174">
        <f t="shared" si="29"/>
        <v>2</v>
      </c>
      <c r="AY63" s="66">
        <f t="shared" si="29"/>
        <v>48</v>
      </c>
      <c r="AZ63" s="22"/>
      <c r="BA63" s="23"/>
      <c r="BB63" s="22"/>
      <c r="BC63" s="22"/>
      <c r="BD63" s="174">
        <f t="shared" si="30"/>
        <v>2</v>
      </c>
      <c r="BE63" s="66">
        <f t="shared" si="30"/>
        <v>48</v>
      </c>
      <c r="BF63" s="22"/>
      <c r="BG63" s="23"/>
      <c r="BH63" s="22"/>
      <c r="BI63" s="22"/>
      <c r="BJ63" s="174">
        <f t="shared" si="31"/>
        <v>2</v>
      </c>
      <c r="BK63" s="66">
        <f t="shared" si="31"/>
        <v>48</v>
      </c>
      <c r="BL63" s="22"/>
      <c r="BM63" s="23"/>
      <c r="BN63" s="22"/>
      <c r="BO63" s="23"/>
      <c r="BP63" s="129">
        <f t="shared" si="32"/>
        <v>2</v>
      </c>
      <c r="BQ63" s="103">
        <f t="shared" si="32"/>
        <v>48</v>
      </c>
      <c r="BR63" s="22"/>
      <c r="BS63" s="23"/>
      <c r="BT63" s="22"/>
      <c r="BU63" s="22"/>
      <c r="BV63" s="174">
        <f t="shared" si="33"/>
        <v>2</v>
      </c>
      <c r="BW63" s="66">
        <f t="shared" si="33"/>
        <v>48</v>
      </c>
      <c r="BX63" s="22"/>
      <c r="BY63" s="23"/>
      <c r="BZ63" s="22"/>
      <c r="CA63" s="22"/>
      <c r="CB63" s="174">
        <f t="shared" si="23"/>
        <v>2</v>
      </c>
      <c r="CC63" s="103">
        <f t="shared" si="23"/>
        <v>48</v>
      </c>
    </row>
    <row r="64" spans="1:81" ht="15.75" x14ac:dyDescent="0.25">
      <c r="A64" s="200" t="s">
        <v>232</v>
      </c>
      <c r="B64" s="200" t="s">
        <v>117</v>
      </c>
      <c r="C64" s="9" t="s">
        <v>100</v>
      </c>
      <c r="D64" s="47" t="s">
        <v>278</v>
      </c>
      <c r="E64" s="21" t="s">
        <v>6</v>
      </c>
      <c r="F64" s="208">
        <v>1</v>
      </c>
      <c r="G64" s="181">
        <v>13</v>
      </c>
      <c r="H64" s="22"/>
      <c r="I64" s="22"/>
      <c r="J64" s="23"/>
      <c r="K64" s="22"/>
      <c r="L64" s="22"/>
      <c r="M64" s="22"/>
      <c r="N64" s="174">
        <f t="shared" si="34"/>
        <v>1</v>
      </c>
      <c r="O64" s="66">
        <f t="shared" ref="O64:O105" si="36">G64+J64-M64</f>
        <v>13</v>
      </c>
      <c r="P64" s="22"/>
      <c r="Q64" s="23"/>
      <c r="R64" s="22"/>
      <c r="S64" s="22"/>
      <c r="T64" s="174">
        <f t="shared" si="35"/>
        <v>1</v>
      </c>
      <c r="U64" s="66">
        <f t="shared" si="35"/>
        <v>13</v>
      </c>
      <c r="V64" s="22"/>
      <c r="W64" s="23"/>
      <c r="X64" s="22"/>
      <c r="Y64" s="22"/>
      <c r="Z64" s="174">
        <f t="shared" si="25"/>
        <v>1</v>
      </c>
      <c r="AA64" s="66">
        <f t="shared" si="25"/>
        <v>13</v>
      </c>
      <c r="AB64" s="22"/>
      <c r="AC64" s="23"/>
      <c r="AD64" s="22"/>
      <c r="AE64" s="22"/>
      <c r="AF64" s="174">
        <f t="shared" si="26"/>
        <v>1</v>
      </c>
      <c r="AG64" s="66">
        <f t="shared" si="26"/>
        <v>13</v>
      </c>
      <c r="AH64" s="22"/>
      <c r="AI64" s="23"/>
      <c r="AJ64" s="22"/>
      <c r="AK64" s="22"/>
      <c r="AL64" s="174">
        <f t="shared" si="27"/>
        <v>1</v>
      </c>
      <c r="AM64" s="66">
        <f t="shared" si="27"/>
        <v>13</v>
      </c>
      <c r="AN64" s="22"/>
      <c r="AO64" s="23"/>
      <c r="AP64" s="22"/>
      <c r="AQ64" s="22"/>
      <c r="AR64" s="174">
        <f t="shared" si="28"/>
        <v>1</v>
      </c>
      <c r="AS64" s="66">
        <f t="shared" si="28"/>
        <v>13</v>
      </c>
      <c r="AT64" s="22"/>
      <c r="AU64" s="23"/>
      <c r="AV64" s="22"/>
      <c r="AW64" s="22"/>
      <c r="AX64" s="174">
        <f t="shared" si="29"/>
        <v>1</v>
      </c>
      <c r="AY64" s="66">
        <f t="shared" si="29"/>
        <v>13</v>
      </c>
      <c r="AZ64" s="22"/>
      <c r="BA64" s="23"/>
      <c r="BB64" s="22"/>
      <c r="BC64" s="22"/>
      <c r="BD64" s="174">
        <f t="shared" si="30"/>
        <v>1</v>
      </c>
      <c r="BE64" s="66">
        <f t="shared" si="30"/>
        <v>13</v>
      </c>
      <c r="BF64" s="22"/>
      <c r="BG64" s="23"/>
      <c r="BH64" s="22"/>
      <c r="BI64" s="22"/>
      <c r="BJ64" s="174">
        <f t="shared" si="31"/>
        <v>1</v>
      </c>
      <c r="BK64" s="66">
        <f t="shared" si="31"/>
        <v>13</v>
      </c>
      <c r="BL64" s="22"/>
      <c r="BM64" s="23"/>
      <c r="BN64" s="22"/>
      <c r="BO64" s="23"/>
      <c r="BP64" s="129">
        <f t="shared" si="32"/>
        <v>1</v>
      </c>
      <c r="BQ64" s="103">
        <f t="shared" si="32"/>
        <v>13</v>
      </c>
      <c r="BR64" s="22"/>
      <c r="BS64" s="23"/>
      <c r="BT64" s="22"/>
      <c r="BU64" s="22"/>
      <c r="BV64" s="174">
        <f t="shared" si="33"/>
        <v>1</v>
      </c>
      <c r="BW64" s="66">
        <f t="shared" si="33"/>
        <v>13</v>
      </c>
      <c r="BX64" s="22"/>
      <c r="BY64" s="23"/>
      <c r="BZ64" s="22"/>
      <c r="CA64" s="22"/>
      <c r="CB64" s="174">
        <f t="shared" si="23"/>
        <v>1</v>
      </c>
      <c r="CC64" s="103">
        <f t="shared" si="23"/>
        <v>13</v>
      </c>
    </row>
    <row r="65" spans="1:81" ht="15.75" x14ac:dyDescent="0.25">
      <c r="A65" s="200" t="s">
        <v>232</v>
      </c>
      <c r="B65" s="200" t="s">
        <v>117</v>
      </c>
      <c r="C65" s="9" t="s">
        <v>100</v>
      </c>
      <c r="D65" s="47" t="s">
        <v>279</v>
      </c>
      <c r="E65" s="21" t="s">
        <v>6</v>
      </c>
      <c r="F65" s="208">
        <v>2</v>
      </c>
      <c r="G65" s="181">
        <v>90</v>
      </c>
      <c r="H65" s="22"/>
      <c r="I65" s="22"/>
      <c r="J65" s="23"/>
      <c r="K65" s="22"/>
      <c r="L65" s="22"/>
      <c r="M65" s="22"/>
      <c r="N65" s="174">
        <f t="shared" si="34"/>
        <v>2</v>
      </c>
      <c r="O65" s="66">
        <f t="shared" si="36"/>
        <v>90</v>
      </c>
      <c r="P65" s="22"/>
      <c r="Q65" s="23"/>
      <c r="R65" s="22"/>
      <c r="S65" s="22"/>
      <c r="T65" s="174">
        <f t="shared" si="35"/>
        <v>2</v>
      </c>
      <c r="U65" s="66">
        <f t="shared" si="35"/>
        <v>90</v>
      </c>
      <c r="V65" s="22"/>
      <c r="W65" s="23"/>
      <c r="X65" s="22"/>
      <c r="Y65" s="22"/>
      <c r="Z65" s="174">
        <f t="shared" si="25"/>
        <v>2</v>
      </c>
      <c r="AA65" s="66">
        <f t="shared" si="25"/>
        <v>90</v>
      </c>
      <c r="AB65" s="22"/>
      <c r="AC65" s="23"/>
      <c r="AD65" s="22"/>
      <c r="AE65" s="22"/>
      <c r="AF65" s="174">
        <f t="shared" si="26"/>
        <v>2</v>
      </c>
      <c r="AG65" s="66">
        <f t="shared" si="26"/>
        <v>90</v>
      </c>
      <c r="AH65" s="22"/>
      <c r="AI65" s="23"/>
      <c r="AJ65" s="22"/>
      <c r="AK65" s="22"/>
      <c r="AL65" s="174">
        <f t="shared" si="27"/>
        <v>2</v>
      </c>
      <c r="AM65" s="66">
        <f t="shared" si="27"/>
        <v>90</v>
      </c>
      <c r="AN65" s="22"/>
      <c r="AO65" s="23"/>
      <c r="AP65" s="22"/>
      <c r="AQ65" s="22"/>
      <c r="AR65" s="174">
        <f t="shared" si="28"/>
        <v>2</v>
      </c>
      <c r="AS65" s="66">
        <f t="shared" si="28"/>
        <v>90</v>
      </c>
      <c r="AT65" s="22"/>
      <c r="AU65" s="23"/>
      <c r="AV65" s="22"/>
      <c r="AW65" s="22"/>
      <c r="AX65" s="174">
        <f t="shared" si="29"/>
        <v>2</v>
      </c>
      <c r="AY65" s="66">
        <f t="shared" si="29"/>
        <v>90</v>
      </c>
      <c r="AZ65" s="22"/>
      <c r="BA65" s="23"/>
      <c r="BB65" s="22"/>
      <c r="BC65" s="22"/>
      <c r="BD65" s="174">
        <f t="shared" si="30"/>
        <v>2</v>
      </c>
      <c r="BE65" s="66">
        <f t="shared" si="30"/>
        <v>90</v>
      </c>
      <c r="BF65" s="22"/>
      <c r="BG65" s="23"/>
      <c r="BH65" s="22"/>
      <c r="BI65" s="22"/>
      <c r="BJ65" s="174">
        <f t="shared" si="31"/>
        <v>2</v>
      </c>
      <c r="BK65" s="66">
        <f t="shared" si="31"/>
        <v>90</v>
      </c>
      <c r="BL65" s="22"/>
      <c r="BM65" s="23"/>
      <c r="BN65" s="22"/>
      <c r="BO65" s="23"/>
      <c r="BP65" s="129">
        <f t="shared" si="32"/>
        <v>2</v>
      </c>
      <c r="BQ65" s="103">
        <f t="shared" si="32"/>
        <v>90</v>
      </c>
      <c r="BR65" s="22"/>
      <c r="BS65" s="23"/>
      <c r="BT65" s="22"/>
      <c r="BU65" s="22"/>
      <c r="BV65" s="174">
        <f t="shared" si="33"/>
        <v>2</v>
      </c>
      <c r="BW65" s="66">
        <f t="shared" si="33"/>
        <v>90</v>
      </c>
      <c r="BX65" s="22"/>
      <c r="BY65" s="23"/>
      <c r="BZ65" s="22"/>
      <c r="CA65" s="22"/>
      <c r="CB65" s="174">
        <f t="shared" si="23"/>
        <v>2</v>
      </c>
      <c r="CC65" s="103">
        <f t="shared" si="23"/>
        <v>90</v>
      </c>
    </row>
    <row r="66" spans="1:81" ht="15.75" x14ac:dyDescent="0.25">
      <c r="A66" s="200" t="s">
        <v>232</v>
      </c>
      <c r="B66" s="200" t="s">
        <v>117</v>
      </c>
      <c r="C66" s="9" t="s">
        <v>100</v>
      </c>
      <c r="D66" s="47" t="s">
        <v>279</v>
      </c>
      <c r="E66" s="21" t="s">
        <v>6</v>
      </c>
      <c r="F66" s="208">
        <v>2</v>
      </c>
      <c r="G66" s="181">
        <v>190</v>
      </c>
      <c r="H66" s="22"/>
      <c r="I66" s="22"/>
      <c r="J66" s="23"/>
      <c r="K66" s="22"/>
      <c r="L66" s="22"/>
      <c r="M66" s="22"/>
      <c r="N66" s="174">
        <f t="shared" si="34"/>
        <v>2</v>
      </c>
      <c r="O66" s="66">
        <f t="shared" si="36"/>
        <v>190</v>
      </c>
      <c r="P66" s="22"/>
      <c r="Q66" s="23"/>
      <c r="R66" s="22"/>
      <c r="S66" s="22"/>
      <c r="T66" s="174">
        <f t="shared" si="35"/>
        <v>2</v>
      </c>
      <c r="U66" s="66">
        <f t="shared" si="35"/>
        <v>190</v>
      </c>
      <c r="V66" s="22"/>
      <c r="W66" s="23"/>
      <c r="X66" s="22"/>
      <c r="Y66" s="22"/>
      <c r="Z66" s="174">
        <f t="shared" si="25"/>
        <v>2</v>
      </c>
      <c r="AA66" s="66">
        <f t="shared" si="25"/>
        <v>190</v>
      </c>
      <c r="AB66" s="22"/>
      <c r="AC66" s="23"/>
      <c r="AD66" s="22"/>
      <c r="AE66" s="22"/>
      <c r="AF66" s="174">
        <f t="shared" si="26"/>
        <v>2</v>
      </c>
      <c r="AG66" s="66">
        <f t="shared" si="26"/>
        <v>190</v>
      </c>
      <c r="AH66" s="22"/>
      <c r="AI66" s="23"/>
      <c r="AJ66" s="22"/>
      <c r="AK66" s="22"/>
      <c r="AL66" s="174">
        <f t="shared" si="27"/>
        <v>2</v>
      </c>
      <c r="AM66" s="66">
        <f t="shared" si="27"/>
        <v>190</v>
      </c>
      <c r="AN66" s="22"/>
      <c r="AO66" s="23"/>
      <c r="AP66" s="22"/>
      <c r="AQ66" s="22"/>
      <c r="AR66" s="174">
        <f t="shared" si="28"/>
        <v>2</v>
      </c>
      <c r="AS66" s="66">
        <f t="shared" si="28"/>
        <v>190</v>
      </c>
      <c r="AT66" s="22"/>
      <c r="AU66" s="23"/>
      <c r="AV66" s="22"/>
      <c r="AW66" s="22"/>
      <c r="AX66" s="174">
        <f t="shared" si="29"/>
        <v>2</v>
      </c>
      <c r="AY66" s="66">
        <f t="shared" si="29"/>
        <v>190</v>
      </c>
      <c r="AZ66" s="22"/>
      <c r="BA66" s="23"/>
      <c r="BB66" s="22"/>
      <c r="BC66" s="22"/>
      <c r="BD66" s="174">
        <f t="shared" si="30"/>
        <v>2</v>
      </c>
      <c r="BE66" s="66">
        <f t="shared" si="30"/>
        <v>190</v>
      </c>
      <c r="BF66" s="22"/>
      <c r="BG66" s="23"/>
      <c r="BH66" s="22"/>
      <c r="BI66" s="22"/>
      <c r="BJ66" s="174">
        <f t="shared" si="31"/>
        <v>2</v>
      </c>
      <c r="BK66" s="66">
        <f t="shared" si="31"/>
        <v>190</v>
      </c>
      <c r="BL66" s="22"/>
      <c r="BM66" s="23"/>
      <c r="BN66" s="22"/>
      <c r="BO66" s="23"/>
      <c r="BP66" s="129">
        <f t="shared" si="32"/>
        <v>2</v>
      </c>
      <c r="BQ66" s="103">
        <f t="shared" si="32"/>
        <v>190</v>
      </c>
      <c r="BR66" s="22"/>
      <c r="BS66" s="23"/>
      <c r="BT66" s="22"/>
      <c r="BU66" s="22"/>
      <c r="BV66" s="174">
        <f t="shared" si="33"/>
        <v>2</v>
      </c>
      <c r="BW66" s="66">
        <f t="shared" si="33"/>
        <v>190</v>
      </c>
      <c r="BX66" s="22"/>
      <c r="BY66" s="23"/>
      <c r="BZ66" s="22"/>
      <c r="CA66" s="22"/>
      <c r="CB66" s="174">
        <f t="shared" si="23"/>
        <v>2</v>
      </c>
      <c r="CC66" s="103">
        <f t="shared" si="23"/>
        <v>190</v>
      </c>
    </row>
    <row r="67" spans="1:81" ht="15.75" x14ac:dyDescent="0.25">
      <c r="A67" s="201" t="s">
        <v>232</v>
      </c>
      <c r="B67" s="201" t="s">
        <v>117</v>
      </c>
      <c r="C67" s="195" t="s">
        <v>100</v>
      </c>
      <c r="D67" s="94" t="s">
        <v>280</v>
      </c>
      <c r="E67" s="95" t="s">
        <v>6</v>
      </c>
      <c r="F67" s="208">
        <v>3</v>
      </c>
      <c r="G67" s="181">
        <v>99</v>
      </c>
      <c r="H67" s="22"/>
      <c r="I67" s="22"/>
      <c r="J67" s="23"/>
      <c r="K67" s="22"/>
      <c r="L67" s="22"/>
      <c r="M67" s="22"/>
      <c r="N67" s="174">
        <f t="shared" si="34"/>
        <v>3</v>
      </c>
      <c r="O67" s="66">
        <f t="shared" si="36"/>
        <v>99</v>
      </c>
      <c r="P67" s="22"/>
      <c r="Q67" s="23"/>
      <c r="R67" s="22"/>
      <c r="S67" s="22"/>
      <c r="T67" s="174">
        <f t="shared" si="35"/>
        <v>3</v>
      </c>
      <c r="U67" s="66">
        <f t="shared" si="35"/>
        <v>99</v>
      </c>
      <c r="V67" s="22"/>
      <c r="W67" s="23"/>
      <c r="X67" s="22"/>
      <c r="Y67" s="22"/>
      <c r="Z67" s="174">
        <f t="shared" si="25"/>
        <v>3</v>
      </c>
      <c r="AA67" s="66">
        <f t="shared" si="25"/>
        <v>99</v>
      </c>
      <c r="AB67" s="22"/>
      <c r="AC67" s="23"/>
      <c r="AD67" s="22"/>
      <c r="AE67" s="22"/>
      <c r="AF67" s="174">
        <f t="shared" si="26"/>
        <v>3</v>
      </c>
      <c r="AG67" s="66">
        <f t="shared" si="26"/>
        <v>99</v>
      </c>
      <c r="AH67" s="22"/>
      <c r="AI67" s="23"/>
      <c r="AJ67" s="22"/>
      <c r="AK67" s="22"/>
      <c r="AL67" s="174">
        <f t="shared" si="27"/>
        <v>3</v>
      </c>
      <c r="AM67" s="66">
        <f t="shared" si="27"/>
        <v>99</v>
      </c>
      <c r="AN67" s="22"/>
      <c r="AO67" s="23"/>
      <c r="AP67" s="22"/>
      <c r="AQ67" s="22"/>
      <c r="AR67" s="174">
        <f t="shared" si="28"/>
        <v>3</v>
      </c>
      <c r="AS67" s="66">
        <f t="shared" si="28"/>
        <v>99</v>
      </c>
      <c r="AT67" s="22"/>
      <c r="AU67" s="23"/>
      <c r="AV67" s="22"/>
      <c r="AW67" s="22"/>
      <c r="AX67" s="174">
        <f t="shared" si="29"/>
        <v>3</v>
      </c>
      <c r="AY67" s="66">
        <f t="shared" si="29"/>
        <v>99</v>
      </c>
      <c r="AZ67" s="22"/>
      <c r="BA67" s="23"/>
      <c r="BB67" s="22"/>
      <c r="BC67" s="22"/>
      <c r="BD67" s="174">
        <f t="shared" si="30"/>
        <v>3</v>
      </c>
      <c r="BE67" s="66">
        <f t="shared" si="30"/>
        <v>99</v>
      </c>
      <c r="BF67" s="22"/>
      <c r="BG67" s="23"/>
      <c r="BH67" s="22"/>
      <c r="BI67" s="22"/>
      <c r="BJ67" s="174">
        <f t="shared" si="31"/>
        <v>3</v>
      </c>
      <c r="BK67" s="66">
        <f t="shared" si="31"/>
        <v>99</v>
      </c>
      <c r="BL67" s="22"/>
      <c r="BM67" s="23"/>
      <c r="BN67" s="22"/>
      <c r="BO67" s="23"/>
      <c r="BP67" s="129">
        <f t="shared" si="32"/>
        <v>3</v>
      </c>
      <c r="BQ67" s="103">
        <f t="shared" si="32"/>
        <v>99</v>
      </c>
      <c r="BR67" s="22"/>
      <c r="BS67" s="23"/>
      <c r="BT67" s="22"/>
      <c r="BU67" s="22"/>
      <c r="BV67" s="174">
        <f t="shared" si="33"/>
        <v>3</v>
      </c>
      <c r="BW67" s="66">
        <f t="shared" si="33"/>
        <v>99</v>
      </c>
      <c r="BX67" s="22"/>
      <c r="BY67" s="23"/>
      <c r="BZ67" s="22"/>
      <c r="CA67" s="22"/>
      <c r="CB67" s="174">
        <f t="shared" si="23"/>
        <v>3</v>
      </c>
      <c r="CC67" s="103">
        <f t="shared" si="23"/>
        <v>99</v>
      </c>
    </row>
    <row r="68" spans="1:81" ht="15.75" x14ac:dyDescent="0.25">
      <c r="A68" s="22" t="s">
        <v>232</v>
      </c>
      <c r="B68" s="22" t="s">
        <v>117</v>
      </c>
      <c r="C68" s="9" t="s">
        <v>100</v>
      </c>
      <c r="D68" s="47" t="s">
        <v>281</v>
      </c>
      <c r="E68" s="21" t="s">
        <v>6</v>
      </c>
      <c r="F68" s="208">
        <v>3</v>
      </c>
      <c r="G68" s="181">
        <v>153</v>
      </c>
      <c r="H68" s="22"/>
      <c r="I68" s="22"/>
      <c r="J68" s="23"/>
      <c r="K68" s="22"/>
      <c r="L68" s="22"/>
      <c r="M68" s="22"/>
      <c r="N68" s="174">
        <f t="shared" si="34"/>
        <v>3</v>
      </c>
      <c r="O68" s="66">
        <f t="shared" si="36"/>
        <v>153</v>
      </c>
      <c r="P68" s="22"/>
      <c r="Q68" s="23"/>
      <c r="R68" s="22"/>
      <c r="S68" s="22"/>
      <c r="T68" s="174">
        <f t="shared" si="35"/>
        <v>3</v>
      </c>
      <c r="U68" s="66">
        <f t="shared" si="35"/>
        <v>153</v>
      </c>
      <c r="V68" s="22"/>
      <c r="W68" s="23"/>
      <c r="X68" s="22"/>
      <c r="Y68" s="22"/>
      <c r="Z68" s="174">
        <f t="shared" si="25"/>
        <v>3</v>
      </c>
      <c r="AA68" s="66">
        <f t="shared" si="25"/>
        <v>153</v>
      </c>
      <c r="AB68" s="22"/>
      <c r="AC68" s="23"/>
      <c r="AD68" s="22"/>
      <c r="AE68" s="22"/>
      <c r="AF68" s="174">
        <f t="shared" si="26"/>
        <v>3</v>
      </c>
      <c r="AG68" s="66">
        <f t="shared" si="26"/>
        <v>153</v>
      </c>
      <c r="AH68" s="22"/>
      <c r="AI68" s="23"/>
      <c r="AJ68" s="22"/>
      <c r="AK68" s="22"/>
      <c r="AL68" s="174">
        <f t="shared" si="27"/>
        <v>3</v>
      </c>
      <c r="AM68" s="66">
        <f t="shared" si="27"/>
        <v>153</v>
      </c>
      <c r="AN68" s="22"/>
      <c r="AO68" s="23"/>
      <c r="AP68" s="22"/>
      <c r="AQ68" s="22"/>
      <c r="AR68" s="174">
        <f t="shared" si="28"/>
        <v>3</v>
      </c>
      <c r="AS68" s="66">
        <f t="shared" si="28"/>
        <v>153</v>
      </c>
      <c r="AT68" s="22"/>
      <c r="AU68" s="23"/>
      <c r="AV68" s="22"/>
      <c r="AW68" s="22"/>
      <c r="AX68" s="174">
        <f t="shared" si="29"/>
        <v>3</v>
      </c>
      <c r="AY68" s="66">
        <f t="shared" si="29"/>
        <v>153</v>
      </c>
      <c r="AZ68" s="22"/>
      <c r="BA68" s="23"/>
      <c r="BB68" s="22"/>
      <c r="BC68" s="22"/>
      <c r="BD68" s="174">
        <f t="shared" si="30"/>
        <v>3</v>
      </c>
      <c r="BE68" s="66">
        <f t="shared" si="30"/>
        <v>153</v>
      </c>
      <c r="BF68" s="22"/>
      <c r="BG68" s="23"/>
      <c r="BH68" s="22"/>
      <c r="BI68" s="22"/>
      <c r="BJ68" s="174">
        <f t="shared" si="31"/>
        <v>3</v>
      </c>
      <c r="BK68" s="66">
        <f t="shared" si="31"/>
        <v>153</v>
      </c>
      <c r="BL68" s="22"/>
      <c r="BM68" s="23"/>
      <c r="BN68" s="22"/>
      <c r="BO68" s="23"/>
      <c r="BP68" s="129">
        <f t="shared" si="32"/>
        <v>3</v>
      </c>
      <c r="BQ68" s="103">
        <f t="shared" si="32"/>
        <v>153</v>
      </c>
      <c r="BR68" s="22"/>
      <c r="BS68" s="23"/>
      <c r="BT68" s="22"/>
      <c r="BU68" s="22"/>
      <c r="BV68" s="174">
        <f t="shared" si="33"/>
        <v>3</v>
      </c>
      <c r="BW68" s="66">
        <f t="shared" si="33"/>
        <v>153</v>
      </c>
      <c r="BX68" s="22"/>
      <c r="BY68" s="23"/>
      <c r="BZ68" s="22"/>
      <c r="CA68" s="22"/>
      <c r="CB68" s="174">
        <f t="shared" si="23"/>
        <v>3</v>
      </c>
      <c r="CC68" s="103">
        <f t="shared" si="23"/>
        <v>153</v>
      </c>
    </row>
    <row r="69" spans="1:81" ht="15.75" x14ac:dyDescent="0.25">
      <c r="A69" s="65" t="s">
        <v>232</v>
      </c>
      <c r="B69" s="65" t="s">
        <v>117</v>
      </c>
      <c r="C69" s="195" t="s">
        <v>100</v>
      </c>
      <c r="D69" s="94" t="s">
        <v>230</v>
      </c>
      <c r="E69" s="95" t="s">
        <v>6</v>
      </c>
      <c r="F69" s="208">
        <v>1</v>
      </c>
      <c r="G69" s="181">
        <v>458</v>
      </c>
      <c r="H69" s="22"/>
      <c r="I69" s="22"/>
      <c r="J69" s="23"/>
      <c r="K69" s="22"/>
      <c r="L69" s="22"/>
      <c r="M69" s="22"/>
      <c r="N69" s="174">
        <f t="shared" si="34"/>
        <v>1</v>
      </c>
      <c r="O69" s="66">
        <f t="shared" si="36"/>
        <v>458</v>
      </c>
      <c r="P69" s="22"/>
      <c r="Q69" s="23"/>
      <c r="R69" s="22"/>
      <c r="S69" s="22"/>
      <c r="T69" s="174">
        <f t="shared" si="35"/>
        <v>1</v>
      </c>
      <c r="U69" s="66">
        <f t="shared" si="35"/>
        <v>458</v>
      </c>
      <c r="V69" s="22"/>
      <c r="W69" s="23"/>
      <c r="X69" s="22"/>
      <c r="Y69" s="22"/>
      <c r="Z69" s="174">
        <f t="shared" si="25"/>
        <v>1</v>
      </c>
      <c r="AA69" s="66">
        <f t="shared" si="25"/>
        <v>458</v>
      </c>
      <c r="AB69" s="22"/>
      <c r="AC69" s="23"/>
      <c r="AD69" s="22"/>
      <c r="AE69" s="22"/>
      <c r="AF69" s="174">
        <f t="shared" si="26"/>
        <v>1</v>
      </c>
      <c r="AG69" s="66">
        <f t="shared" si="26"/>
        <v>458</v>
      </c>
      <c r="AH69" s="22"/>
      <c r="AI69" s="59"/>
      <c r="AJ69" s="22"/>
      <c r="AK69" s="22"/>
      <c r="AL69" s="174">
        <f t="shared" si="27"/>
        <v>1</v>
      </c>
      <c r="AM69" s="66">
        <f t="shared" si="27"/>
        <v>458</v>
      </c>
      <c r="AN69" s="22"/>
      <c r="AO69" s="23"/>
      <c r="AP69" s="22"/>
      <c r="AQ69" s="59"/>
      <c r="AR69" s="174">
        <f t="shared" si="28"/>
        <v>1</v>
      </c>
      <c r="AS69" s="66">
        <f t="shared" si="28"/>
        <v>458</v>
      </c>
      <c r="AT69" s="22"/>
      <c r="AU69" s="23"/>
      <c r="AV69" s="22"/>
      <c r="AW69" s="22"/>
      <c r="AX69" s="174">
        <f t="shared" si="29"/>
        <v>1</v>
      </c>
      <c r="AY69" s="66">
        <f t="shared" si="29"/>
        <v>458</v>
      </c>
      <c r="AZ69" s="22"/>
      <c r="BA69" s="23"/>
      <c r="BB69" s="22"/>
      <c r="BC69" s="22"/>
      <c r="BD69" s="174">
        <f t="shared" si="30"/>
        <v>1</v>
      </c>
      <c r="BE69" s="66">
        <f t="shared" si="30"/>
        <v>458</v>
      </c>
      <c r="BF69" s="22"/>
      <c r="BG69" s="23"/>
      <c r="BH69" s="22"/>
      <c r="BI69" s="22"/>
      <c r="BJ69" s="174">
        <f t="shared" si="31"/>
        <v>1</v>
      </c>
      <c r="BK69" s="66">
        <f t="shared" si="31"/>
        <v>458</v>
      </c>
      <c r="BL69" s="22"/>
      <c r="BM69" s="23"/>
      <c r="BN69" s="22"/>
      <c r="BO69" s="23"/>
      <c r="BP69" s="129">
        <f t="shared" si="32"/>
        <v>1</v>
      </c>
      <c r="BQ69" s="103">
        <f t="shared" si="32"/>
        <v>458</v>
      </c>
      <c r="BR69" s="22"/>
      <c r="BS69" s="23"/>
      <c r="BT69" s="22"/>
      <c r="BU69" s="22"/>
      <c r="BV69" s="174">
        <f t="shared" si="33"/>
        <v>1</v>
      </c>
      <c r="BW69" s="66">
        <f t="shared" si="33"/>
        <v>458</v>
      </c>
      <c r="BX69" s="22"/>
      <c r="BY69" s="23"/>
      <c r="BZ69" s="22"/>
      <c r="CA69" s="22"/>
      <c r="CB69" s="174">
        <f t="shared" si="23"/>
        <v>1</v>
      </c>
      <c r="CC69" s="103">
        <f t="shared" si="23"/>
        <v>458</v>
      </c>
    </row>
    <row r="70" spans="1:81" ht="15.75" x14ac:dyDescent="0.25">
      <c r="A70" s="65" t="s">
        <v>232</v>
      </c>
      <c r="B70" s="65" t="s">
        <v>117</v>
      </c>
      <c r="C70" s="195" t="s">
        <v>100</v>
      </c>
      <c r="D70" s="94" t="s">
        <v>231</v>
      </c>
      <c r="E70" s="95" t="s">
        <v>6</v>
      </c>
      <c r="F70" s="208">
        <v>6</v>
      </c>
      <c r="G70" s="181">
        <v>540</v>
      </c>
      <c r="H70" s="22"/>
      <c r="I70" s="22"/>
      <c r="J70" s="23"/>
      <c r="K70" s="22"/>
      <c r="L70" s="22"/>
      <c r="M70" s="22"/>
      <c r="N70" s="174">
        <f t="shared" si="34"/>
        <v>6</v>
      </c>
      <c r="O70" s="66">
        <f t="shared" si="36"/>
        <v>540</v>
      </c>
      <c r="P70" s="22"/>
      <c r="Q70" s="23"/>
      <c r="R70" s="22"/>
      <c r="S70" s="22"/>
      <c r="T70" s="174">
        <f t="shared" si="35"/>
        <v>6</v>
      </c>
      <c r="U70" s="66">
        <f t="shared" si="35"/>
        <v>540</v>
      </c>
      <c r="V70" s="22"/>
      <c r="W70" s="23"/>
      <c r="X70" s="22"/>
      <c r="Y70" s="22"/>
      <c r="Z70" s="174">
        <f t="shared" si="25"/>
        <v>6</v>
      </c>
      <c r="AA70" s="66">
        <f t="shared" si="25"/>
        <v>540</v>
      </c>
      <c r="AB70" s="22"/>
      <c r="AC70" s="23"/>
      <c r="AD70" s="22"/>
      <c r="AE70" s="22"/>
      <c r="AF70" s="174">
        <f t="shared" si="26"/>
        <v>6</v>
      </c>
      <c r="AG70" s="66">
        <f t="shared" si="26"/>
        <v>540</v>
      </c>
      <c r="AH70" s="22"/>
      <c r="AI70" s="59"/>
      <c r="AJ70" s="22"/>
      <c r="AK70" s="22"/>
      <c r="AL70" s="174">
        <f t="shared" si="27"/>
        <v>6</v>
      </c>
      <c r="AM70" s="66">
        <f t="shared" si="27"/>
        <v>540</v>
      </c>
      <c r="AN70" s="22"/>
      <c r="AO70" s="23"/>
      <c r="AP70" s="22"/>
      <c r="AQ70" s="59"/>
      <c r="AR70" s="174">
        <f t="shared" si="28"/>
        <v>6</v>
      </c>
      <c r="AS70" s="66">
        <f t="shared" si="28"/>
        <v>540</v>
      </c>
      <c r="AT70" s="22"/>
      <c r="AU70" s="23"/>
      <c r="AV70" s="22"/>
      <c r="AW70" s="22"/>
      <c r="AX70" s="174">
        <f t="shared" si="29"/>
        <v>6</v>
      </c>
      <c r="AY70" s="66">
        <f t="shared" si="29"/>
        <v>540</v>
      </c>
      <c r="AZ70" s="22"/>
      <c r="BA70" s="23"/>
      <c r="BB70" s="22"/>
      <c r="BC70" s="22"/>
      <c r="BD70" s="174">
        <f t="shared" si="30"/>
        <v>6</v>
      </c>
      <c r="BE70" s="66">
        <f t="shared" si="30"/>
        <v>540</v>
      </c>
      <c r="BF70" s="22"/>
      <c r="BG70" s="23"/>
      <c r="BH70" s="22"/>
      <c r="BI70" s="22"/>
      <c r="BJ70" s="174">
        <f t="shared" si="31"/>
        <v>6</v>
      </c>
      <c r="BK70" s="66">
        <f t="shared" si="31"/>
        <v>540</v>
      </c>
      <c r="BL70" s="22"/>
      <c r="BM70" s="23"/>
      <c r="BN70" s="22"/>
      <c r="BO70" s="23"/>
      <c r="BP70" s="129">
        <f t="shared" si="32"/>
        <v>6</v>
      </c>
      <c r="BQ70" s="103">
        <f t="shared" si="32"/>
        <v>540</v>
      </c>
      <c r="BR70" s="22"/>
      <c r="BS70" s="23"/>
      <c r="BT70" s="22"/>
      <c r="BU70" s="22"/>
      <c r="BV70" s="174">
        <f t="shared" si="33"/>
        <v>6</v>
      </c>
      <c r="BW70" s="66">
        <f t="shared" si="33"/>
        <v>540</v>
      </c>
      <c r="BX70" s="22"/>
      <c r="BY70" s="23"/>
      <c r="BZ70" s="22"/>
      <c r="CA70" s="22"/>
      <c r="CB70" s="174">
        <f t="shared" si="23"/>
        <v>6</v>
      </c>
      <c r="CC70" s="103">
        <f t="shared" si="23"/>
        <v>540</v>
      </c>
    </row>
    <row r="71" spans="1:81" ht="15.75" x14ac:dyDescent="0.25">
      <c r="A71" s="65" t="s">
        <v>232</v>
      </c>
      <c r="B71" s="65" t="s">
        <v>117</v>
      </c>
      <c r="C71" s="195" t="s">
        <v>100</v>
      </c>
      <c r="D71" s="47" t="s">
        <v>162</v>
      </c>
      <c r="E71" s="21" t="s">
        <v>6</v>
      </c>
      <c r="F71" s="208">
        <v>1</v>
      </c>
      <c r="G71" s="181">
        <v>110</v>
      </c>
      <c r="H71" s="22"/>
      <c r="I71" s="22"/>
      <c r="J71" s="23"/>
      <c r="K71" s="22"/>
      <c r="L71" s="22"/>
      <c r="M71" s="22"/>
      <c r="N71" s="174">
        <f t="shared" si="34"/>
        <v>1</v>
      </c>
      <c r="O71" s="66">
        <f t="shared" si="36"/>
        <v>110</v>
      </c>
      <c r="P71" s="22"/>
      <c r="Q71" s="23"/>
      <c r="R71" s="22"/>
      <c r="S71" s="22"/>
      <c r="T71" s="174">
        <f t="shared" si="35"/>
        <v>1</v>
      </c>
      <c r="U71" s="66">
        <f t="shared" si="35"/>
        <v>110</v>
      </c>
      <c r="V71" s="22"/>
      <c r="W71" s="23"/>
      <c r="X71" s="22"/>
      <c r="Y71" s="22"/>
      <c r="Z71" s="174">
        <f t="shared" si="25"/>
        <v>1</v>
      </c>
      <c r="AA71" s="66">
        <f t="shared" si="25"/>
        <v>110</v>
      </c>
      <c r="AB71" s="22"/>
      <c r="AC71" s="23"/>
      <c r="AD71" s="22"/>
      <c r="AE71" s="22"/>
      <c r="AF71" s="174">
        <f t="shared" si="26"/>
        <v>1</v>
      </c>
      <c r="AG71" s="66">
        <f t="shared" si="26"/>
        <v>110</v>
      </c>
      <c r="AH71" s="22"/>
      <c r="AI71" s="23"/>
      <c r="AJ71" s="22"/>
      <c r="AK71" s="22"/>
      <c r="AL71" s="174">
        <f t="shared" si="27"/>
        <v>1</v>
      </c>
      <c r="AM71" s="66">
        <f t="shared" si="27"/>
        <v>110</v>
      </c>
      <c r="AN71" s="22"/>
      <c r="AO71" s="23"/>
      <c r="AP71" s="22"/>
      <c r="AQ71" s="22"/>
      <c r="AR71" s="174">
        <f t="shared" si="28"/>
        <v>1</v>
      </c>
      <c r="AS71" s="66">
        <f t="shared" si="28"/>
        <v>110</v>
      </c>
      <c r="AT71" s="22"/>
      <c r="AU71" s="23"/>
      <c r="AV71" s="22"/>
      <c r="AW71" s="22"/>
      <c r="AX71" s="174">
        <f t="shared" si="29"/>
        <v>1</v>
      </c>
      <c r="AY71" s="66">
        <f t="shared" si="29"/>
        <v>110</v>
      </c>
      <c r="AZ71" s="22"/>
      <c r="BA71" s="23"/>
      <c r="BB71" s="22"/>
      <c r="BC71" s="22"/>
      <c r="BD71" s="174">
        <f t="shared" si="30"/>
        <v>1</v>
      </c>
      <c r="BE71" s="66">
        <f t="shared" si="30"/>
        <v>110</v>
      </c>
      <c r="BF71" s="22"/>
      <c r="BG71" s="23"/>
      <c r="BH71" s="22"/>
      <c r="BI71" s="22"/>
      <c r="BJ71" s="174">
        <f t="shared" si="31"/>
        <v>1</v>
      </c>
      <c r="BK71" s="66">
        <f t="shared" si="31"/>
        <v>110</v>
      </c>
      <c r="BL71" s="22"/>
      <c r="BM71" s="23"/>
      <c r="BN71" s="22"/>
      <c r="BO71" s="23"/>
      <c r="BP71" s="129">
        <f t="shared" si="32"/>
        <v>1</v>
      </c>
      <c r="BQ71" s="103">
        <f t="shared" si="32"/>
        <v>110</v>
      </c>
      <c r="BR71" s="22"/>
      <c r="BS71" s="23"/>
      <c r="BT71" s="22"/>
      <c r="BU71" s="22"/>
      <c r="BV71" s="174">
        <f t="shared" si="33"/>
        <v>1</v>
      </c>
      <c r="BW71" s="66">
        <f t="shared" si="33"/>
        <v>110</v>
      </c>
      <c r="BX71" s="22"/>
      <c r="BY71" s="23"/>
      <c r="BZ71" s="22"/>
      <c r="CA71" s="22"/>
      <c r="CB71" s="174">
        <f t="shared" si="23"/>
        <v>1</v>
      </c>
      <c r="CC71" s="103">
        <f t="shared" si="23"/>
        <v>110</v>
      </c>
    </row>
    <row r="72" spans="1:81" ht="15.75" x14ac:dyDescent="0.25">
      <c r="A72" s="65" t="s">
        <v>232</v>
      </c>
      <c r="B72" s="65" t="s">
        <v>117</v>
      </c>
      <c r="C72" s="195" t="s">
        <v>100</v>
      </c>
      <c r="D72" s="47" t="s">
        <v>219</v>
      </c>
      <c r="E72" s="21" t="s">
        <v>6</v>
      </c>
      <c r="F72" s="208">
        <v>1</v>
      </c>
      <c r="G72" s="181">
        <v>365</v>
      </c>
      <c r="H72" s="22"/>
      <c r="I72" s="22"/>
      <c r="J72" s="23"/>
      <c r="K72" s="22"/>
      <c r="L72" s="22"/>
      <c r="M72" s="22"/>
      <c r="N72" s="174">
        <f t="shared" si="34"/>
        <v>1</v>
      </c>
      <c r="O72" s="66">
        <f t="shared" si="36"/>
        <v>365</v>
      </c>
      <c r="P72" s="22"/>
      <c r="Q72" s="23"/>
      <c r="R72" s="22"/>
      <c r="S72" s="22"/>
      <c r="T72" s="174">
        <f t="shared" si="35"/>
        <v>1</v>
      </c>
      <c r="U72" s="66">
        <f t="shared" si="35"/>
        <v>365</v>
      </c>
      <c r="V72" s="22"/>
      <c r="W72" s="23"/>
      <c r="X72" s="22"/>
      <c r="Y72" s="22"/>
      <c r="Z72" s="174">
        <f t="shared" ref="Z72:AA87" si="37">T72+V72-X72</f>
        <v>1</v>
      </c>
      <c r="AA72" s="66">
        <f t="shared" si="37"/>
        <v>365</v>
      </c>
      <c r="AB72" s="22"/>
      <c r="AC72" s="23"/>
      <c r="AD72" s="22"/>
      <c r="AE72" s="22"/>
      <c r="AF72" s="174">
        <f t="shared" si="26"/>
        <v>1</v>
      </c>
      <c r="AG72" s="66">
        <f t="shared" si="26"/>
        <v>365</v>
      </c>
      <c r="AH72" s="22"/>
      <c r="AI72" s="23"/>
      <c r="AJ72" s="22"/>
      <c r="AK72" s="22"/>
      <c r="AL72" s="174">
        <f t="shared" si="27"/>
        <v>1</v>
      </c>
      <c r="AM72" s="66">
        <f t="shared" si="27"/>
        <v>365</v>
      </c>
      <c r="AN72" s="22"/>
      <c r="AO72" s="23"/>
      <c r="AP72" s="22"/>
      <c r="AQ72" s="22"/>
      <c r="AR72" s="174">
        <f t="shared" si="28"/>
        <v>1</v>
      </c>
      <c r="AS72" s="66">
        <f t="shared" si="28"/>
        <v>365</v>
      </c>
      <c r="AT72" s="22"/>
      <c r="AU72" s="23"/>
      <c r="AV72" s="22"/>
      <c r="AW72" s="22"/>
      <c r="AX72" s="174">
        <f t="shared" si="29"/>
        <v>1</v>
      </c>
      <c r="AY72" s="66">
        <f t="shared" si="29"/>
        <v>365</v>
      </c>
      <c r="AZ72" s="22"/>
      <c r="BA72" s="23"/>
      <c r="BB72" s="22"/>
      <c r="BC72" s="22"/>
      <c r="BD72" s="174">
        <f t="shared" si="30"/>
        <v>1</v>
      </c>
      <c r="BE72" s="66">
        <f t="shared" si="30"/>
        <v>365</v>
      </c>
      <c r="BF72" s="22"/>
      <c r="BG72" s="23"/>
      <c r="BH72" s="22"/>
      <c r="BI72" s="22"/>
      <c r="BJ72" s="174">
        <f t="shared" si="31"/>
        <v>1</v>
      </c>
      <c r="BK72" s="66">
        <f t="shared" si="31"/>
        <v>365</v>
      </c>
      <c r="BL72" s="22"/>
      <c r="BM72" s="23"/>
      <c r="BN72" s="22"/>
      <c r="BO72" s="23"/>
      <c r="BP72" s="129">
        <f t="shared" ref="BP72:BQ90" si="38">BJ72+BL72-BN72</f>
        <v>1</v>
      </c>
      <c r="BQ72" s="103">
        <f t="shared" si="38"/>
        <v>365</v>
      </c>
      <c r="BR72" s="22"/>
      <c r="BS72" s="23"/>
      <c r="BT72" s="22"/>
      <c r="BU72" s="22"/>
      <c r="BV72" s="174">
        <f t="shared" ref="BV72:BW90" si="39">BP72+BR72-BT72</f>
        <v>1</v>
      </c>
      <c r="BW72" s="66">
        <f t="shared" si="39"/>
        <v>365</v>
      </c>
      <c r="BX72" s="22"/>
      <c r="BY72" s="23"/>
      <c r="BZ72" s="22"/>
      <c r="CA72" s="22"/>
      <c r="CB72" s="174">
        <f t="shared" si="23"/>
        <v>1</v>
      </c>
      <c r="CC72" s="103">
        <f t="shared" si="23"/>
        <v>365</v>
      </c>
    </row>
    <row r="73" spans="1:81" ht="15.75" x14ac:dyDescent="0.25">
      <c r="A73" s="65" t="s">
        <v>232</v>
      </c>
      <c r="B73" s="65" t="s">
        <v>117</v>
      </c>
      <c r="C73" s="195" t="s">
        <v>100</v>
      </c>
      <c r="D73" s="47" t="s">
        <v>161</v>
      </c>
      <c r="E73" s="21" t="s">
        <v>6</v>
      </c>
      <c r="F73" s="208">
        <v>1</v>
      </c>
      <c r="G73" s="181">
        <v>145</v>
      </c>
      <c r="H73" s="22"/>
      <c r="I73" s="22"/>
      <c r="J73" s="23"/>
      <c r="K73" s="22"/>
      <c r="L73" s="22"/>
      <c r="M73" s="22"/>
      <c r="N73" s="174">
        <f t="shared" si="34"/>
        <v>1</v>
      </c>
      <c r="O73" s="66">
        <f t="shared" si="36"/>
        <v>145</v>
      </c>
      <c r="P73" s="22"/>
      <c r="Q73" s="23"/>
      <c r="R73" s="22"/>
      <c r="S73" s="22"/>
      <c r="T73" s="174">
        <f t="shared" si="35"/>
        <v>1</v>
      </c>
      <c r="U73" s="66">
        <f t="shared" si="35"/>
        <v>145</v>
      </c>
      <c r="V73" s="22"/>
      <c r="W73" s="23"/>
      <c r="X73" s="22"/>
      <c r="Y73" s="22"/>
      <c r="Z73" s="174">
        <f t="shared" si="37"/>
        <v>1</v>
      </c>
      <c r="AA73" s="66">
        <f t="shared" si="37"/>
        <v>145</v>
      </c>
      <c r="AB73" s="22"/>
      <c r="AC73" s="23"/>
      <c r="AD73" s="22"/>
      <c r="AE73" s="22"/>
      <c r="AF73" s="174">
        <f t="shared" si="26"/>
        <v>1</v>
      </c>
      <c r="AG73" s="66">
        <f t="shared" si="26"/>
        <v>145</v>
      </c>
      <c r="AH73" s="22"/>
      <c r="AI73" s="23"/>
      <c r="AJ73" s="22"/>
      <c r="AK73" s="22"/>
      <c r="AL73" s="174">
        <f t="shared" si="27"/>
        <v>1</v>
      </c>
      <c r="AM73" s="66">
        <f t="shared" si="27"/>
        <v>145</v>
      </c>
      <c r="AN73" s="22"/>
      <c r="AO73" s="23"/>
      <c r="AP73" s="22"/>
      <c r="AQ73" s="22"/>
      <c r="AR73" s="174">
        <f t="shared" si="28"/>
        <v>1</v>
      </c>
      <c r="AS73" s="66">
        <f t="shared" si="28"/>
        <v>145</v>
      </c>
      <c r="AT73" s="22"/>
      <c r="AU73" s="23"/>
      <c r="AV73" s="22"/>
      <c r="AW73" s="22"/>
      <c r="AX73" s="174">
        <f t="shared" si="29"/>
        <v>1</v>
      </c>
      <c r="AY73" s="66">
        <f t="shared" si="29"/>
        <v>145</v>
      </c>
      <c r="AZ73" s="22"/>
      <c r="BA73" s="23"/>
      <c r="BB73" s="22"/>
      <c r="BC73" s="22"/>
      <c r="BD73" s="174">
        <f t="shared" si="30"/>
        <v>1</v>
      </c>
      <c r="BE73" s="66">
        <f t="shared" si="30"/>
        <v>145</v>
      </c>
      <c r="BF73" s="22"/>
      <c r="BG73" s="23"/>
      <c r="BH73" s="22"/>
      <c r="BI73" s="22"/>
      <c r="BJ73" s="174">
        <f t="shared" si="31"/>
        <v>1</v>
      </c>
      <c r="BK73" s="66">
        <f t="shared" si="31"/>
        <v>145</v>
      </c>
      <c r="BL73" s="22"/>
      <c r="BM73" s="23"/>
      <c r="BN73" s="22"/>
      <c r="BO73" s="23"/>
      <c r="BP73" s="129">
        <f t="shared" si="38"/>
        <v>1</v>
      </c>
      <c r="BQ73" s="103">
        <f t="shared" si="38"/>
        <v>145</v>
      </c>
      <c r="BR73" s="22"/>
      <c r="BS73" s="23"/>
      <c r="BT73" s="22"/>
      <c r="BU73" s="22"/>
      <c r="BV73" s="174">
        <f t="shared" si="39"/>
        <v>1</v>
      </c>
      <c r="BW73" s="66">
        <f t="shared" si="39"/>
        <v>145</v>
      </c>
      <c r="BX73" s="22"/>
      <c r="BY73" s="23"/>
      <c r="BZ73" s="22"/>
      <c r="CA73" s="22"/>
      <c r="CB73" s="174">
        <f t="shared" si="23"/>
        <v>1</v>
      </c>
      <c r="CC73" s="103">
        <f t="shared" si="23"/>
        <v>145</v>
      </c>
    </row>
    <row r="74" spans="1:81" ht="15.75" x14ac:dyDescent="0.25">
      <c r="A74" s="65" t="s">
        <v>232</v>
      </c>
      <c r="B74" s="65" t="s">
        <v>117</v>
      </c>
      <c r="C74" s="195" t="s">
        <v>100</v>
      </c>
      <c r="D74" s="47" t="s">
        <v>282</v>
      </c>
      <c r="E74" s="21" t="s">
        <v>6</v>
      </c>
      <c r="F74" s="208">
        <v>2</v>
      </c>
      <c r="G74" s="181">
        <v>270</v>
      </c>
      <c r="H74" s="22"/>
      <c r="I74" s="22"/>
      <c r="J74" s="23"/>
      <c r="K74" s="22"/>
      <c r="L74" s="22"/>
      <c r="M74" s="22"/>
      <c r="N74" s="174">
        <f t="shared" si="34"/>
        <v>2</v>
      </c>
      <c r="O74" s="66">
        <f t="shared" si="36"/>
        <v>270</v>
      </c>
      <c r="P74" s="22"/>
      <c r="Q74" s="23"/>
      <c r="R74" s="22"/>
      <c r="S74" s="22"/>
      <c r="T74" s="174">
        <f t="shared" si="35"/>
        <v>2</v>
      </c>
      <c r="U74" s="66">
        <f t="shared" si="35"/>
        <v>270</v>
      </c>
      <c r="V74" s="22"/>
      <c r="W74" s="23"/>
      <c r="X74" s="22"/>
      <c r="Y74" s="22"/>
      <c r="Z74" s="174">
        <f t="shared" si="37"/>
        <v>2</v>
      </c>
      <c r="AA74" s="66">
        <f t="shared" si="37"/>
        <v>270</v>
      </c>
      <c r="AB74" s="22"/>
      <c r="AC74" s="23"/>
      <c r="AD74" s="22"/>
      <c r="AE74" s="22"/>
      <c r="AF74" s="174">
        <f t="shared" si="26"/>
        <v>2</v>
      </c>
      <c r="AG74" s="66">
        <f t="shared" si="26"/>
        <v>270</v>
      </c>
      <c r="AH74" s="22"/>
      <c r="AI74" s="23"/>
      <c r="AJ74" s="22"/>
      <c r="AK74" s="22"/>
      <c r="AL74" s="174">
        <f t="shared" si="27"/>
        <v>2</v>
      </c>
      <c r="AM74" s="66">
        <f t="shared" si="27"/>
        <v>270</v>
      </c>
      <c r="AN74" s="22"/>
      <c r="AO74" s="23"/>
      <c r="AP74" s="22"/>
      <c r="AQ74" s="22"/>
      <c r="AR74" s="174">
        <f t="shared" si="28"/>
        <v>2</v>
      </c>
      <c r="AS74" s="66">
        <f t="shared" si="28"/>
        <v>270</v>
      </c>
      <c r="AT74" s="22"/>
      <c r="AU74" s="23"/>
      <c r="AV74" s="22"/>
      <c r="AW74" s="22"/>
      <c r="AX74" s="174">
        <f t="shared" si="29"/>
        <v>2</v>
      </c>
      <c r="AY74" s="66">
        <f t="shared" si="29"/>
        <v>270</v>
      </c>
      <c r="AZ74" s="22"/>
      <c r="BA74" s="23"/>
      <c r="BB74" s="22"/>
      <c r="BC74" s="22"/>
      <c r="BD74" s="174">
        <f t="shared" si="30"/>
        <v>2</v>
      </c>
      <c r="BE74" s="66">
        <f t="shared" si="30"/>
        <v>270</v>
      </c>
      <c r="BF74" s="22"/>
      <c r="BG74" s="23"/>
      <c r="BH74" s="22"/>
      <c r="BI74" s="22"/>
      <c r="BJ74" s="174">
        <f t="shared" si="31"/>
        <v>2</v>
      </c>
      <c r="BK74" s="66">
        <f t="shared" si="31"/>
        <v>270</v>
      </c>
      <c r="BL74" s="22"/>
      <c r="BM74" s="23"/>
      <c r="BN74" s="22"/>
      <c r="BO74" s="23"/>
      <c r="BP74" s="129">
        <f t="shared" si="38"/>
        <v>2</v>
      </c>
      <c r="BQ74" s="103">
        <f t="shared" si="38"/>
        <v>270</v>
      </c>
      <c r="BR74" s="22"/>
      <c r="BS74" s="23"/>
      <c r="BT74" s="22"/>
      <c r="BU74" s="22"/>
      <c r="BV74" s="174">
        <f t="shared" si="39"/>
        <v>2</v>
      </c>
      <c r="BW74" s="66">
        <f t="shared" si="39"/>
        <v>270</v>
      </c>
      <c r="BX74" s="22"/>
      <c r="BY74" s="23"/>
      <c r="BZ74" s="22"/>
      <c r="CA74" s="22"/>
      <c r="CB74" s="174">
        <f t="shared" si="23"/>
        <v>2</v>
      </c>
      <c r="CC74" s="103">
        <f t="shared" si="23"/>
        <v>270</v>
      </c>
    </row>
    <row r="75" spans="1:81" ht="15.75" x14ac:dyDescent="0.25">
      <c r="A75" s="201" t="s">
        <v>232</v>
      </c>
      <c r="B75" s="201" t="s">
        <v>117</v>
      </c>
      <c r="C75" s="195" t="s">
        <v>100</v>
      </c>
      <c r="D75" s="94" t="s">
        <v>283</v>
      </c>
      <c r="E75" s="95" t="s">
        <v>6</v>
      </c>
      <c r="F75" s="208">
        <v>1</v>
      </c>
      <c r="G75" s="181">
        <v>202</v>
      </c>
      <c r="H75" s="22"/>
      <c r="I75" s="22"/>
      <c r="J75" s="23"/>
      <c r="K75" s="22"/>
      <c r="L75" s="22"/>
      <c r="M75" s="22"/>
      <c r="N75" s="174">
        <f t="shared" si="34"/>
        <v>1</v>
      </c>
      <c r="O75" s="66">
        <f t="shared" si="36"/>
        <v>202</v>
      </c>
      <c r="P75" s="22"/>
      <c r="Q75" s="23"/>
      <c r="R75" s="22"/>
      <c r="S75" s="22"/>
      <c r="T75" s="174">
        <f t="shared" si="35"/>
        <v>1</v>
      </c>
      <c r="U75" s="66">
        <f t="shared" si="35"/>
        <v>202</v>
      </c>
      <c r="V75" s="22"/>
      <c r="W75" s="23"/>
      <c r="X75" s="22"/>
      <c r="Y75" s="22"/>
      <c r="Z75" s="174">
        <f t="shared" si="37"/>
        <v>1</v>
      </c>
      <c r="AA75" s="66">
        <f t="shared" si="37"/>
        <v>202</v>
      </c>
      <c r="AB75" s="22"/>
      <c r="AC75" s="23"/>
      <c r="AD75" s="22"/>
      <c r="AE75" s="22"/>
      <c r="AF75" s="174">
        <f t="shared" si="26"/>
        <v>1</v>
      </c>
      <c r="AG75" s="66">
        <f t="shared" si="26"/>
        <v>202</v>
      </c>
      <c r="AH75" s="22"/>
      <c r="AI75" s="23"/>
      <c r="AJ75" s="22"/>
      <c r="AK75" s="22"/>
      <c r="AL75" s="174">
        <f t="shared" si="27"/>
        <v>1</v>
      </c>
      <c r="AM75" s="66">
        <f t="shared" si="27"/>
        <v>202</v>
      </c>
      <c r="AN75" s="22"/>
      <c r="AO75" s="23"/>
      <c r="AP75" s="22"/>
      <c r="AQ75" s="22"/>
      <c r="AR75" s="174">
        <f t="shared" si="28"/>
        <v>1</v>
      </c>
      <c r="AS75" s="66">
        <f t="shared" si="28"/>
        <v>202</v>
      </c>
      <c r="AT75" s="22"/>
      <c r="AU75" s="23"/>
      <c r="AV75" s="22"/>
      <c r="AW75" s="22"/>
      <c r="AX75" s="174">
        <f t="shared" si="29"/>
        <v>1</v>
      </c>
      <c r="AY75" s="66">
        <f t="shared" si="29"/>
        <v>202</v>
      </c>
      <c r="AZ75" s="22"/>
      <c r="BA75" s="23"/>
      <c r="BB75" s="22"/>
      <c r="BC75" s="22"/>
      <c r="BD75" s="174">
        <f t="shared" si="30"/>
        <v>1</v>
      </c>
      <c r="BE75" s="66">
        <f t="shared" si="30"/>
        <v>202</v>
      </c>
      <c r="BF75" s="22"/>
      <c r="BG75" s="23"/>
      <c r="BH75" s="22"/>
      <c r="BI75" s="22"/>
      <c r="BJ75" s="174">
        <f t="shared" si="31"/>
        <v>1</v>
      </c>
      <c r="BK75" s="66">
        <f t="shared" si="31"/>
        <v>202</v>
      </c>
      <c r="BL75" s="57"/>
      <c r="BM75" s="59"/>
      <c r="BN75" s="57"/>
      <c r="BO75" s="59"/>
      <c r="BP75" s="129">
        <f t="shared" si="38"/>
        <v>1</v>
      </c>
      <c r="BQ75" s="103">
        <f t="shared" si="38"/>
        <v>202</v>
      </c>
      <c r="BR75" s="22"/>
      <c r="BS75" s="23"/>
      <c r="BT75" s="22"/>
      <c r="BU75" s="22"/>
      <c r="BV75" s="174">
        <f t="shared" si="39"/>
        <v>1</v>
      </c>
      <c r="BW75" s="66">
        <f t="shared" si="39"/>
        <v>202</v>
      </c>
      <c r="BX75" s="22"/>
      <c r="BY75" s="23"/>
      <c r="BZ75" s="22"/>
      <c r="CA75" s="22"/>
      <c r="CB75" s="174">
        <f t="shared" si="23"/>
        <v>1</v>
      </c>
      <c r="CC75" s="103">
        <f t="shared" si="23"/>
        <v>202</v>
      </c>
    </row>
    <row r="76" spans="1:81" ht="15.75" x14ac:dyDescent="0.25">
      <c r="A76" s="201" t="s">
        <v>232</v>
      </c>
      <c r="B76" s="201" t="s">
        <v>117</v>
      </c>
      <c r="C76" s="195" t="s">
        <v>100</v>
      </c>
      <c r="D76" s="94" t="s">
        <v>284</v>
      </c>
      <c r="E76" s="95" t="s">
        <v>6</v>
      </c>
      <c r="F76" s="208">
        <v>1</v>
      </c>
      <c r="G76" s="181">
        <v>208</v>
      </c>
      <c r="H76" s="22"/>
      <c r="I76" s="22"/>
      <c r="J76" s="23"/>
      <c r="K76" s="22"/>
      <c r="L76" s="22"/>
      <c r="M76" s="22"/>
      <c r="N76" s="174">
        <f t="shared" si="34"/>
        <v>1</v>
      </c>
      <c r="O76" s="66">
        <f t="shared" si="36"/>
        <v>208</v>
      </c>
      <c r="P76" s="22"/>
      <c r="Q76" s="23"/>
      <c r="R76" s="22"/>
      <c r="S76" s="22"/>
      <c r="T76" s="174">
        <f t="shared" si="35"/>
        <v>1</v>
      </c>
      <c r="U76" s="66">
        <f t="shared" si="35"/>
        <v>208</v>
      </c>
      <c r="V76" s="22"/>
      <c r="W76" s="23"/>
      <c r="X76" s="22"/>
      <c r="Y76" s="22"/>
      <c r="Z76" s="174">
        <f t="shared" si="37"/>
        <v>1</v>
      </c>
      <c r="AA76" s="66">
        <f t="shared" si="37"/>
        <v>208</v>
      </c>
      <c r="AB76" s="22"/>
      <c r="AC76" s="23"/>
      <c r="AD76" s="22"/>
      <c r="AE76" s="22"/>
      <c r="AF76" s="174">
        <f t="shared" si="26"/>
        <v>1</v>
      </c>
      <c r="AG76" s="66">
        <f t="shared" si="26"/>
        <v>208</v>
      </c>
      <c r="AH76" s="22"/>
      <c r="AI76" s="23"/>
      <c r="AJ76" s="22"/>
      <c r="AK76" s="22"/>
      <c r="AL76" s="174">
        <f t="shared" si="27"/>
        <v>1</v>
      </c>
      <c r="AM76" s="66">
        <f t="shared" si="27"/>
        <v>208</v>
      </c>
      <c r="AN76" s="22"/>
      <c r="AO76" s="23"/>
      <c r="AP76" s="22"/>
      <c r="AQ76" s="22"/>
      <c r="AR76" s="174">
        <f t="shared" si="28"/>
        <v>1</v>
      </c>
      <c r="AS76" s="66">
        <f t="shared" si="28"/>
        <v>208</v>
      </c>
      <c r="AT76" s="22"/>
      <c r="AU76" s="23"/>
      <c r="AV76" s="22"/>
      <c r="AW76" s="22"/>
      <c r="AX76" s="174">
        <f t="shared" si="29"/>
        <v>1</v>
      </c>
      <c r="AY76" s="66">
        <f t="shared" si="29"/>
        <v>208</v>
      </c>
      <c r="AZ76" s="22"/>
      <c r="BA76" s="23"/>
      <c r="BB76" s="22"/>
      <c r="BC76" s="22"/>
      <c r="BD76" s="174">
        <f t="shared" si="30"/>
        <v>1</v>
      </c>
      <c r="BE76" s="66">
        <f t="shared" si="30"/>
        <v>208</v>
      </c>
      <c r="BF76" s="22"/>
      <c r="BG76" s="23"/>
      <c r="BH76" s="22"/>
      <c r="BI76" s="22"/>
      <c r="BJ76" s="174">
        <f t="shared" si="31"/>
        <v>1</v>
      </c>
      <c r="BK76" s="66">
        <f t="shared" si="31"/>
        <v>208</v>
      </c>
      <c r="BL76" s="22"/>
      <c r="BM76" s="23"/>
      <c r="BN76" s="22"/>
      <c r="BO76" s="59"/>
      <c r="BP76" s="129">
        <f t="shared" si="38"/>
        <v>1</v>
      </c>
      <c r="BQ76" s="103">
        <f t="shared" si="38"/>
        <v>208</v>
      </c>
      <c r="BR76" s="22"/>
      <c r="BS76" s="23"/>
      <c r="BT76" s="22"/>
      <c r="BU76" s="22"/>
      <c r="BV76" s="174">
        <f t="shared" si="39"/>
        <v>1</v>
      </c>
      <c r="BW76" s="66">
        <f t="shared" si="39"/>
        <v>208</v>
      </c>
      <c r="BX76" s="22"/>
      <c r="BY76" s="23"/>
      <c r="BZ76" s="22"/>
      <c r="CA76" s="22"/>
      <c r="CB76" s="174">
        <f t="shared" si="23"/>
        <v>1</v>
      </c>
      <c r="CC76" s="103">
        <f t="shared" si="23"/>
        <v>208</v>
      </c>
    </row>
    <row r="77" spans="1:81" ht="15.75" x14ac:dyDescent="0.25">
      <c r="A77" s="201" t="s">
        <v>232</v>
      </c>
      <c r="B77" s="201" t="s">
        <v>117</v>
      </c>
      <c r="C77" s="195" t="s">
        <v>100</v>
      </c>
      <c r="D77" s="94" t="s">
        <v>285</v>
      </c>
      <c r="E77" s="95" t="s">
        <v>6</v>
      </c>
      <c r="F77" s="208">
        <v>3</v>
      </c>
      <c r="G77" s="181">
        <v>105</v>
      </c>
      <c r="H77" s="22"/>
      <c r="I77" s="22"/>
      <c r="J77" s="23"/>
      <c r="K77" s="22"/>
      <c r="L77" s="22"/>
      <c r="M77" s="22"/>
      <c r="N77" s="174">
        <f t="shared" si="34"/>
        <v>3</v>
      </c>
      <c r="O77" s="66">
        <f t="shared" si="36"/>
        <v>105</v>
      </c>
      <c r="P77" s="22"/>
      <c r="Q77" s="23"/>
      <c r="R77" s="22"/>
      <c r="S77" s="22"/>
      <c r="T77" s="174">
        <f t="shared" si="35"/>
        <v>3</v>
      </c>
      <c r="U77" s="66">
        <f t="shared" si="35"/>
        <v>105</v>
      </c>
      <c r="V77" s="22"/>
      <c r="W77" s="23"/>
      <c r="X77" s="22"/>
      <c r="Y77" s="22"/>
      <c r="Z77" s="174">
        <f t="shared" si="37"/>
        <v>3</v>
      </c>
      <c r="AA77" s="66">
        <f t="shared" si="37"/>
        <v>105</v>
      </c>
      <c r="AB77" s="22"/>
      <c r="AC77" s="23"/>
      <c r="AD77" s="22"/>
      <c r="AE77" s="22"/>
      <c r="AF77" s="174">
        <f t="shared" si="26"/>
        <v>3</v>
      </c>
      <c r="AG77" s="66">
        <f t="shared" si="26"/>
        <v>105</v>
      </c>
      <c r="AH77" s="22"/>
      <c r="AI77" s="23"/>
      <c r="AJ77" s="22"/>
      <c r="AK77" s="22"/>
      <c r="AL77" s="174">
        <f t="shared" si="27"/>
        <v>3</v>
      </c>
      <c r="AM77" s="66">
        <f t="shared" si="27"/>
        <v>105</v>
      </c>
      <c r="AN77" s="22"/>
      <c r="AO77" s="23"/>
      <c r="AP77" s="22"/>
      <c r="AQ77" s="22"/>
      <c r="AR77" s="174">
        <f t="shared" si="28"/>
        <v>3</v>
      </c>
      <c r="AS77" s="66">
        <f t="shared" si="28"/>
        <v>105</v>
      </c>
      <c r="AT77" s="22"/>
      <c r="AU77" s="23"/>
      <c r="AV77" s="22"/>
      <c r="AW77" s="22"/>
      <c r="AX77" s="174">
        <f t="shared" si="29"/>
        <v>3</v>
      </c>
      <c r="AY77" s="66">
        <f t="shared" si="29"/>
        <v>105</v>
      </c>
      <c r="AZ77" s="22"/>
      <c r="BA77" s="23"/>
      <c r="BB77" s="22"/>
      <c r="BC77" s="22"/>
      <c r="BD77" s="174">
        <f t="shared" si="30"/>
        <v>3</v>
      </c>
      <c r="BE77" s="66">
        <f t="shared" si="30"/>
        <v>105</v>
      </c>
      <c r="BF77" s="22"/>
      <c r="BG77" s="23"/>
      <c r="BH77" s="22"/>
      <c r="BI77" s="22"/>
      <c r="BJ77" s="174">
        <f t="shared" si="31"/>
        <v>3</v>
      </c>
      <c r="BK77" s="66">
        <f t="shared" si="31"/>
        <v>105</v>
      </c>
      <c r="BL77" s="22"/>
      <c r="BM77" s="23"/>
      <c r="BN77" s="22"/>
      <c r="BO77" s="59"/>
      <c r="BP77" s="129">
        <f t="shared" si="38"/>
        <v>3</v>
      </c>
      <c r="BQ77" s="103">
        <f t="shared" si="38"/>
        <v>105</v>
      </c>
      <c r="BR77" s="22"/>
      <c r="BS77" s="23"/>
      <c r="BT77" s="22"/>
      <c r="BU77" s="22"/>
      <c r="BV77" s="174">
        <f t="shared" si="39"/>
        <v>3</v>
      </c>
      <c r="BW77" s="66">
        <f t="shared" si="39"/>
        <v>105</v>
      </c>
      <c r="BX77" s="22"/>
      <c r="BY77" s="23"/>
      <c r="BZ77" s="22"/>
      <c r="CA77" s="22"/>
      <c r="CB77" s="174">
        <f t="shared" si="23"/>
        <v>3</v>
      </c>
      <c r="CC77" s="103">
        <f t="shared" si="23"/>
        <v>105</v>
      </c>
    </row>
    <row r="78" spans="1:81" ht="15.75" x14ac:dyDescent="0.25">
      <c r="A78" s="201" t="s">
        <v>232</v>
      </c>
      <c r="B78" s="201" t="s">
        <v>117</v>
      </c>
      <c r="C78" s="195" t="s">
        <v>100</v>
      </c>
      <c r="D78" s="94" t="s">
        <v>286</v>
      </c>
      <c r="E78" s="95" t="s">
        <v>6</v>
      </c>
      <c r="F78" s="208">
        <v>8</v>
      </c>
      <c r="G78" s="181">
        <v>256</v>
      </c>
      <c r="H78" s="22"/>
      <c r="I78" s="22"/>
      <c r="J78" s="23"/>
      <c r="K78" s="22"/>
      <c r="L78" s="22"/>
      <c r="M78" s="22"/>
      <c r="N78" s="174">
        <f t="shared" si="34"/>
        <v>8</v>
      </c>
      <c r="O78" s="66">
        <f t="shared" si="36"/>
        <v>256</v>
      </c>
      <c r="P78" s="22"/>
      <c r="Q78" s="23"/>
      <c r="R78" s="22"/>
      <c r="S78" s="22"/>
      <c r="T78" s="174">
        <f t="shared" si="35"/>
        <v>8</v>
      </c>
      <c r="U78" s="66">
        <f t="shared" si="35"/>
        <v>256</v>
      </c>
      <c r="V78" s="22"/>
      <c r="W78" s="23"/>
      <c r="X78" s="22"/>
      <c r="Y78" s="22"/>
      <c r="Z78" s="174">
        <f t="shared" si="37"/>
        <v>8</v>
      </c>
      <c r="AA78" s="66">
        <f t="shared" si="37"/>
        <v>256</v>
      </c>
      <c r="AB78" s="22"/>
      <c r="AC78" s="23"/>
      <c r="AD78" s="22"/>
      <c r="AE78" s="22"/>
      <c r="AF78" s="174">
        <f t="shared" si="26"/>
        <v>8</v>
      </c>
      <c r="AG78" s="66">
        <f t="shared" si="26"/>
        <v>256</v>
      </c>
      <c r="AH78" s="22"/>
      <c r="AI78" s="23"/>
      <c r="AJ78" s="22"/>
      <c r="AK78" s="22"/>
      <c r="AL78" s="174">
        <f t="shared" si="27"/>
        <v>8</v>
      </c>
      <c r="AM78" s="66">
        <f t="shared" si="27"/>
        <v>256</v>
      </c>
      <c r="AN78" s="22"/>
      <c r="AO78" s="23"/>
      <c r="AP78" s="22"/>
      <c r="AQ78" s="22"/>
      <c r="AR78" s="174">
        <f t="shared" si="28"/>
        <v>8</v>
      </c>
      <c r="AS78" s="66">
        <f t="shared" si="28"/>
        <v>256</v>
      </c>
      <c r="AT78" s="22"/>
      <c r="AU78" s="23"/>
      <c r="AV78" s="22"/>
      <c r="AW78" s="22"/>
      <c r="AX78" s="174">
        <f t="shared" si="29"/>
        <v>8</v>
      </c>
      <c r="AY78" s="66">
        <f t="shared" si="29"/>
        <v>256</v>
      </c>
      <c r="AZ78" s="22"/>
      <c r="BA78" s="23"/>
      <c r="BB78" s="22"/>
      <c r="BC78" s="22"/>
      <c r="BD78" s="174">
        <f t="shared" si="30"/>
        <v>8</v>
      </c>
      <c r="BE78" s="66">
        <f t="shared" si="30"/>
        <v>256</v>
      </c>
      <c r="BF78" s="22"/>
      <c r="BG78" s="23"/>
      <c r="BH78" s="22"/>
      <c r="BI78" s="22"/>
      <c r="BJ78" s="174">
        <f t="shared" si="31"/>
        <v>8</v>
      </c>
      <c r="BK78" s="66">
        <f t="shared" si="31"/>
        <v>256</v>
      </c>
      <c r="BL78" s="22"/>
      <c r="BM78" s="23"/>
      <c r="BN78" s="57"/>
      <c r="BO78" s="59"/>
      <c r="BP78" s="129">
        <f t="shared" si="38"/>
        <v>8</v>
      </c>
      <c r="BQ78" s="103">
        <f t="shared" si="38"/>
        <v>256</v>
      </c>
      <c r="BR78" s="22"/>
      <c r="BS78" s="23"/>
      <c r="BT78" s="22"/>
      <c r="BU78" s="22"/>
      <c r="BV78" s="174">
        <f t="shared" si="39"/>
        <v>8</v>
      </c>
      <c r="BW78" s="66">
        <f t="shared" si="39"/>
        <v>256</v>
      </c>
      <c r="BX78" s="22"/>
      <c r="BY78" s="23"/>
      <c r="BZ78" s="22"/>
      <c r="CA78" s="22"/>
      <c r="CB78" s="174">
        <f t="shared" si="23"/>
        <v>8</v>
      </c>
      <c r="CC78" s="103">
        <f t="shared" si="23"/>
        <v>256</v>
      </c>
    </row>
    <row r="79" spans="1:81" ht="15.75" x14ac:dyDescent="0.25">
      <c r="A79" s="201" t="s">
        <v>232</v>
      </c>
      <c r="B79" s="201" t="s">
        <v>117</v>
      </c>
      <c r="C79" s="195" t="s">
        <v>100</v>
      </c>
      <c r="D79" s="94" t="s">
        <v>287</v>
      </c>
      <c r="E79" s="95" t="s">
        <v>6</v>
      </c>
      <c r="F79" s="208">
        <v>1</v>
      </c>
      <c r="G79" s="181">
        <v>420</v>
      </c>
      <c r="H79" s="22"/>
      <c r="I79" s="22"/>
      <c r="J79" s="23"/>
      <c r="K79" s="22"/>
      <c r="L79" s="22"/>
      <c r="M79" s="22"/>
      <c r="N79" s="174">
        <f t="shared" si="34"/>
        <v>1</v>
      </c>
      <c r="O79" s="66">
        <f t="shared" si="36"/>
        <v>420</v>
      </c>
      <c r="P79" s="22"/>
      <c r="Q79" s="23"/>
      <c r="R79" s="22"/>
      <c r="S79" s="22"/>
      <c r="T79" s="174">
        <f t="shared" si="35"/>
        <v>1</v>
      </c>
      <c r="U79" s="66">
        <f t="shared" si="35"/>
        <v>420</v>
      </c>
      <c r="V79" s="22"/>
      <c r="W79" s="23"/>
      <c r="X79" s="22"/>
      <c r="Y79" s="22"/>
      <c r="Z79" s="174">
        <f t="shared" si="37"/>
        <v>1</v>
      </c>
      <c r="AA79" s="66">
        <f t="shared" si="37"/>
        <v>420</v>
      </c>
      <c r="AB79" s="22"/>
      <c r="AC79" s="23"/>
      <c r="AD79" s="22"/>
      <c r="AE79" s="22"/>
      <c r="AF79" s="174">
        <f t="shared" si="26"/>
        <v>1</v>
      </c>
      <c r="AG79" s="66">
        <f t="shared" si="26"/>
        <v>420</v>
      </c>
      <c r="AH79" s="22"/>
      <c r="AI79" s="23"/>
      <c r="AJ79" s="22"/>
      <c r="AK79" s="22"/>
      <c r="AL79" s="174">
        <f t="shared" si="27"/>
        <v>1</v>
      </c>
      <c r="AM79" s="66">
        <f t="shared" si="27"/>
        <v>420</v>
      </c>
      <c r="AN79" s="22"/>
      <c r="AO79" s="23"/>
      <c r="AP79" s="22"/>
      <c r="AQ79" s="22"/>
      <c r="AR79" s="174">
        <f t="shared" si="28"/>
        <v>1</v>
      </c>
      <c r="AS79" s="66">
        <f t="shared" si="28"/>
        <v>420</v>
      </c>
      <c r="AT79" s="22"/>
      <c r="AU79" s="23"/>
      <c r="AV79" s="22"/>
      <c r="AW79" s="22"/>
      <c r="AX79" s="174">
        <f t="shared" si="29"/>
        <v>1</v>
      </c>
      <c r="AY79" s="66">
        <f t="shared" si="29"/>
        <v>420</v>
      </c>
      <c r="AZ79" s="22"/>
      <c r="BA79" s="23"/>
      <c r="BB79" s="22"/>
      <c r="BC79" s="22"/>
      <c r="BD79" s="174">
        <f t="shared" si="30"/>
        <v>1</v>
      </c>
      <c r="BE79" s="66">
        <f t="shared" si="30"/>
        <v>420</v>
      </c>
      <c r="BF79" s="22"/>
      <c r="BG79" s="23"/>
      <c r="BH79" s="22"/>
      <c r="BI79" s="22"/>
      <c r="BJ79" s="174">
        <f t="shared" si="31"/>
        <v>1</v>
      </c>
      <c r="BK79" s="66">
        <f t="shared" si="31"/>
        <v>420</v>
      </c>
      <c r="BL79" s="22"/>
      <c r="BM79" s="23"/>
      <c r="BN79" s="22"/>
      <c r="BO79" s="59"/>
      <c r="BP79" s="129">
        <f t="shared" si="38"/>
        <v>1</v>
      </c>
      <c r="BQ79" s="103">
        <f t="shared" si="38"/>
        <v>420</v>
      </c>
      <c r="BR79" s="22"/>
      <c r="BS79" s="23"/>
      <c r="BT79" s="22"/>
      <c r="BU79" s="22"/>
      <c r="BV79" s="174">
        <f t="shared" si="39"/>
        <v>1</v>
      </c>
      <c r="BW79" s="66">
        <f t="shared" si="39"/>
        <v>420</v>
      </c>
      <c r="BX79" s="22"/>
      <c r="BY79" s="23"/>
      <c r="BZ79" s="22"/>
      <c r="CA79" s="22"/>
      <c r="CB79" s="174">
        <f t="shared" si="23"/>
        <v>1</v>
      </c>
      <c r="CC79" s="103">
        <f t="shared" si="23"/>
        <v>420</v>
      </c>
    </row>
    <row r="80" spans="1:81" ht="15.75" x14ac:dyDescent="0.25">
      <c r="A80" s="201" t="s">
        <v>232</v>
      </c>
      <c r="B80" s="201" t="s">
        <v>117</v>
      </c>
      <c r="C80" s="195" t="s">
        <v>100</v>
      </c>
      <c r="D80" s="94" t="s">
        <v>288</v>
      </c>
      <c r="E80" s="95" t="s">
        <v>6</v>
      </c>
      <c r="F80" s="208">
        <v>1</v>
      </c>
      <c r="G80" s="181">
        <v>45</v>
      </c>
      <c r="H80" s="22"/>
      <c r="I80" s="22"/>
      <c r="J80" s="23"/>
      <c r="K80" s="22"/>
      <c r="L80" s="22"/>
      <c r="M80" s="22"/>
      <c r="N80" s="174">
        <f t="shared" si="34"/>
        <v>1</v>
      </c>
      <c r="O80" s="66">
        <f t="shared" si="36"/>
        <v>45</v>
      </c>
      <c r="P80" s="22"/>
      <c r="Q80" s="23"/>
      <c r="R80" s="22"/>
      <c r="S80" s="22"/>
      <c r="T80" s="174">
        <f t="shared" si="35"/>
        <v>1</v>
      </c>
      <c r="U80" s="66">
        <f t="shared" si="35"/>
        <v>45</v>
      </c>
      <c r="V80" s="22"/>
      <c r="W80" s="23"/>
      <c r="X80" s="22"/>
      <c r="Y80" s="22"/>
      <c r="Z80" s="174">
        <f t="shared" si="37"/>
        <v>1</v>
      </c>
      <c r="AA80" s="66">
        <f t="shared" si="37"/>
        <v>45</v>
      </c>
      <c r="AB80" s="22"/>
      <c r="AC80" s="23"/>
      <c r="AD80" s="22"/>
      <c r="AE80" s="22"/>
      <c r="AF80" s="174">
        <f t="shared" si="26"/>
        <v>1</v>
      </c>
      <c r="AG80" s="66">
        <f t="shared" si="26"/>
        <v>45</v>
      </c>
      <c r="AH80" s="22"/>
      <c r="AI80" s="23"/>
      <c r="AJ80" s="22"/>
      <c r="AK80" s="22"/>
      <c r="AL80" s="174">
        <f t="shared" si="27"/>
        <v>1</v>
      </c>
      <c r="AM80" s="66">
        <f t="shared" si="27"/>
        <v>45</v>
      </c>
      <c r="AN80" s="22"/>
      <c r="AO80" s="23"/>
      <c r="AP80" s="22"/>
      <c r="AQ80" s="22"/>
      <c r="AR80" s="174">
        <f t="shared" si="28"/>
        <v>1</v>
      </c>
      <c r="AS80" s="66">
        <f t="shared" si="28"/>
        <v>45</v>
      </c>
      <c r="AT80" s="22"/>
      <c r="AU80" s="23"/>
      <c r="AV80" s="22"/>
      <c r="AW80" s="22"/>
      <c r="AX80" s="174">
        <f t="shared" si="29"/>
        <v>1</v>
      </c>
      <c r="AY80" s="66">
        <f t="shared" si="29"/>
        <v>45</v>
      </c>
      <c r="AZ80" s="22"/>
      <c r="BA80" s="23"/>
      <c r="BB80" s="22"/>
      <c r="BC80" s="22"/>
      <c r="BD80" s="174">
        <f t="shared" si="30"/>
        <v>1</v>
      </c>
      <c r="BE80" s="66">
        <f t="shared" si="30"/>
        <v>45</v>
      </c>
      <c r="BF80" s="22"/>
      <c r="BG80" s="23"/>
      <c r="BH80" s="22"/>
      <c r="BI80" s="22"/>
      <c r="BJ80" s="174">
        <f t="shared" si="31"/>
        <v>1</v>
      </c>
      <c r="BK80" s="66">
        <f t="shared" si="31"/>
        <v>45</v>
      </c>
      <c r="BL80" s="22"/>
      <c r="BM80" s="23"/>
      <c r="BN80" s="22"/>
      <c r="BO80" s="59"/>
      <c r="BP80" s="129">
        <f t="shared" si="38"/>
        <v>1</v>
      </c>
      <c r="BQ80" s="103">
        <f t="shared" si="38"/>
        <v>45</v>
      </c>
      <c r="BR80" s="22"/>
      <c r="BS80" s="23"/>
      <c r="BT80" s="22"/>
      <c r="BU80" s="22"/>
      <c r="BV80" s="174">
        <f t="shared" si="39"/>
        <v>1</v>
      </c>
      <c r="BW80" s="66">
        <f t="shared" si="39"/>
        <v>45</v>
      </c>
      <c r="BX80" s="22"/>
      <c r="BY80" s="23"/>
      <c r="BZ80" s="22"/>
      <c r="CA80" s="22"/>
      <c r="CB80" s="174">
        <f t="shared" si="23"/>
        <v>1</v>
      </c>
      <c r="CC80" s="103">
        <f t="shared" si="23"/>
        <v>45</v>
      </c>
    </row>
    <row r="81" spans="1:81" ht="15.75" x14ac:dyDescent="0.25">
      <c r="A81" s="201" t="s">
        <v>232</v>
      </c>
      <c r="B81" s="201" t="s">
        <v>117</v>
      </c>
      <c r="C81" s="195" t="s">
        <v>100</v>
      </c>
      <c r="D81" s="94" t="s">
        <v>218</v>
      </c>
      <c r="E81" s="95" t="s">
        <v>6</v>
      </c>
      <c r="F81" s="208">
        <v>4</v>
      </c>
      <c r="G81" s="181">
        <v>204</v>
      </c>
      <c r="H81" s="22"/>
      <c r="I81" s="22"/>
      <c r="J81" s="23"/>
      <c r="K81" s="22"/>
      <c r="L81" s="22"/>
      <c r="M81" s="22"/>
      <c r="N81" s="174">
        <f t="shared" si="34"/>
        <v>4</v>
      </c>
      <c r="O81" s="66">
        <f t="shared" si="36"/>
        <v>204</v>
      </c>
      <c r="P81" s="22"/>
      <c r="Q81" s="23"/>
      <c r="R81" s="22"/>
      <c r="S81" s="22"/>
      <c r="T81" s="174">
        <f t="shared" si="35"/>
        <v>4</v>
      </c>
      <c r="U81" s="66">
        <f t="shared" si="35"/>
        <v>204</v>
      </c>
      <c r="V81" s="22"/>
      <c r="W81" s="23"/>
      <c r="X81" s="22"/>
      <c r="Y81" s="22"/>
      <c r="Z81" s="174">
        <f t="shared" si="37"/>
        <v>4</v>
      </c>
      <c r="AA81" s="66">
        <f t="shared" si="37"/>
        <v>204</v>
      </c>
      <c r="AB81" s="22"/>
      <c r="AC81" s="23"/>
      <c r="AD81" s="22"/>
      <c r="AE81" s="22"/>
      <c r="AF81" s="174">
        <f t="shared" si="26"/>
        <v>4</v>
      </c>
      <c r="AG81" s="66">
        <f t="shared" si="26"/>
        <v>204</v>
      </c>
      <c r="AH81" s="22"/>
      <c r="AI81" s="23"/>
      <c r="AJ81" s="22"/>
      <c r="AK81" s="23"/>
      <c r="AL81" s="174">
        <f t="shared" si="27"/>
        <v>4</v>
      </c>
      <c r="AM81" s="66">
        <f t="shared" si="27"/>
        <v>204</v>
      </c>
      <c r="AN81" s="22"/>
      <c r="AO81" s="23"/>
      <c r="AP81" s="22"/>
      <c r="AQ81" s="22"/>
      <c r="AR81" s="174">
        <f t="shared" si="28"/>
        <v>4</v>
      </c>
      <c r="AS81" s="66">
        <f t="shared" si="28"/>
        <v>204</v>
      </c>
      <c r="AT81" s="22"/>
      <c r="AU81" s="23"/>
      <c r="AV81" s="22"/>
      <c r="AW81" s="22"/>
      <c r="AX81" s="174">
        <f t="shared" si="29"/>
        <v>4</v>
      </c>
      <c r="AY81" s="66">
        <f t="shared" si="29"/>
        <v>204</v>
      </c>
      <c r="AZ81" s="22"/>
      <c r="BA81" s="23"/>
      <c r="BB81" s="22"/>
      <c r="BC81" s="22"/>
      <c r="BD81" s="174">
        <f t="shared" si="30"/>
        <v>4</v>
      </c>
      <c r="BE81" s="66">
        <f t="shared" si="30"/>
        <v>204</v>
      </c>
      <c r="BF81" s="22"/>
      <c r="BG81" s="23"/>
      <c r="BH81" s="22"/>
      <c r="BI81" s="22"/>
      <c r="BJ81" s="174">
        <f t="shared" si="31"/>
        <v>4</v>
      </c>
      <c r="BK81" s="66">
        <f t="shared" si="31"/>
        <v>204</v>
      </c>
      <c r="BL81" s="22"/>
      <c r="BM81" s="23"/>
      <c r="BN81" s="22"/>
      <c r="BO81" s="59"/>
      <c r="BP81" s="129">
        <f t="shared" si="38"/>
        <v>4</v>
      </c>
      <c r="BQ81" s="103">
        <f t="shared" si="38"/>
        <v>204</v>
      </c>
      <c r="BR81" s="22"/>
      <c r="BS81" s="23"/>
      <c r="BT81" s="22"/>
      <c r="BU81" s="22"/>
      <c r="BV81" s="174">
        <f t="shared" si="39"/>
        <v>4</v>
      </c>
      <c r="BW81" s="66">
        <f t="shared" si="39"/>
        <v>204</v>
      </c>
      <c r="BX81" s="22"/>
      <c r="BY81" s="23"/>
      <c r="BZ81" s="22"/>
      <c r="CA81" s="22"/>
      <c r="CB81" s="174">
        <f t="shared" si="23"/>
        <v>4</v>
      </c>
      <c r="CC81" s="103">
        <f t="shared" si="23"/>
        <v>204</v>
      </c>
    </row>
    <row r="82" spans="1:81" ht="15.75" x14ac:dyDescent="0.25">
      <c r="A82" s="201" t="s">
        <v>232</v>
      </c>
      <c r="B82" s="201" t="s">
        <v>117</v>
      </c>
      <c r="C82" s="195" t="s">
        <v>100</v>
      </c>
      <c r="D82" s="47" t="s">
        <v>289</v>
      </c>
      <c r="E82" s="21" t="s">
        <v>6</v>
      </c>
      <c r="F82" s="208">
        <v>1</v>
      </c>
      <c r="G82" s="181">
        <v>400</v>
      </c>
      <c r="H82" s="22"/>
      <c r="I82" s="22"/>
      <c r="J82" s="23"/>
      <c r="K82" s="22"/>
      <c r="L82" s="22"/>
      <c r="M82" s="22"/>
      <c r="N82" s="174">
        <f t="shared" si="34"/>
        <v>1</v>
      </c>
      <c r="O82" s="66">
        <f t="shared" si="36"/>
        <v>400</v>
      </c>
      <c r="P82" s="57"/>
      <c r="Q82" s="59"/>
      <c r="R82" s="22"/>
      <c r="S82" s="22"/>
      <c r="T82" s="174">
        <f t="shared" si="35"/>
        <v>1</v>
      </c>
      <c r="U82" s="66">
        <f t="shared" si="35"/>
        <v>400</v>
      </c>
      <c r="V82" s="22"/>
      <c r="W82" s="23"/>
      <c r="X82" s="22"/>
      <c r="Y82" s="22"/>
      <c r="Z82" s="174">
        <f t="shared" si="37"/>
        <v>1</v>
      </c>
      <c r="AA82" s="66">
        <f t="shared" si="37"/>
        <v>400</v>
      </c>
      <c r="AB82" s="57"/>
      <c r="AC82" s="59"/>
      <c r="AD82" s="22"/>
      <c r="AE82" s="22"/>
      <c r="AF82" s="174">
        <f t="shared" si="26"/>
        <v>1</v>
      </c>
      <c r="AG82" s="66">
        <f t="shared" si="26"/>
        <v>400</v>
      </c>
      <c r="AH82" s="22"/>
      <c r="AI82" s="23"/>
      <c r="AJ82" s="22"/>
      <c r="AK82" s="22"/>
      <c r="AL82" s="174">
        <f t="shared" si="27"/>
        <v>1</v>
      </c>
      <c r="AM82" s="66">
        <f t="shared" si="27"/>
        <v>400</v>
      </c>
      <c r="AN82" s="22"/>
      <c r="AO82" s="23"/>
      <c r="AP82" s="22"/>
      <c r="AQ82" s="22"/>
      <c r="AR82" s="174">
        <f t="shared" si="28"/>
        <v>1</v>
      </c>
      <c r="AS82" s="66">
        <f t="shared" si="28"/>
        <v>400</v>
      </c>
      <c r="AT82" s="22"/>
      <c r="AU82" s="23"/>
      <c r="AV82" s="22"/>
      <c r="AW82" s="22"/>
      <c r="AX82" s="174">
        <f t="shared" si="29"/>
        <v>1</v>
      </c>
      <c r="AY82" s="66">
        <f t="shared" si="29"/>
        <v>400</v>
      </c>
      <c r="AZ82" s="22"/>
      <c r="BA82" s="23"/>
      <c r="BB82" s="22"/>
      <c r="BC82" s="22"/>
      <c r="BD82" s="174">
        <f t="shared" si="30"/>
        <v>1</v>
      </c>
      <c r="BE82" s="66">
        <f t="shared" si="30"/>
        <v>400</v>
      </c>
      <c r="BF82" s="22"/>
      <c r="BG82" s="23"/>
      <c r="BH82" s="22"/>
      <c r="BI82" s="22"/>
      <c r="BJ82" s="174">
        <f t="shared" si="31"/>
        <v>1</v>
      </c>
      <c r="BK82" s="66">
        <f t="shared" si="31"/>
        <v>400</v>
      </c>
      <c r="BL82" s="22"/>
      <c r="BM82" s="23"/>
      <c r="BN82" s="22"/>
      <c r="BO82" s="59"/>
      <c r="BP82" s="129">
        <f t="shared" si="38"/>
        <v>1</v>
      </c>
      <c r="BQ82" s="103">
        <f t="shared" si="38"/>
        <v>400</v>
      </c>
      <c r="BR82" s="22"/>
      <c r="BS82" s="23"/>
      <c r="BT82" s="22"/>
      <c r="BU82" s="22"/>
      <c r="BV82" s="174">
        <f t="shared" si="39"/>
        <v>1</v>
      </c>
      <c r="BW82" s="66">
        <f t="shared" si="39"/>
        <v>400</v>
      </c>
      <c r="BX82" s="22"/>
      <c r="BY82" s="23"/>
      <c r="BZ82" s="22"/>
      <c r="CA82" s="22"/>
      <c r="CB82" s="174">
        <f t="shared" si="23"/>
        <v>1</v>
      </c>
      <c r="CC82" s="103">
        <f t="shared" si="23"/>
        <v>400</v>
      </c>
    </row>
    <row r="83" spans="1:81" ht="31.5" x14ac:dyDescent="0.25">
      <c r="A83" s="201" t="s">
        <v>232</v>
      </c>
      <c r="B83" s="201" t="s">
        <v>117</v>
      </c>
      <c r="C83" s="195" t="s">
        <v>100</v>
      </c>
      <c r="D83" s="47" t="s">
        <v>290</v>
      </c>
      <c r="E83" s="21" t="s">
        <v>6</v>
      </c>
      <c r="F83" s="208">
        <v>1</v>
      </c>
      <c r="G83" s="181">
        <v>448</v>
      </c>
      <c r="H83" s="22"/>
      <c r="I83" s="22"/>
      <c r="J83" s="23"/>
      <c r="K83" s="22"/>
      <c r="L83" s="22"/>
      <c r="M83" s="22"/>
      <c r="N83" s="174">
        <f t="shared" si="34"/>
        <v>1</v>
      </c>
      <c r="O83" s="66">
        <f t="shared" si="36"/>
        <v>448</v>
      </c>
      <c r="P83" s="57"/>
      <c r="Q83" s="59"/>
      <c r="R83" s="22"/>
      <c r="S83" s="22"/>
      <c r="T83" s="174">
        <f t="shared" si="35"/>
        <v>1</v>
      </c>
      <c r="U83" s="66">
        <f t="shared" si="35"/>
        <v>448</v>
      </c>
      <c r="V83" s="22"/>
      <c r="W83" s="23"/>
      <c r="X83" s="22"/>
      <c r="Y83" s="22"/>
      <c r="Z83" s="174">
        <f t="shared" si="37"/>
        <v>1</v>
      </c>
      <c r="AA83" s="66">
        <f t="shared" si="37"/>
        <v>448</v>
      </c>
      <c r="AB83" s="57"/>
      <c r="AC83" s="59"/>
      <c r="AD83" s="22"/>
      <c r="AE83" s="22"/>
      <c r="AF83" s="118">
        <f t="shared" si="26"/>
        <v>1</v>
      </c>
      <c r="AG83" s="67">
        <f t="shared" si="26"/>
        <v>448</v>
      </c>
      <c r="AH83" s="22"/>
      <c r="AI83" s="23"/>
      <c r="AJ83" s="22"/>
      <c r="AK83" s="22"/>
      <c r="AL83" s="118">
        <f t="shared" si="27"/>
        <v>1</v>
      </c>
      <c r="AM83" s="67">
        <f t="shared" si="27"/>
        <v>448</v>
      </c>
      <c r="AN83" s="22"/>
      <c r="AO83" s="23"/>
      <c r="AP83" s="22"/>
      <c r="AQ83" s="22"/>
      <c r="AR83" s="118">
        <f t="shared" si="28"/>
        <v>1</v>
      </c>
      <c r="AS83" s="67">
        <f t="shared" si="28"/>
        <v>448</v>
      </c>
      <c r="AT83" s="22"/>
      <c r="AU83" s="23"/>
      <c r="AV83" s="22"/>
      <c r="AW83" s="22"/>
      <c r="AX83" s="118">
        <f t="shared" si="29"/>
        <v>1</v>
      </c>
      <c r="AY83" s="67">
        <f t="shared" si="29"/>
        <v>448</v>
      </c>
      <c r="AZ83" s="22"/>
      <c r="BA83" s="23"/>
      <c r="BB83" s="22"/>
      <c r="BC83" s="22"/>
      <c r="BD83" s="118">
        <f t="shared" si="30"/>
        <v>1</v>
      </c>
      <c r="BE83" s="67">
        <f t="shared" si="30"/>
        <v>448</v>
      </c>
      <c r="BF83" s="22"/>
      <c r="BG83" s="23"/>
      <c r="BH83" s="22"/>
      <c r="BI83" s="22"/>
      <c r="BJ83" s="118">
        <f t="shared" si="31"/>
        <v>1</v>
      </c>
      <c r="BK83" s="67">
        <f t="shared" si="31"/>
        <v>448</v>
      </c>
      <c r="BL83" s="22"/>
      <c r="BM83" s="23"/>
      <c r="BN83" s="22"/>
      <c r="BO83" s="59"/>
      <c r="BP83" s="178">
        <f t="shared" si="38"/>
        <v>1</v>
      </c>
      <c r="BQ83" s="179">
        <f t="shared" si="38"/>
        <v>448</v>
      </c>
      <c r="BR83" s="22"/>
      <c r="BS83" s="23"/>
      <c r="BT83" s="22"/>
      <c r="BU83" s="22"/>
      <c r="BV83" s="118">
        <f t="shared" si="39"/>
        <v>1</v>
      </c>
      <c r="BW83" s="67">
        <f t="shared" si="39"/>
        <v>448</v>
      </c>
      <c r="BX83" s="22"/>
      <c r="BY83" s="23"/>
      <c r="BZ83" s="22"/>
      <c r="CA83" s="22"/>
      <c r="CB83" s="174">
        <f t="shared" si="23"/>
        <v>1</v>
      </c>
      <c r="CC83" s="103">
        <f t="shared" si="23"/>
        <v>448</v>
      </c>
    </row>
    <row r="84" spans="1:81" ht="15.75" x14ac:dyDescent="0.25">
      <c r="A84" s="201" t="s">
        <v>232</v>
      </c>
      <c r="B84" s="201" t="s">
        <v>117</v>
      </c>
      <c r="C84" s="195" t="s">
        <v>100</v>
      </c>
      <c r="D84" s="47" t="s">
        <v>217</v>
      </c>
      <c r="E84" s="21" t="s">
        <v>6</v>
      </c>
      <c r="F84" s="208">
        <v>5</v>
      </c>
      <c r="G84" s="181">
        <v>255</v>
      </c>
      <c r="H84" s="22"/>
      <c r="I84" s="22"/>
      <c r="J84" s="23"/>
      <c r="K84" s="22"/>
      <c r="L84" s="22"/>
      <c r="M84" s="22"/>
      <c r="N84" s="174">
        <f t="shared" si="34"/>
        <v>5</v>
      </c>
      <c r="O84" s="66">
        <f t="shared" si="36"/>
        <v>255</v>
      </c>
      <c r="P84" s="57"/>
      <c r="Q84" s="59"/>
      <c r="R84" s="22"/>
      <c r="S84" s="22"/>
      <c r="T84" s="174">
        <f t="shared" si="35"/>
        <v>5</v>
      </c>
      <c r="U84" s="66">
        <f t="shared" si="35"/>
        <v>255</v>
      </c>
      <c r="V84" s="22"/>
      <c r="W84" s="23"/>
      <c r="X84" s="22"/>
      <c r="Y84" s="22"/>
      <c r="Z84" s="174">
        <f t="shared" si="37"/>
        <v>5</v>
      </c>
      <c r="AA84" s="66">
        <f t="shared" si="37"/>
        <v>255</v>
      </c>
      <c r="AB84" s="22"/>
      <c r="AC84" s="23"/>
      <c r="AD84" s="22"/>
      <c r="AE84" s="22"/>
      <c r="AF84" s="174">
        <f t="shared" si="26"/>
        <v>5</v>
      </c>
      <c r="AG84" s="66">
        <f t="shared" si="26"/>
        <v>255</v>
      </c>
      <c r="AH84" s="22"/>
      <c r="AI84" s="23"/>
      <c r="AJ84" s="22"/>
      <c r="AK84" s="22"/>
      <c r="AL84" s="174">
        <f t="shared" si="27"/>
        <v>5</v>
      </c>
      <c r="AM84" s="66">
        <f t="shared" si="27"/>
        <v>255</v>
      </c>
      <c r="AN84" s="22"/>
      <c r="AO84" s="23"/>
      <c r="AP84" s="22"/>
      <c r="AQ84" s="22"/>
      <c r="AR84" s="174">
        <f t="shared" si="28"/>
        <v>5</v>
      </c>
      <c r="AS84" s="66">
        <f t="shared" si="28"/>
        <v>255</v>
      </c>
      <c r="AT84" s="22"/>
      <c r="AU84" s="23"/>
      <c r="AV84" s="22"/>
      <c r="AW84" s="22"/>
      <c r="AX84" s="174">
        <f t="shared" si="29"/>
        <v>5</v>
      </c>
      <c r="AY84" s="66">
        <f t="shared" si="29"/>
        <v>255</v>
      </c>
      <c r="AZ84" s="22"/>
      <c r="BA84" s="23"/>
      <c r="BB84" s="22"/>
      <c r="BC84" s="22"/>
      <c r="BD84" s="174">
        <f t="shared" si="30"/>
        <v>5</v>
      </c>
      <c r="BE84" s="66">
        <f t="shared" si="30"/>
        <v>255</v>
      </c>
      <c r="BF84" s="22"/>
      <c r="BG84" s="23"/>
      <c r="BH84" s="22"/>
      <c r="BI84" s="22"/>
      <c r="BJ84" s="174">
        <f t="shared" si="31"/>
        <v>5</v>
      </c>
      <c r="BK84" s="66">
        <f t="shared" si="31"/>
        <v>255</v>
      </c>
      <c r="BL84" s="22"/>
      <c r="BM84" s="23"/>
      <c r="BN84" s="22"/>
      <c r="BO84" s="59"/>
      <c r="BP84" s="129">
        <f t="shared" si="38"/>
        <v>5</v>
      </c>
      <c r="BQ84" s="103">
        <f t="shared" si="38"/>
        <v>255</v>
      </c>
      <c r="BR84" s="22"/>
      <c r="BS84" s="23"/>
      <c r="BT84" s="22"/>
      <c r="BU84" s="22"/>
      <c r="BV84" s="174">
        <f t="shared" si="39"/>
        <v>5</v>
      </c>
      <c r="BW84" s="66">
        <f t="shared" si="39"/>
        <v>255</v>
      </c>
      <c r="BX84" s="22"/>
      <c r="BY84" s="23"/>
      <c r="BZ84" s="22"/>
      <c r="CA84" s="22"/>
      <c r="CB84" s="174">
        <f t="shared" si="23"/>
        <v>5</v>
      </c>
      <c r="CC84" s="103">
        <f t="shared" si="23"/>
        <v>255</v>
      </c>
    </row>
    <row r="85" spans="1:81" ht="15.75" x14ac:dyDescent="0.25">
      <c r="A85" s="201" t="s">
        <v>232</v>
      </c>
      <c r="B85" s="201" t="s">
        <v>117</v>
      </c>
      <c r="C85" s="195" t="s">
        <v>100</v>
      </c>
      <c r="D85" s="47" t="s">
        <v>220</v>
      </c>
      <c r="E85" s="21" t="s">
        <v>6</v>
      </c>
      <c r="F85" s="208">
        <v>1</v>
      </c>
      <c r="G85" s="181">
        <v>82</v>
      </c>
      <c r="H85" s="22"/>
      <c r="I85" s="22"/>
      <c r="J85" s="23"/>
      <c r="K85" s="22"/>
      <c r="L85" s="22"/>
      <c r="M85" s="22"/>
      <c r="N85" s="174">
        <f t="shared" si="34"/>
        <v>1</v>
      </c>
      <c r="O85" s="66">
        <f t="shared" si="36"/>
        <v>82</v>
      </c>
      <c r="P85" s="57"/>
      <c r="Q85" s="59"/>
      <c r="R85" s="22"/>
      <c r="S85" s="22"/>
      <c r="T85" s="174">
        <f t="shared" si="35"/>
        <v>1</v>
      </c>
      <c r="U85" s="66">
        <f t="shared" si="35"/>
        <v>82</v>
      </c>
      <c r="V85" s="22"/>
      <c r="W85" s="23"/>
      <c r="X85" s="22"/>
      <c r="Y85" s="22"/>
      <c r="Z85" s="174">
        <f t="shared" si="37"/>
        <v>1</v>
      </c>
      <c r="AA85" s="66">
        <f t="shared" si="37"/>
        <v>82</v>
      </c>
      <c r="AB85" s="22"/>
      <c r="AC85" s="23"/>
      <c r="AD85" s="22"/>
      <c r="AE85" s="22"/>
      <c r="AF85" s="174">
        <f t="shared" si="26"/>
        <v>1</v>
      </c>
      <c r="AG85" s="66">
        <f t="shared" si="26"/>
        <v>82</v>
      </c>
      <c r="AH85" s="22"/>
      <c r="AI85" s="23"/>
      <c r="AJ85" s="22"/>
      <c r="AK85" s="22"/>
      <c r="AL85" s="174">
        <f t="shared" si="27"/>
        <v>1</v>
      </c>
      <c r="AM85" s="66">
        <f t="shared" si="27"/>
        <v>82</v>
      </c>
      <c r="AN85" s="22"/>
      <c r="AO85" s="23"/>
      <c r="AP85" s="22"/>
      <c r="AQ85" s="22"/>
      <c r="AR85" s="174">
        <f t="shared" si="28"/>
        <v>1</v>
      </c>
      <c r="AS85" s="66">
        <f t="shared" si="28"/>
        <v>82</v>
      </c>
      <c r="AT85" s="22"/>
      <c r="AU85" s="23"/>
      <c r="AV85" s="22"/>
      <c r="AW85" s="22"/>
      <c r="AX85" s="174">
        <f t="shared" si="29"/>
        <v>1</v>
      </c>
      <c r="AY85" s="66">
        <f t="shared" si="29"/>
        <v>82</v>
      </c>
      <c r="AZ85" s="22"/>
      <c r="BA85" s="23"/>
      <c r="BB85" s="22"/>
      <c r="BC85" s="22"/>
      <c r="BD85" s="174">
        <f t="shared" si="30"/>
        <v>1</v>
      </c>
      <c r="BE85" s="66">
        <f t="shared" si="30"/>
        <v>82</v>
      </c>
      <c r="BF85" s="22"/>
      <c r="BG85" s="23"/>
      <c r="BH85" s="22"/>
      <c r="BI85" s="22"/>
      <c r="BJ85" s="174">
        <f t="shared" si="31"/>
        <v>1</v>
      </c>
      <c r="BK85" s="66">
        <f t="shared" si="31"/>
        <v>82</v>
      </c>
      <c r="BL85" s="22"/>
      <c r="BM85" s="23"/>
      <c r="BN85" s="22"/>
      <c r="BO85" s="59"/>
      <c r="BP85" s="129">
        <f t="shared" si="38"/>
        <v>1</v>
      </c>
      <c r="BQ85" s="103">
        <f t="shared" si="38"/>
        <v>82</v>
      </c>
      <c r="BR85" s="22"/>
      <c r="BS85" s="23"/>
      <c r="BT85" s="22"/>
      <c r="BU85" s="22"/>
      <c r="BV85" s="174">
        <f t="shared" si="39"/>
        <v>1</v>
      </c>
      <c r="BW85" s="66">
        <f t="shared" si="39"/>
        <v>82</v>
      </c>
      <c r="BX85" s="22"/>
      <c r="BY85" s="23"/>
      <c r="BZ85" s="22"/>
      <c r="CA85" s="22"/>
      <c r="CB85" s="174">
        <f t="shared" si="23"/>
        <v>1</v>
      </c>
      <c r="CC85" s="103">
        <f t="shared" si="23"/>
        <v>82</v>
      </c>
    </row>
    <row r="86" spans="1:81" ht="15.75" x14ac:dyDescent="0.25">
      <c r="A86" s="201" t="s">
        <v>232</v>
      </c>
      <c r="B86" s="201" t="s">
        <v>117</v>
      </c>
      <c r="C86" s="195" t="s">
        <v>100</v>
      </c>
      <c r="D86" s="47" t="s">
        <v>217</v>
      </c>
      <c r="E86" s="21" t="s">
        <v>6</v>
      </c>
      <c r="F86" s="208">
        <v>5</v>
      </c>
      <c r="G86" s="181">
        <v>280</v>
      </c>
      <c r="H86" s="22"/>
      <c r="I86" s="22"/>
      <c r="J86" s="23"/>
      <c r="K86" s="22"/>
      <c r="L86" s="22"/>
      <c r="M86" s="22"/>
      <c r="N86" s="174">
        <f t="shared" si="34"/>
        <v>5</v>
      </c>
      <c r="O86" s="66">
        <f t="shared" si="36"/>
        <v>280</v>
      </c>
      <c r="P86" s="57"/>
      <c r="Q86" s="59"/>
      <c r="R86" s="22"/>
      <c r="S86" s="22"/>
      <c r="T86" s="174">
        <f t="shared" si="35"/>
        <v>5</v>
      </c>
      <c r="U86" s="66">
        <f t="shared" si="35"/>
        <v>280</v>
      </c>
      <c r="V86" s="22"/>
      <c r="W86" s="23"/>
      <c r="X86" s="22"/>
      <c r="Y86" s="22"/>
      <c r="Z86" s="174">
        <f t="shared" si="37"/>
        <v>5</v>
      </c>
      <c r="AA86" s="66">
        <f t="shared" si="37"/>
        <v>280</v>
      </c>
      <c r="AB86" s="22"/>
      <c r="AC86" s="23"/>
      <c r="AD86" s="22"/>
      <c r="AE86" s="22"/>
      <c r="AF86" s="174">
        <f t="shared" si="26"/>
        <v>5</v>
      </c>
      <c r="AG86" s="66">
        <f t="shared" si="26"/>
        <v>280</v>
      </c>
      <c r="AH86" s="22"/>
      <c r="AI86" s="23"/>
      <c r="AJ86" s="22"/>
      <c r="AK86" s="22"/>
      <c r="AL86" s="174">
        <f t="shared" si="27"/>
        <v>5</v>
      </c>
      <c r="AM86" s="66">
        <f t="shared" si="27"/>
        <v>280</v>
      </c>
      <c r="AN86" s="22"/>
      <c r="AO86" s="23"/>
      <c r="AP86" s="22"/>
      <c r="AQ86" s="22"/>
      <c r="AR86" s="174">
        <f t="shared" si="28"/>
        <v>5</v>
      </c>
      <c r="AS86" s="66">
        <f t="shared" si="28"/>
        <v>280</v>
      </c>
      <c r="AT86" s="22"/>
      <c r="AU86" s="23"/>
      <c r="AV86" s="22"/>
      <c r="AW86" s="22"/>
      <c r="AX86" s="174">
        <f t="shared" si="29"/>
        <v>5</v>
      </c>
      <c r="AY86" s="66">
        <f t="shared" si="29"/>
        <v>280</v>
      </c>
      <c r="AZ86" s="22"/>
      <c r="BA86" s="23"/>
      <c r="BB86" s="22"/>
      <c r="BC86" s="22"/>
      <c r="BD86" s="174">
        <f t="shared" si="30"/>
        <v>5</v>
      </c>
      <c r="BE86" s="66">
        <f t="shared" si="30"/>
        <v>280</v>
      </c>
      <c r="BF86" s="22"/>
      <c r="BG86" s="23"/>
      <c r="BH86" s="22"/>
      <c r="BI86" s="22"/>
      <c r="BJ86" s="174">
        <f t="shared" si="31"/>
        <v>5</v>
      </c>
      <c r="BK86" s="66">
        <f t="shared" si="31"/>
        <v>280</v>
      </c>
      <c r="BL86" s="22"/>
      <c r="BM86" s="23"/>
      <c r="BN86" s="22"/>
      <c r="BO86" s="59"/>
      <c r="BP86" s="129">
        <f t="shared" si="38"/>
        <v>5</v>
      </c>
      <c r="BQ86" s="103">
        <f t="shared" si="38"/>
        <v>280</v>
      </c>
      <c r="BR86" s="22"/>
      <c r="BS86" s="23"/>
      <c r="BT86" s="22"/>
      <c r="BU86" s="22"/>
      <c r="BV86" s="174">
        <f t="shared" si="39"/>
        <v>5</v>
      </c>
      <c r="BW86" s="66">
        <f t="shared" si="39"/>
        <v>280</v>
      </c>
      <c r="BX86" s="22"/>
      <c r="BY86" s="23"/>
      <c r="BZ86" s="22"/>
      <c r="CA86" s="22"/>
      <c r="CB86" s="174">
        <f t="shared" si="23"/>
        <v>5</v>
      </c>
      <c r="CC86" s="103">
        <f t="shared" si="23"/>
        <v>280</v>
      </c>
    </row>
    <row r="87" spans="1:81" ht="15.75" x14ac:dyDescent="0.25">
      <c r="A87" s="201" t="s">
        <v>232</v>
      </c>
      <c r="B87" s="201" t="s">
        <v>117</v>
      </c>
      <c r="C87" s="195" t="s">
        <v>100</v>
      </c>
      <c r="D87" s="47" t="s">
        <v>217</v>
      </c>
      <c r="E87" s="21" t="s">
        <v>6</v>
      </c>
      <c r="F87" s="208">
        <v>2</v>
      </c>
      <c r="G87" s="181">
        <v>138</v>
      </c>
      <c r="H87" s="22"/>
      <c r="I87" s="22"/>
      <c r="J87" s="23"/>
      <c r="K87" s="22"/>
      <c r="L87" s="22"/>
      <c r="M87" s="22"/>
      <c r="N87" s="174">
        <f t="shared" si="34"/>
        <v>2</v>
      </c>
      <c r="O87" s="66">
        <f t="shared" si="36"/>
        <v>138</v>
      </c>
      <c r="P87" s="57"/>
      <c r="Q87" s="59"/>
      <c r="R87" s="22"/>
      <c r="S87" s="22"/>
      <c r="T87" s="174">
        <f t="shared" si="35"/>
        <v>2</v>
      </c>
      <c r="U87" s="66">
        <f t="shared" si="35"/>
        <v>138</v>
      </c>
      <c r="V87" s="22"/>
      <c r="W87" s="23"/>
      <c r="X87" s="22"/>
      <c r="Y87" s="22"/>
      <c r="Z87" s="174">
        <f t="shared" si="37"/>
        <v>2</v>
      </c>
      <c r="AA87" s="66">
        <f t="shared" si="37"/>
        <v>138</v>
      </c>
      <c r="AB87" s="22"/>
      <c r="AC87" s="23"/>
      <c r="AD87" s="22"/>
      <c r="AE87" s="22"/>
      <c r="AF87" s="174">
        <f t="shared" si="26"/>
        <v>2</v>
      </c>
      <c r="AG87" s="66">
        <f t="shared" si="26"/>
        <v>138</v>
      </c>
      <c r="AH87" s="22"/>
      <c r="AI87" s="23"/>
      <c r="AJ87" s="22"/>
      <c r="AK87" s="22"/>
      <c r="AL87" s="174">
        <f t="shared" si="27"/>
        <v>2</v>
      </c>
      <c r="AM87" s="66">
        <f t="shared" si="27"/>
        <v>138</v>
      </c>
      <c r="AN87" s="22"/>
      <c r="AO87" s="23"/>
      <c r="AP87" s="22"/>
      <c r="AQ87" s="22"/>
      <c r="AR87" s="174">
        <f t="shared" si="28"/>
        <v>2</v>
      </c>
      <c r="AS87" s="66">
        <f t="shared" si="28"/>
        <v>138</v>
      </c>
      <c r="AT87" s="22"/>
      <c r="AU87" s="23"/>
      <c r="AV87" s="22"/>
      <c r="AW87" s="22"/>
      <c r="AX87" s="174">
        <f t="shared" si="29"/>
        <v>2</v>
      </c>
      <c r="AY87" s="66">
        <f t="shared" si="29"/>
        <v>138</v>
      </c>
      <c r="AZ87" s="22"/>
      <c r="BA87" s="23"/>
      <c r="BB87" s="22"/>
      <c r="BC87" s="22"/>
      <c r="BD87" s="174">
        <f t="shared" si="30"/>
        <v>2</v>
      </c>
      <c r="BE87" s="66">
        <f t="shared" si="30"/>
        <v>138</v>
      </c>
      <c r="BF87" s="22"/>
      <c r="BG87" s="23"/>
      <c r="BH87" s="22"/>
      <c r="BI87" s="22"/>
      <c r="BJ87" s="174">
        <f t="shared" si="31"/>
        <v>2</v>
      </c>
      <c r="BK87" s="66">
        <f t="shared" si="31"/>
        <v>138</v>
      </c>
      <c r="BL87" s="22"/>
      <c r="BM87" s="23"/>
      <c r="BN87" s="22"/>
      <c r="BO87" s="59"/>
      <c r="BP87" s="129">
        <f t="shared" si="38"/>
        <v>2</v>
      </c>
      <c r="BQ87" s="103">
        <f t="shared" si="38"/>
        <v>138</v>
      </c>
      <c r="BR87" s="22"/>
      <c r="BS87" s="23"/>
      <c r="BT87" s="22"/>
      <c r="BU87" s="22"/>
      <c r="BV87" s="174">
        <f t="shared" si="39"/>
        <v>2</v>
      </c>
      <c r="BW87" s="66">
        <f t="shared" si="39"/>
        <v>138</v>
      </c>
      <c r="BX87" s="22"/>
      <c r="BY87" s="23"/>
      <c r="BZ87" s="22"/>
      <c r="CA87" s="22"/>
      <c r="CB87" s="174">
        <f t="shared" si="23"/>
        <v>2</v>
      </c>
      <c r="CC87" s="103">
        <f t="shared" si="23"/>
        <v>138</v>
      </c>
    </row>
    <row r="88" spans="1:81" ht="15.75" x14ac:dyDescent="0.25">
      <c r="A88" s="201" t="s">
        <v>232</v>
      </c>
      <c r="B88" s="201" t="s">
        <v>117</v>
      </c>
      <c r="C88" s="195" t="s">
        <v>100</v>
      </c>
      <c r="D88" s="47" t="s">
        <v>228</v>
      </c>
      <c r="E88" s="21" t="s">
        <v>6</v>
      </c>
      <c r="F88" s="208">
        <v>2</v>
      </c>
      <c r="G88" s="181">
        <v>164</v>
      </c>
      <c r="H88" s="22"/>
      <c r="I88" s="22"/>
      <c r="J88" s="23"/>
      <c r="K88" s="22"/>
      <c r="L88" s="22"/>
      <c r="M88" s="22"/>
      <c r="N88" s="174">
        <f t="shared" si="34"/>
        <v>2</v>
      </c>
      <c r="O88" s="66">
        <f t="shared" si="36"/>
        <v>164</v>
      </c>
      <c r="P88" s="57"/>
      <c r="Q88" s="59"/>
      <c r="R88" s="22"/>
      <c r="S88" s="22"/>
      <c r="T88" s="174">
        <f t="shared" si="35"/>
        <v>2</v>
      </c>
      <c r="U88" s="66">
        <f t="shared" si="35"/>
        <v>164</v>
      </c>
      <c r="V88" s="22"/>
      <c r="W88" s="23"/>
      <c r="X88" s="22"/>
      <c r="Y88" s="22"/>
      <c r="Z88" s="174">
        <f t="shared" ref="Z88:AA90" si="40">T88+V88-X88</f>
        <v>2</v>
      </c>
      <c r="AA88" s="66">
        <f t="shared" si="40"/>
        <v>164</v>
      </c>
      <c r="AB88" s="22"/>
      <c r="AC88" s="23"/>
      <c r="AD88" s="22"/>
      <c r="AE88" s="22"/>
      <c r="AF88" s="174">
        <f t="shared" si="26"/>
        <v>2</v>
      </c>
      <c r="AG88" s="66">
        <f t="shared" si="26"/>
        <v>164</v>
      </c>
      <c r="AH88" s="22"/>
      <c r="AI88" s="23"/>
      <c r="AJ88" s="22"/>
      <c r="AK88" s="22"/>
      <c r="AL88" s="174">
        <f t="shared" si="27"/>
        <v>2</v>
      </c>
      <c r="AM88" s="66">
        <f t="shared" si="27"/>
        <v>164</v>
      </c>
      <c r="AN88" s="22"/>
      <c r="AO88" s="23"/>
      <c r="AP88" s="22"/>
      <c r="AQ88" s="22"/>
      <c r="AR88" s="174">
        <f t="shared" si="28"/>
        <v>2</v>
      </c>
      <c r="AS88" s="66">
        <f t="shared" si="28"/>
        <v>164</v>
      </c>
      <c r="AT88" s="22"/>
      <c r="AU88" s="23"/>
      <c r="AV88" s="22"/>
      <c r="AW88" s="22"/>
      <c r="AX88" s="174">
        <f t="shared" si="29"/>
        <v>2</v>
      </c>
      <c r="AY88" s="66">
        <f t="shared" si="29"/>
        <v>164</v>
      </c>
      <c r="AZ88" s="22"/>
      <c r="BA88" s="23"/>
      <c r="BB88" s="22"/>
      <c r="BC88" s="22"/>
      <c r="BD88" s="174">
        <f t="shared" si="30"/>
        <v>2</v>
      </c>
      <c r="BE88" s="66">
        <f t="shared" si="30"/>
        <v>164</v>
      </c>
      <c r="BF88" s="22"/>
      <c r="BG88" s="23"/>
      <c r="BH88" s="22"/>
      <c r="BI88" s="22"/>
      <c r="BJ88" s="174">
        <f t="shared" si="31"/>
        <v>2</v>
      </c>
      <c r="BK88" s="66">
        <f t="shared" si="31"/>
        <v>164</v>
      </c>
      <c r="BL88" s="23"/>
      <c r="BM88" s="59"/>
      <c r="BN88" s="59"/>
      <c r="BO88" s="59"/>
      <c r="BP88" s="174">
        <f t="shared" si="38"/>
        <v>2</v>
      </c>
      <c r="BQ88" s="66">
        <f t="shared" si="38"/>
        <v>164</v>
      </c>
      <c r="BR88" s="22"/>
      <c r="BS88" s="23"/>
      <c r="BT88" s="22"/>
      <c r="BU88" s="22"/>
      <c r="BV88" s="174">
        <f t="shared" si="39"/>
        <v>2</v>
      </c>
      <c r="BW88" s="66">
        <f t="shared" si="39"/>
        <v>164</v>
      </c>
      <c r="BX88" s="22"/>
      <c r="BY88" s="23"/>
      <c r="BZ88" s="22"/>
      <c r="CA88" s="22"/>
      <c r="CB88" s="174">
        <f t="shared" si="23"/>
        <v>2</v>
      </c>
      <c r="CC88" s="103">
        <f t="shared" si="23"/>
        <v>164</v>
      </c>
    </row>
    <row r="89" spans="1:81" ht="15.75" x14ac:dyDescent="0.25">
      <c r="A89" s="201" t="s">
        <v>232</v>
      </c>
      <c r="B89" s="201" t="s">
        <v>117</v>
      </c>
      <c r="C89" s="195" t="s">
        <v>100</v>
      </c>
      <c r="D89" s="94" t="s">
        <v>229</v>
      </c>
      <c r="E89" s="95" t="s">
        <v>6</v>
      </c>
      <c r="F89" s="208">
        <v>2</v>
      </c>
      <c r="G89" s="181">
        <v>105</v>
      </c>
      <c r="H89" s="22"/>
      <c r="I89" s="22"/>
      <c r="J89" s="23"/>
      <c r="K89" s="22"/>
      <c r="L89" s="22"/>
      <c r="M89" s="22"/>
      <c r="N89" s="174">
        <f t="shared" si="34"/>
        <v>2</v>
      </c>
      <c r="O89" s="66">
        <f t="shared" si="36"/>
        <v>105</v>
      </c>
      <c r="P89" s="57"/>
      <c r="Q89" s="59"/>
      <c r="R89" s="22"/>
      <c r="S89" s="22"/>
      <c r="T89" s="174">
        <f t="shared" si="35"/>
        <v>2</v>
      </c>
      <c r="U89" s="66">
        <f t="shared" si="35"/>
        <v>105</v>
      </c>
      <c r="V89" s="22"/>
      <c r="W89" s="23"/>
      <c r="X89" s="22"/>
      <c r="Y89" s="22"/>
      <c r="Z89" s="174">
        <f t="shared" si="40"/>
        <v>2</v>
      </c>
      <c r="AA89" s="66">
        <f t="shared" si="40"/>
        <v>105</v>
      </c>
      <c r="AB89" s="22"/>
      <c r="AC89" s="23"/>
      <c r="AD89" s="22"/>
      <c r="AE89" s="22"/>
      <c r="AF89" s="174">
        <f t="shared" si="26"/>
        <v>2</v>
      </c>
      <c r="AG89" s="66">
        <f t="shared" si="26"/>
        <v>105</v>
      </c>
      <c r="AH89" s="22"/>
      <c r="AI89" s="23"/>
      <c r="AJ89" s="22"/>
      <c r="AK89" s="22"/>
      <c r="AL89" s="174">
        <f t="shared" si="27"/>
        <v>2</v>
      </c>
      <c r="AM89" s="66">
        <f t="shared" si="27"/>
        <v>105</v>
      </c>
      <c r="AN89" s="22"/>
      <c r="AO89" s="23"/>
      <c r="AP89" s="22"/>
      <c r="AQ89" s="22"/>
      <c r="AR89" s="174">
        <f t="shared" si="28"/>
        <v>2</v>
      </c>
      <c r="AS89" s="66">
        <f t="shared" si="28"/>
        <v>105</v>
      </c>
      <c r="AT89" s="22"/>
      <c r="AU89" s="23"/>
      <c r="AV89" s="22"/>
      <c r="AW89" s="22"/>
      <c r="AX89" s="174">
        <f t="shared" si="29"/>
        <v>2</v>
      </c>
      <c r="AY89" s="66">
        <f t="shared" si="29"/>
        <v>105</v>
      </c>
      <c r="AZ89" s="22"/>
      <c r="BA89" s="23"/>
      <c r="BB89" s="22"/>
      <c r="BC89" s="22"/>
      <c r="BD89" s="174">
        <f t="shared" si="30"/>
        <v>2</v>
      </c>
      <c r="BE89" s="66">
        <f t="shared" si="30"/>
        <v>105</v>
      </c>
      <c r="BF89" s="22"/>
      <c r="BG89" s="23"/>
      <c r="BH89" s="22"/>
      <c r="BI89" s="22"/>
      <c r="BJ89" s="174">
        <f t="shared" si="31"/>
        <v>2</v>
      </c>
      <c r="BK89" s="66">
        <f t="shared" si="31"/>
        <v>105</v>
      </c>
      <c r="BL89" s="23"/>
      <c r="BM89" s="59"/>
      <c r="BN89" s="59"/>
      <c r="BO89" s="59"/>
      <c r="BP89" s="174">
        <f t="shared" si="38"/>
        <v>2</v>
      </c>
      <c r="BQ89" s="66">
        <f t="shared" si="38"/>
        <v>105</v>
      </c>
      <c r="BR89" s="22"/>
      <c r="BS89" s="23"/>
      <c r="BT89" s="22"/>
      <c r="BU89" s="22"/>
      <c r="BV89" s="174">
        <f t="shared" si="39"/>
        <v>2</v>
      </c>
      <c r="BW89" s="66">
        <f t="shared" si="39"/>
        <v>105</v>
      </c>
      <c r="BX89" s="22"/>
      <c r="BY89" s="23"/>
      <c r="BZ89" s="22"/>
      <c r="CA89" s="22"/>
      <c r="CB89" s="174">
        <f t="shared" si="23"/>
        <v>2</v>
      </c>
      <c r="CC89" s="103">
        <f t="shared" si="23"/>
        <v>105</v>
      </c>
    </row>
    <row r="90" spans="1:81" ht="15.75" x14ac:dyDescent="0.25">
      <c r="A90" s="201" t="s">
        <v>232</v>
      </c>
      <c r="B90" s="200" t="s">
        <v>117</v>
      </c>
      <c r="C90" s="9" t="s">
        <v>100</v>
      </c>
      <c r="D90" s="47" t="s">
        <v>291</v>
      </c>
      <c r="E90" s="21" t="s">
        <v>6</v>
      </c>
      <c r="F90" s="208">
        <v>4</v>
      </c>
      <c r="G90" s="181">
        <v>400</v>
      </c>
      <c r="H90" s="22"/>
      <c r="I90" s="22"/>
      <c r="J90" s="23"/>
      <c r="K90" s="22"/>
      <c r="L90" s="22"/>
      <c r="M90" s="22"/>
      <c r="N90" s="174">
        <f t="shared" si="34"/>
        <v>4</v>
      </c>
      <c r="O90" s="66">
        <f t="shared" si="36"/>
        <v>400</v>
      </c>
      <c r="P90" s="57"/>
      <c r="Q90" s="59"/>
      <c r="R90" s="22"/>
      <c r="S90" s="22"/>
      <c r="T90" s="174">
        <f t="shared" si="35"/>
        <v>4</v>
      </c>
      <c r="U90" s="66">
        <f t="shared" si="35"/>
        <v>400</v>
      </c>
      <c r="V90" s="22"/>
      <c r="W90" s="23"/>
      <c r="X90" s="22"/>
      <c r="Y90" s="22"/>
      <c r="Z90" s="174">
        <f t="shared" si="40"/>
        <v>4</v>
      </c>
      <c r="AA90" s="66">
        <f t="shared" si="40"/>
        <v>400</v>
      </c>
      <c r="AB90" s="22"/>
      <c r="AC90" s="23"/>
      <c r="AD90" s="22"/>
      <c r="AE90" s="22"/>
      <c r="AF90" s="174">
        <f t="shared" si="26"/>
        <v>4</v>
      </c>
      <c r="AG90" s="66">
        <f t="shared" si="26"/>
        <v>400</v>
      </c>
      <c r="AH90" s="22"/>
      <c r="AI90" s="23"/>
      <c r="AJ90" s="22"/>
      <c r="AK90" s="22"/>
      <c r="AL90" s="174">
        <f t="shared" si="27"/>
        <v>4</v>
      </c>
      <c r="AM90" s="66">
        <f t="shared" si="27"/>
        <v>400</v>
      </c>
      <c r="AN90" s="22"/>
      <c r="AO90" s="23"/>
      <c r="AP90" s="22"/>
      <c r="AQ90" s="22"/>
      <c r="AR90" s="174">
        <f t="shared" si="28"/>
        <v>4</v>
      </c>
      <c r="AS90" s="66">
        <f t="shared" si="28"/>
        <v>400</v>
      </c>
      <c r="AT90" s="22"/>
      <c r="AU90" s="23"/>
      <c r="AV90" s="22"/>
      <c r="AW90" s="22"/>
      <c r="AX90" s="174">
        <f t="shared" si="29"/>
        <v>4</v>
      </c>
      <c r="AY90" s="66">
        <f t="shared" si="29"/>
        <v>400</v>
      </c>
      <c r="AZ90" s="22"/>
      <c r="BA90" s="23"/>
      <c r="BB90" s="22"/>
      <c r="BC90" s="22"/>
      <c r="BD90" s="174">
        <f t="shared" si="30"/>
        <v>4</v>
      </c>
      <c r="BE90" s="66">
        <f t="shared" si="30"/>
        <v>400</v>
      </c>
      <c r="BF90" s="22"/>
      <c r="BG90" s="23"/>
      <c r="BH90" s="22"/>
      <c r="BI90" s="22"/>
      <c r="BJ90" s="174">
        <f t="shared" si="31"/>
        <v>4</v>
      </c>
      <c r="BK90" s="66">
        <f t="shared" si="31"/>
        <v>400</v>
      </c>
      <c r="BL90" s="23"/>
      <c r="BM90" s="59"/>
      <c r="BN90" s="59"/>
      <c r="BO90" s="59"/>
      <c r="BP90" s="174">
        <f t="shared" si="38"/>
        <v>4</v>
      </c>
      <c r="BQ90" s="66">
        <f t="shared" si="38"/>
        <v>400</v>
      </c>
      <c r="BR90" s="22"/>
      <c r="BS90" s="23"/>
      <c r="BT90" s="22"/>
      <c r="BU90" s="22"/>
      <c r="BV90" s="174">
        <f t="shared" si="39"/>
        <v>4</v>
      </c>
      <c r="BW90" s="66">
        <f t="shared" si="39"/>
        <v>400</v>
      </c>
      <c r="BX90" s="22"/>
      <c r="BY90" s="23"/>
      <c r="BZ90" s="22"/>
      <c r="CA90" s="22"/>
      <c r="CB90" s="174">
        <f t="shared" si="23"/>
        <v>4</v>
      </c>
      <c r="CC90" s="103">
        <f t="shared" si="23"/>
        <v>400</v>
      </c>
    </row>
    <row r="91" spans="1:81" ht="15.75" x14ac:dyDescent="0.25">
      <c r="A91" s="22" t="s">
        <v>232</v>
      </c>
      <c r="B91" s="22" t="s">
        <v>117</v>
      </c>
      <c r="C91" s="9" t="s">
        <v>100</v>
      </c>
      <c r="D91" s="47" t="s">
        <v>163</v>
      </c>
      <c r="E91" s="21" t="s">
        <v>6</v>
      </c>
      <c r="F91" s="208"/>
      <c r="G91" s="181"/>
      <c r="H91" s="22"/>
      <c r="I91" s="22"/>
      <c r="J91" s="23"/>
      <c r="K91" s="22"/>
      <c r="L91" s="22"/>
      <c r="M91" s="22"/>
      <c r="N91" s="174"/>
      <c r="O91" s="66"/>
      <c r="P91" s="57"/>
      <c r="Q91" s="59"/>
      <c r="R91" s="22"/>
      <c r="S91" s="22"/>
      <c r="T91" s="174"/>
      <c r="U91" s="66"/>
      <c r="V91" s="22"/>
      <c r="W91" s="23"/>
      <c r="X91" s="22"/>
      <c r="Y91" s="22"/>
      <c r="Z91" s="174"/>
      <c r="AA91" s="66"/>
      <c r="AB91" s="22"/>
      <c r="AC91" s="23"/>
      <c r="AD91" s="22"/>
      <c r="AE91" s="22"/>
      <c r="AF91" s="174"/>
      <c r="AG91" s="66"/>
      <c r="AH91" s="22"/>
      <c r="AI91" s="23"/>
      <c r="AJ91" s="22"/>
      <c r="AK91" s="22"/>
      <c r="AL91" s="174"/>
      <c r="AM91" s="66"/>
      <c r="AN91" s="22"/>
      <c r="AO91" s="23"/>
      <c r="AP91" s="22"/>
      <c r="AQ91" s="22"/>
      <c r="AR91" s="174"/>
      <c r="AS91" s="66"/>
      <c r="AT91" s="22"/>
      <c r="AU91" s="23"/>
      <c r="AV91" s="22"/>
      <c r="AW91" s="22"/>
      <c r="AX91" s="174"/>
      <c r="AY91" s="66"/>
      <c r="AZ91" s="22"/>
      <c r="BA91" s="59"/>
      <c r="BB91" s="22"/>
      <c r="BC91" s="22"/>
      <c r="BD91" s="174"/>
      <c r="BE91" s="66"/>
      <c r="BF91" s="22">
        <v>1</v>
      </c>
      <c r="BG91" s="130">
        <v>325</v>
      </c>
      <c r="BH91" s="22"/>
      <c r="BI91" s="22"/>
      <c r="BJ91" s="174">
        <f t="shared" si="31"/>
        <v>1</v>
      </c>
      <c r="BK91" s="66">
        <f t="shared" si="31"/>
        <v>325</v>
      </c>
      <c r="BL91" s="23"/>
      <c r="BM91" s="59"/>
      <c r="BN91" s="59"/>
      <c r="BO91" s="59"/>
      <c r="BP91" s="174">
        <f t="shared" ref="BP91:BQ92" si="41">BJ91+BL91-BN91</f>
        <v>1</v>
      </c>
      <c r="BQ91" s="66">
        <f t="shared" si="41"/>
        <v>325</v>
      </c>
      <c r="BR91" s="22"/>
      <c r="BS91" s="23"/>
      <c r="BT91" s="22"/>
      <c r="BU91" s="22"/>
      <c r="BV91" s="174">
        <f t="shared" ref="BV91:BW92" si="42">BP91+BR91-BT91</f>
        <v>1</v>
      </c>
      <c r="BW91" s="66">
        <f t="shared" si="42"/>
        <v>325</v>
      </c>
      <c r="BX91" s="22"/>
      <c r="BY91" s="23"/>
      <c r="BZ91" s="22"/>
      <c r="CA91" s="22"/>
      <c r="CB91" s="174">
        <f t="shared" si="23"/>
        <v>1</v>
      </c>
      <c r="CC91" s="103">
        <f t="shared" si="23"/>
        <v>325</v>
      </c>
    </row>
    <row r="92" spans="1:81" ht="15.75" x14ac:dyDescent="0.25">
      <c r="A92" s="22" t="s">
        <v>232</v>
      </c>
      <c r="B92" s="22" t="s">
        <v>117</v>
      </c>
      <c r="C92" s="9" t="s">
        <v>100</v>
      </c>
      <c r="D92" s="47" t="s">
        <v>161</v>
      </c>
      <c r="E92" s="21" t="s">
        <v>6</v>
      </c>
      <c r="F92" s="208"/>
      <c r="G92" s="181"/>
      <c r="H92" s="22"/>
      <c r="I92" s="22"/>
      <c r="J92" s="23"/>
      <c r="K92" s="22"/>
      <c r="L92" s="22"/>
      <c r="M92" s="22"/>
      <c r="N92" s="174"/>
      <c r="O92" s="66"/>
      <c r="P92" s="57"/>
      <c r="Q92" s="59"/>
      <c r="R92" s="22"/>
      <c r="S92" s="22"/>
      <c r="T92" s="174"/>
      <c r="U92" s="66"/>
      <c r="V92" s="22"/>
      <c r="W92" s="23"/>
      <c r="X92" s="22"/>
      <c r="Y92" s="22"/>
      <c r="Z92" s="174"/>
      <c r="AA92" s="66"/>
      <c r="AB92" s="22"/>
      <c r="AC92" s="23"/>
      <c r="AD92" s="22"/>
      <c r="AE92" s="22"/>
      <c r="AF92" s="174"/>
      <c r="AG92" s="66"/>
      <c r="AH92" s="22"/>
      <c r="AI92" s="23"/>
      <c r="AJ92" s="22"/>
      <c r="AK92" s="22"/>
      <c r="AL92" s="174"/>
      <c r="AM92" s="66"/>
      <c r="AN92" s="22"/>
      <c r="AO92" s="23"/>
      <c r="AP92" s="22"/>
      <c r="AQ92" s="22"/>
      <c r="AR92" s="174"/>
      <c r="AS92" s="66"/>
      <c r="AT92" s="22"/>
      <c r="AU92" s="23"/>
      <c r="AV92" s="22"/>
      <c r="AW92" s="22"/>
      <c r="AX92" s="174"/>
      <c r="AY92" s="66"/>
      <c r="AZ92" s="22"/>
      <c r="BA92" s="59"/>
      <c r="BB92" s="22"/>
      <c r="BC92" s="22"/>
      <c r="BD92" s="174"/>
      <c r="BE92" s="66"/>
      <c r="BF92" s="22">
        <v>1</v>
      </c>
      <c r="BG92" s="130">
        <v>256</v>
      </c>
      <c r="BH92" s="22"/>
      <c r="BI92" s="22"/>
      <c r="BJ92" s="174">
        <f t="shared" si="31"/>
        <v>1</v>
      </c>
      <c r="BK92" s="66">
        <f t="shared" si="31"/>
        <v>256</v>
      </c>
      <c r="BL92" s="23"/>
      <c r="BM92" s="59"/>
      <c r="BN92" s="59"/>
      <c r="BO92" s="59"/>
      <c r="BP92" s="174">
        <f t="shared" si="41"/>
        <v>1</v>
      </c>
      <c r="BQ92" s="66">
        <f t="shared" si="41"/>
        <v>256</v>
      </c>
      <c r="BR92" s="22"/>
      <c r="BS92" s="23"/>
      <c r="BT92" s="22"/>
      <c r="BU92" s="22"/>
      <c r="BV92" s="174">
        <f t="shared" si="42"/>
        <v>1</v>
      </c>
      <c r="BW92" s="66">
        <f t="shared" si="42"/>
        <v>256</v>
      </c>
      <c r="BX92" s="22"/>
      <c r="BY92" s="23"/>
      <c r="BZ92" s="22"/>
      <c r="CA92" s="22"/>
      <c r="CB92" s="174">
        <f t="shared" si="23"/>
        <v>1</v>
      </c>
      <c r="CC92" s="103">
        <f t="shared" si="23"/>
        <v>256</v>
      </c>
    </row>
    <row r="93" spans="1:81" ht="15.75" x14ac:dyDescent="0.25">
      <c r="A93" s="22" t="s">
        <v>232</v>
      </c>
      <c r="B93" s="22" t="s">
        <v>117</v>
      </c>
      <c r="C93" s="9" t="s">
        <v>100</v>
      </c>
      <c r="D93" s="47" t="s">
        <v>292</v>
      </c>
      <c r="E93" s="21" t="s">
        <v>6</v>
      </c>
      <c r="F93" s="208"/>
      <c r="G93" s="181"/>
      <c r="H93" s="22"/>
      <c r="I93" s="22"/>
      <c r="J93" s="23"/>
      <c r="K93" s="22"/>
      <c r="L93" s="22"/>
      <c r="M93" s="22"/>
      <c r="N93" s="174"/>
      <c r="O93" s="66"/>
      <c r="P93" s="57"/>
      <c r="Q93" s="59"/>
      <c r="R93" s="22"/>
      <c r="S93" s="22"/>
      <c r="T93" s="174"/>
      <c r="U93" s="66"/>
      <c r="V93" s="22"/>
      <c r="W93" s="23"/>
      <c r="X93" s="22"/>
      <c r="Y93" s="22"/>
      <c r="Z93" s="174"/>
      <c r="AA93" s="66"/>
      <c r="AB93" s="22"/>
      <c r="AC93" s="23"/>
      <c r="AD93" s="22"/>
      <c r="AE93" s="22"/>
      <c r="AF93" s="174"/>
      <c r="AG93" s="66"/>
      <c r="AH93" s="22"/>
      <c r="AI93" s="23"/>
      <c r="AJ93" s="22"/>
      <c r="AK93" s="22"/>
      <c r="AL93" s="174"/>
      <c r="AM93" s="66"/>
      <c r="AN93" s="22"/>
      <c r="AO93" s="23"/>
      <c r="AP93" s="22"/>
      <c r="AQ93" s="22"/>
      <c r="AR93" s="174"/>
      <c r="AS93" s="66"/>
      <c r="AT93" s="22"/>
      <c r="AU93" s="23"/>
      <c r="AV93" s="22"/>
      <c r="AW93" s="22"/>
      <c r="AX93" s="174"/>
      <c r="AY93" s="66"/>
      <c r="AZ93" s="22"/>
      <c r="BA93" s="59"/>
      <c r="BB93" s="22"/>
      <c r="BC93" s="22"/>
      <c r="BD93" s="174"/>
      <c r="BE93" s="66"/>
      <c r="BF93" s="22">
        <v>1</v>
      </c>
      <c r="BG93" s="130">
        <v>580</v>
      </c>
      <c r="BH93" s="22"/>
      <c r="BI93" s="22"/>
      <c r="BJ93" s="174">
        <f t="shared" si="31"/>
        <v>1</v>
      </c>
      <c r="BK93" s="66">
        <f t="shared" si="31"/>
        <v>580</v>
      </c>
      <c r="BL93" s="23"/>
      <c r="BM93" s="59"/>
      <c r="BN93" s="59"/>
      <c r="BO93" s="59"/>
      <c r="BP93" s="174">
        <f t="shared" ref="BP93:BQ101" si="43">BJ93+BL93-BN93</f>
        <v>1</v>
      </c>
      <c r="BQ93" s="66">
        <f t="shared" si="43"/>
        <v>580</v>
      </c>
      <c r="BR93" s="22"/>
      <c r="BS93" s="23"/>
      <c r="BT93" s="22"/>
      <c r="BU93" s="22"/>
      <c r="BV93" s="174">
        <f t="shared" ref="BV93:BW101" si="44">BP93+BR93-BT93</f>
        <v>1</v>
      </c>
      <c r="BW93" s="66">
        <f t="shared" si="44"/>
        <v>580</v>
      </c>
      <c r="BX93" s="22"/>
      <c r="BY93" s="23"/>
      <c r="BZ93" s="22"/>
      <c r="CA93" s="22"/>
      <c r="CB93" s="174">
        <f t="shared" si="23"/>
        <v>1</v>
      </c>
      <c r="CC93" s="103">
        <f t="shared" si="23"/>
        <v>580</v>
      </c>
    </row>
    <row r="94" spans="1:81" ht="15.75" x14ac:dyDescent="0.25">
      <c r="A94" s="22" t="s">
        <v>232</v>
      </c>
      <c r="B94" s="22" t="s">
        <v>117</v>
      </c>
      <c r="C94" s="9" t="s">
        <v>100</v>
      </c>
      <c r="D94" s="47" t="s">
        <v>195</v>
      </c>
      <c r="E94" s="21" t="s">
        <v>6</v>
      </c>
      <c r="F94" s="208"/>
      <c r="G94" s="181"/>
      <c r="H94" s="22"/>
      <c r="I94" s="22"/>
      <c r="J94" s="23"/>
      <c r="K94" s="22"/>
      <c r="L94" s="22"/>
      <c r="M94" s="22"/>
      <c r="N94" s="174"/>
      <c r="O94" s="66"/>
      <c r="P94" s="57"/>
      <c r="Q94" s="59"/>
      <c r="R94" s="22"/>
      <c r="S94" s="22"/>
      <c r="T94" s="174"/>
      <c r="U94" s="66"/>
      <c r="V94" s="22"/>
      <c r="W94" s="23"/>
      <c r="X94" s="22"/>
      <c r="Y94" s="22"/>
      <c r="Z94" s="174"/>
      <c r="AA94" s="66"/>
      <c r="AB94" s="22"/>
      <c r="AC94" s="23"/>
      <c r="AD94" s="22"/>
      <c r="AE94" s="22"/>
      <c r="AF94" s="174"/>
      <c r="AG94" s="66"/>
      <c r="AH94" s="22"/>
      <c r="AI94" s="23"/>
      <c r="AJ94" s="22"/>
      <c r="AK94" s="22"/>
      <c r="AL94" s="174"/>
      <c r="AM94" s="66"/>
      <c r="AN94" s="22"/>
      <c r="AO94" s="23"/>
      <c r="AP94" s="22"/>
      <c r="AQ94" s="22"/>
      <c r="AR94" s="174"/>
      <c r="AS94" s="66"/>
      <c r="AT94" s="22"/>
      <c r="AU94" s="23"/>
      <c r="AV94" s="22"/>
      <c r="AW94" s="22"/>
      <c r="AX94" s="174"/>
      <c r="AY94" s="66"/>
      <c r="AZ94" s="22"/>
      <c r="BA94" s="59"/>
      <c r="BB94" s="22"/>
      <c r="BC94" s="22"/>
      <c r="BD94" s="174"/>
      <c r="BE94" s="66"/>
      <c r="BF94" s="22">
        <v>1</v>
      </c>
      <c r="BG94" s="130">
        <v>480</v>
      </c>
      <c r="BH94" s="22"/>
      <c r="BI94" s="22"/>
      <c r="BJ94" s="174">
        <f t="shared" si="31"/>
        <v>1</v>
      </c>
      <c r="BK94" s="66">
        <f t="shared" si="31"/>
        <v>480</v>
      </c>
      <c r="BL94" s="23"/>
      <c r="BM94" s="59"/>
      <c r="BN94" s="59"/>
      <c r="BO94" s="59"/>
      <c r="BP94" s="174">
        <f t="shared" si="43"/>
        <v>1</v>
      </c>
      <c r="BQ94" s="66">
        <f t="shared" si="43"/>
        <v>480</v>
      </c>
      <c r="BR94" s="22"/>
      <c r="BS94" s="23"/>
      <c r="BT94" s="22"/>
      <c r="BU94" s="22"/>
      <c r="BV94" s="174">
        <f t="shared" si="44"/>
        <v>1</v>
      </c>
      <c r="BW94" s="66">
        <f t="shared" si="44"/>
        <v>480</v>
      </c>
      <c r="BX94" s="22"/>
      <c r="BY94" s="23"/>
      <c r="BZ94" s="22"/>
      <c r="CA94" s="22"/>
      <c r="CB94" s="174">
        <f t="shared" si="23"/>
        <v>1</v>
      </c>
      <c r="CC94" s="103">
        <f t="shared" si="23"/>
        <v>480</v>
      </c>
    </row>
    <row r="95" spans="1:81" ht="15.75" x14ac:dyDescent="0.25">
      <c r="A95" s="22" t="s">
        <v>232</v>
      </c>
      <c r="B95" s="22" t="s">
        <v>117</v>
      </c>
      <c r="C95" s="9" t="s">
        <v>100</v>
      </c>
      <c r="D95" s="47" t="s">
        <v>226</v>
      </c>
      <c r="E95" s="21" t="s">
        <v>6</v>
      </c>
      <c r="F95" s="208"/>
      <c r="G95" s="181"/>
      <c r="H95" s="22"/>
      <c r="I95" s="22"/>
      <c r="J95" s="23"/>
      <c r="K95" s="22"/>
      <c r="L95" s="22"/>
      <c r="M95" s="22"/>
      <c r="N95" s="174"/>
      <c r="O95" s="66"/>
      <c r="P95" s="57"/>
      <c r="Q95" s="59"/>
      <c r="R95" s="22"/>
      <c r="S95" s="22"/>
      <c r="T95" s="174"/>
      <c r="U95" s="66"/>
      <c r="V95" s="22"/>
      <c r="W95" s="23"/>
      <c r="X95" s="22"/>
      <c r="Y95" s="22"/>
      <c r="Z95" s="174"/>
      <c r="AA95" s="66"/>
      <c r="AB95" s="22"/>
      <c r="AC95" s="23"/>
      <c r="AD95" s="22"/>
      <c r="AE95" s="22"/>
      <c r="AF95" s="174"/>
      <c r="AG95" s="66"/>
      <c r="AH95" s="22"/>
      <c r="AI95" s="23"/>
      <c r="AJ95" s="22"/>
      <c r="AK95" s="22"/>
      <c r="AL95" s="174"/>
      <c r="AM95" s="66"/>
      <c r="AN95" s="22"/>
      <c r="AO95" s="23"/>
      <c r="AP95" s="22"/>
      <c r="AQ95" s="22"/>
      <c r="AR95" s="174"/>
      <c r="AS95" s="66"/>
      <c r="AT95" s="22"/>
      <c r="AU95" s="23"/>
      <c r="AV95" s="22"/>
      <c r="AW95" s="22"/>
      <c r="AX95" s="174"/>
      <c r="AY95" s="66"/>
      <c r="AZ95" s="22"/>
      <c r="BA95" s="59"/>
      <c r="BB95" s="22"/>
      <c r="BC95" s="22"/>
      <c r="BD95" s="174"/>
      <c r="BE95" s="66"/>
      <c r="BF95" s="22">
        <v>1</v>
      </c>
      <c r="BG95" s="130">
        <v>48</v>
      </c>
      <c r="BH95" s="22"/>
      <c r="BI95" s="22"/>
      <c r="BJ95" s="174">
        <f t="shared" si="31"/>
        <v>1</v>
      </c>
      <c r="BK95" s="66">
        <f t="shared" si="31"/>
        <v>48</v>
      </c>
      <c r="BL95" s="23"/>
      <c r="BM95" s="59"/>
      <c r="BN95" s="59"/>
      <c r="BO95" s="59"/>
      <c r="BP95" s="174">
        <f t="shared" si="43"/>
        <v>1</v>
      </c>
      <c r="BQ95" s="66">
        <f t="shared" si="43"/>
        <v>48</v>
      </c>
      <c r="BR95" s="22"/>
      <c r="BS95" s="23"/>
      <c r="BT95" s="22"/>
      <c r="BU95" s="22"/>
      <c r="BV95" s="174">
        <f t="shared" si="44"/>
        <v>1</v>
      </c>
      <c r="BW95" s="66">
        <f t="shared" si="44"/>
        <v>48</v>
      </c>
      <c r="BX95" s="22"/>
      <c r="BY95" s="23"/>
      <c r="BZ95" s="22"/>
      <c r="CA95" s="22"/>
      <c r="CB95" s="174">
        <f t="shared" si="23"/>
        <v>1</v>
      </c>
      <c r="CC95" s="103">
        <f t="shared" si="23"/>
        <v>48</v>
      </c>
    </row>
    <row r="96" spans="1:81" ht="15.75" x14ac:dyDescent="0.25">
      <c r="A96" s="22" t="s">
        <v>232</v>
      </c>
      <c r="B96" s="22" t="s">
        <v>117</v>
      </c>
      <c r="C96" s="9" t="s">
        <v>100</v>
      </c>
      <c r="D96" s="47" t="s">
        <v>227</v>
      </c>
      <c r="E96" s="21" t="s">
        <v>6</v>
      </c>
      <c r="F96" s="208"/>
      <c r="G96" s="181"/>
      <c r="H96" s="22"/>
      <c r="I96" s="22"/>
      <c r="J96" s="23"/>
      <c r="K96" s="22"/>
      <c r="L96" s="22"/>
      <c r="M96" s="22"/>
      <c r="N96" s="174"/>
      <c r="O96" s="66"/>
      <c r="P96" s="57"/>
      <c r="Q96" s="59"/>
      <c r="R96" s="22"/>
      <c r="S96" s="22"/>
      <c r="T96" s="174"/>
      <c r="U96" s="66"/>
      <c r="V96" s="22"/>
      <c r="W96" s="23"/>
      <c r="X96" s="22"/>
      <c r="Y96" s="22"/>
      <c r="Z96" s="174"/>
      <c r="AA96" s="66"/>
      <c r="AB96" s="22"/>
      <c r="AC96" s="23"/>
      <c r="AD96" s="22"/>
      <c r="AE96" s="22"/>
      <c r="AF96" s="174"/>
      <c r="AG96" s="66"/>
      <c r="AH96" s="22"/>
      <c r="AI96" s="23"/>
      <c r="AJ96" s="22"/>
      <c r="AK96" s="22"/>
      <c r="AL96" s="174"/>
      <c r="AM96" s="66"/>
      <c r="AN96" s="22"/>
      <c r="AO96" s="23"/>
      <c r="AP96" s="22"/>
      <c r="AQ96" s="22"/>
      <c r="AR96" s="174"/>
      <c r="AS96" s="66"/>
      <c r="AT96" s="22"/>
      <c r="AU96" s="23"/>
      <c r="AV96" s="22"/>
      <c r="AW96" s="22"/>
      <c r="AX96" s="174"/>
      <c r="AY96" s="66"/>
      <c r="AZ96" s="22"/>
      <c r="BA96" s="59"/>
      <c r="BB96" s="22"/>
      <c r="BC96" s="22"/>
      <c r="BD96" s="174"/>
      <c r="BE96" s="66"/>
      <c r="BF96" s="22">
        <v>4</v>
      </c>
      <c r="BG96" s="130">
        <v>720</v>
      </c>
      <c r="BH96" s="22"/>
      <c r="BI96" s="22"/>
      <c r="BJ96" s="174">
        <f t="shared" si="31"/>
        <v>4</v>
      </c>
      <c r="BK96" s="66">
        <f t="shared" si="31"/>
        <v>720</v>
      </c>
      <c r="BL96" s="23"/>
      <c r="BM96" s="59"/>
      <c r="BN96" s="215"/>
      <c r="BO96" s="59"/>
      <c r="BP96" s="174">
        <f t="shared" si="43"/>
        <v>4</v>
      </c>
      <c r="BQ96" s="66">
        <f t="shared" si="43"/>
        <v>720</v>
      </c>
      <c r="BR96" s="22"/>
      <c r="BS96" s="23"/>
      <c r="BT96" s="22"/>
      <c r="BU96" s="23"/>
      <c r="BV96" s="174">
        <f t="shared" si="44"/>
        <v>4</v>
      </c>
      <c r="BW96" s="66">
        <f t="shared" si="44"/>
        <v>720</v>
      </c>
      <c r="BX96" s="22"/>
      <c r="BY96" s="23"/>
      <c r="BZ96" s="22"/>
      <c r="CA96" s="59"/>
      <c r="CB96" s="174">
        <f t="shared" si="23"/>
        <v>4</v>
      </c>
      <c r="CC96" s="103">
        <f t="shared" si="23"/>
        <v>720</v>
      </c>
    </row>
    <row r="97" spans="1:81" ht="15.75" x14ac:dyDescent="0.25">
      <c r="A97" s="22" t="s">
        <v>232</v>
      </c>
      <c r="B97" s="22" t="s">
        <v>117</v>
      </c>
      <c r="C97" s="9" t="s">
        <v>100</v>
      </c>
      <c r="D97" s="97" t="s">
        <v>197</v>
      </c>
      <c r="E97" s="21" t="s">
        <v>6</v>
      </c>
      <c r="F97" s="208"/>
      <c r="G97" s="181"/>
      <c r="H97" s="22"/>
      <c r="I97" s="22"/>
      <c r="J97" s="23"/>
      <c r="K97" s="22"/>
      <c r="L97" s="22"/>
      <c r="M97" s="22"/>
      <c r="N97" s="174"/>
      <c r="O97" s="66"/>
      <c r="P97" s="57"/>
      <c r="Q97" s="59"/>
      <c r="R97" s="22"/>
      <c r="S97" s="22"/>
      <c r="T97" s="174"/>
      <c r="U97" s="66"/>
      <c r="V97" s="22"/>
      <c r="W97" s="23"/>
      <c r="X97" s="22"/>
      <c r="Y97" s="22"/>
      <c r="Z97" s="174"/>
      <c r="AA97" s="66"/>
      <c r="AB97" s="22"/>
      <c r="AC97" s="23"/>
      <c r="AD97" s="22"/>
      <c r="AE97" s="22"/>
      <c r="AF97" s="174"/>
      <c r="AG97" s="66"/>
      <c r="AH97" s="22"/>
      <c r="AI97" s="23"/>
      <c r="AJ97" s="22"/>
      <c r="AK97" s="22"/>
      <c r="AL97" s="174"/>
      <c r="AM97" s="66"/>
      <c r="AN97" s="22"/>
      <c r="AO97" s="23"/>
      <c r="AP97" s="22"/>
      <c r="AQ97" s="22"/>
      <c r="AR97" s="174"/>
      <c r="AS97" s="66"/>
      <c r="AT97" s="22"/>
      <c r="AU97" s="23"/>
      <c r="AV97" s="22"/>
      <c r="AW97" s="22"/>
      <c r="AX97" s="174"/>
      <c r="AY97" s="66"/>
      <c r="AZ97" s="22"/>
      <c r="BA97" s="59"/>
      <c r="BB97" s="22"/>
      <c r="BC97" s="22"/>
      <c r="BD97" s="174"/>
      <c r="BE97" s="66"/>
      <c r="BF97" s="22">
        <v>1</v>
      </c>
      <c r="BG97" s="59">
        <v>140</v>
      </c>
      <c r="BH97" s="22"/>
      <c r="BI97" s="59"/>
      <c r="BJ97" s="174">
        <f t="shared" si="31"/>
        <v>1</v>
      </c>
      <c r="BK97" s="66">
        <f t="shared" si="31"/>
        <v>140</v>
      </c>
      <c r="BL97" s="23"/>
      <c r="BM97" s="59"/>
      <c r="BN97" s="215"/>
      <c r="BO97" s="59"/>
      <c r="BP97" s="174">
        <f t="shared" si="43"/>
        <v>1</v>
      </c>
      <c r="BQ97" s="66">
        <f t="shared" si="43"/>
        <v>140</v>
      </c>
      <c r="BR97" s="22"/>
      <c r="BS97" s="23"/>
      <c r="BT97" s="22"/>
      <c r="BU97" s="23"/>
      <c r="BV97" s="174">
        <f t="shared" si="44"/>
        <v>1</v>
      </c>
      <c r="BW97" s="66">
        <f t="shared" si="44"/>
        <v>140</v>
      </c>
      <c r="BX97" s="22"/>
      <c r="BY97" s="23"/>
      <c r="BZ97" s="22"/>
      <c r="CA97" s="59"/>
      <c r="CB97" s="174">
        <f t="shared" si="23"/>
        <v>1</v>
      </c>
      <c r="CC97" s="103">
        <f t="shared" si="23"/>
        <v>140</v>
      </c>
    </row>
    <row r="98" spans="1:81" ht="31.5" x14ac:dyDescent="0.25">
      <c r="A98" s="22" t="s">
        <v>232</v>
      </c>
      <c r="B98" s="22" t="s">
        <v>117</v>
      </c>
      <c r="C98" s="9" t="s">
        <v>100</v>
      </c>
      <c r="D98" s="47" t="s">
        <v>293</v>
      </c>
      <c r="E98" s="21" t="s">
        <v>6</v>
      </c>
      <c r="F98" s="208"/>
      <c r="G98" s="181"/>
      <c r="H98" s="22"/>
      <c r="I98" s="22"/>
      <c r="J98" s="23"/>
      <c r="K98" s="22"/>
      <c r="L98" s="22"/>
      <c r="M98" s="22"/>
      <c r="N98" s="174"/>
      <c r="O98" s="66"/>
      <c r="P98" s="57"/>
      <c r="Q98" s="59"/>
      <c r="R98" s="22"/>
      <c r="S98" s="22"/>
      <c r="T98" s="174"/>
      <c r="U98" s="66"/>
      <c r="V98" s="22"/>
      <c r="W98" s="23"/>
      <c r="X98" s="22"/>
      <c r="Y98" s="22"/>
      <c r="Z98" s="174"/>
      <c r="AA98" s="66"/>
      <c r="AB98" s="22"/>
      <c r="AC98" s="23"/>
      <c r="AD98" s="22"/>
      <c r="AE98" s="22"/>
      <c r="AF98" s="174"/>
      <c r="AG98" s="66"/>
      <c r="AH98" s="22"/>
      <c r="AI98" s="23"/>
      <c r="AJ98" s="22"/>
      <c r="AK98" s="22"/>
      <c r="AL98" s="174"/>
      <c r="AM98" s="66"/>
      <c r="AN98" s="22"/>
      <c r="AO98" s="23"/>
      <c r="AP98" s="22"/>
      <c r="AQ98" s="22"/>
      <c r="AR98" s="174"/>
      <c r="AS98" s="66"/>
      <c r="AT98" s="22"/>
      <c r="AU98" s="23"/>
      <c r="AV98" s="22"/>
      <c r="AW98" s="22"/>
      <c r="AX98" s="174"/>
      <c r="AY98" s="66"/>
      <c r="AZ98" s="22"/>
      <c r="BA98" s="59"/>
      <c r="BB98" s="22"/>
      <c r="BC98" s="22"/>
      <c r="BD98" s="174"/>
      <c r="BE98" s="66"/>
      <c r="BF98" s="22"/>
      <c r="BG98" s="59"/>
      <c r="BH98" s="22"/>
      <c r="BI98" s="59"/>
      <c r="BJ98" s="174"/>
      <c r="BK98" s="66"/>
      <c r="BL98" s="23"/>
      <c r="BM98" s="59"/>
      <c r="BN98" s="215"/>
      <c r="BO98" s="59"/>
      <c r="BP98" s="174"/>
      <c r="BQ98" s="66"/>
      <c r="BR98" s="22">
        <v>1</v>
      </c>
      <c r="BS98" s="23">
        <v>79</v>
      </c>
      <c r="BT98" s="22"/>
      <c r="BU98" s="22"/>
      <c r="BV98" s="174">
        <f t="shared" si="44"/>
        <v>1</v>
      </c>
      <c r="BW98" s="66">
        <f t="shared" si="44"/>
        <v>79</v>
      </c>
      <c r="BX98" s="22"/>
      <c r="BY98" s="23"/>
      <c r="BZ98" s="22"/>
      <c r="CA98" s="59"/>
      <c r="CB98" s="174">
        <f t="shared" si="23"/>
        <v>1</v>
      </c>
      <c r="CC98" s="103">
        <f t="shared" si="23"/>
        <v>79</v>
      </c>
    </row>
    <row r="99" spans="1:81" ht="15.75" x14ac:dyDescent="0.25">
      <c r="A99" s="22" t="s">
        <v>232</v>
      </c>
      <c r="B99" s="22" t="s">
        <v>117</v>
      </c>
      <c r="C99" s="9" t="s">
        <v>100</v>
      </c>
      <c r="D99" s="47" t="s">
        <v>294</v>
      </c>
      <c r="E99" s="21" t="s">
        <v>6</v>
      </c>
      <c r="F99" s="208"/>
      <c r="G99" s="181"/>
      <c r="H99" s="22"/>
      <c r="I99" s="22"/>
      <c r="J99" s="23"/>
      <c r="K99" s="22"/>
      <c r="L99" s="22"/>
      <c r="M99" s="22"/>
      <c r="N99" s="174"/>
      <c r="O99" s="66"/>
      <c r="P99" s="57"/>
      <c r="Q99" s="59"/>
      <c r="R99" s="22"/>
      <c r="S99" s="22"/>
      <c r="T99" s="174"/>
      <c r="U99" s="66"/>
      <c r="V99" s="22"/>
      <c r="W99" s="23"/>
      <c r="X99" s="22"/>
      <c r="Y99" s="22"/>
      <c r="Z99" s="174"/>
      <c r="AA99" s="66"/>
      <c r="AB99" s="22"/>
      <c r="AC99" s="23"/>
      <c r="AD99" s="22"/>
      <c r="AE99" s="22"/>
      <c r="AF99" s="174"/>
      <c r="AG99" s="66"/>
      <c r="AH99" s="22"/>
      <c r="AI99" s="23"/>
      <c r="AJ99" s="22"/>
      <c r="AK99" s="22"/>
      <c r="AL99" s="174"/>
      <c r="AM99" s="66"/>
      <c r="AN99" s="22"/>
      <c r="AO99" s="23"/>
      <c r="AP99" s="22"/>
      <c r="AQ99" s="22"/>
      <c r="AR99" s="174"/>
      <c r="AS99" s="66"/>
      <c r="AT99" s="22"/>
      <c r="AU99" s="23"/>
      <c r="AV99" s="22"/>
      <c r="AW99" s="22"/>
      <c r="AX99" s="174"/>
      <c r="AY99" s="66"/>
      <c r="AZ99" s="22"/>
      <c r="BA99" s="59"/>
      <c r="BB99" s="22"/>
      <c r="BC99" s="22"/>
      <c r="BD99" s="174"/>
      <c r="BE99" s="66"/>
      <c r="BF99" s="22"/>
      <c r="BG99" s="59"/>
      <c r="BH99" s="22"/>
      <c r="BI99" s="59"/>
      <c r="BJ99" s="174"/>
      <c r="BK99" s="66"/>
      <c r="BL99" s="23"/>
      <c r="BM99" s="59"/>
      <c r="BN99" s="215"/>
      <c r="BO99" s="59"/>
      <c r="BP99" s="174"/>
      <c r="BQ99" s="66"/>
      <c r="BR99" s="22">
        <v>1</v>
      </c>
      <c r="BS99" s="23">
        <v>218</v>
      </c>
      <c r="BT99" s="22"/>
      <c r="BU99" s="22"/>
      <c r="BV99" s="174">
        <f t="shared" si="44"/>
        <v>1</v>
      </c>
      <c r="BW99" s="66">
        <f t="shared" si="44"/>
        <v>218</v>
      </c>
      <c r="BX99" s="22"/>
      <c r="BY99" s="23"/>
      <c r="BZ99" s="22"/>
      <c r="CA99" s="59"/>
      <c r="CB99" s="174">
        <f t="shared" si="23"/>
        <v>1</v>
      </c>
      <c r="CC99" s="103">
        <f t="shared" si="23"/>
        <v>218</v>
      </c>
    </row>
    <row r="100" spans="1:81" ht="15.75" x14ac:dyDescent="0.25">
      <c r="A100" s="22" t="s">
        <v>232</v>
      </c>
      <c r="B100" s="22" t="s">
        <v>117</v>
      </c>
      <c r="C100" s="9" t="s">
        <v>100</v>
      </c>
      <c r="D100" s="47" t="s">
        <v>295</v>
      </c>
      <c r="E100" s="21" t="s">
        <v>6</v>
      </c>
      <c r="F100" s="208"/>
      <c r="G100" s="181"/>
      <c r="H100" s="22"/>
      <c r="I100" s="22"/>
      <c r="J100" s="23"/>
      <c r="K100" s="22"/>
      <c r="L100" s="22"/>
      <c r="M100" s="22"/>
      <c r="N100" s="174"/>
      <c r="O100" s="66"/>
      <c r="P100" s="57"/>
      <c r="Q100" s="59"/>
      <c r="R100" s="22"/>
      <c r="S100" s="22"/>
      <c r="T100" s="174"/>
      <c r="U100" s="66"/>
      <c r="V100" s="22"/>
      <c r="W100" s="23"/>
      <c r="X100" s="22"/>
      <c r="Y100" s="22"/>
      <c r="Z100" s="174"/>
      <c r="AA100" s="66"/>
      <c r="AB100" s="22"/>
      <c r="AC100" s="23"/>
      <c r="AD100" s="22"/>
      <c r="AE100" s="22"/>
      <c r="AF100" s="174"/>
      <c r="AG100" s="66"/>
      <c r="AH100" s="22"/>
      <c r="AI100" s="23"/>
      <c r="AJ100" s="22"/>
      <c r="AK100" s="22"/>
      <c r="AL100" s="174"/>
      <c r="AM100" s="66"/>
      <c r="AN100" s="22"/>
      <c r="AO100" s="23"/>
      <c r="AP100" s="22"/>
      <c r="AQ100" s="22"/>
      <c r="AR100" s="174"/>
      <c r="AS100" s="66"/>
      <c r="AT100" s="22"/>
      <c r="AU100" s="23"/>
      <c r="AV100" s="22"/>
      <c r="AW100" s="22"/>
      <c r="AX100" s="174"/>
      <c r="AY100" s="66"/>
      <c r="AZ100" s="22"/>
      <c r="BA100" s="59"/>
      <c r="BB100" s="22"/>
      <c r="BC100" s="22"/>
      <c r="BD100" s="174"/>
      <c r="BE100" s="66"/>
      <c r="BF100" s="22"/>
      <c r="BG100" s="59"/>
      <c r="BH100" s="22"/>
      <c r="BI100" s="59"/>
      <c r="BJ100" s="174"/>
      <c r="BK100" s="66"/>
      <c r="BL100" s="23"/>
      <c r="BM100" s="59"/>
      <c r="BN100" s="215"/>
      <c r="BO100" s="59"/>
      <c r="BP100" s="174"/>
      <c r="BQ100" s="66"/>
      <c r="BR100" s="22">
        <v>2</v>
      </c>
      <c r="BS100" s="23">
        <v>398</v>
      </c>
      <c r="BT100" s="22"/>
      <c r="BU100" s="22"/>
      <c r="BV100" s="174">
        <f t="shared" si="44"/>
        <v>2</v>
      </c>
      <c r="BW100" s="66">
        <f t="shared" si="44"/>
        <v>398</v>
      </c>
      <c r="BX100" s="22"/>
      <c r="BY100" s="23"/>
      <c r="BZ100" s="22"/>
      <c r="CA100" s="59"/>
      <c r="CB100" s="174">
        <f t="shared" si="23"/>
        <v>2</v>
      </c>
      <c r="CC100" s="103">
        <f t="shared" si="23"/>
        <v>398</v>
      </c>
    </row>
    <row r="101" spans="1:81" ht="15.75" x14ac:dyDescent="0.25">
      <c r="A101" s="22" t="s">
        <v>232</v>
      </c>
      <c r="B101" s="22" t="s">
        <v>117</v>
      </c>
      <c r="C101" s="9" t="s">
        <v>100</v>
      </c>
      <c r="D101" s="47" t="s">
        <v>296</v>
      </c>
      <c r="E101" s="21" t="s">
        <v>6</v>
      </c>
      <c r="F101" s="208"/>
      <c r="G101" s="181"/>
      <c r="H101" s="22"/>
      <c r="I101" s="22"/>
      <c r="J101" s="23"/>
      <c r="K101" s="22"/>
      <c r="L101" s="22"/>
      <c r="M101" s="22"/>
      <c r="N101" s="174"/>
      <c r="O101" s="66"/>
      <c r="P101" s="57"/>
      <c r="Q101" s="59"/>
      <c r="R101" s="22"/>
      <c r="S101" s="22"/>
      <c r="T101" s="174"/>
      <c r="U101" s="66"/>
      <c r="V101" s="22"/>
      <c r="W101" s="23"/>
      <c r="X101" s="22"/>
      <c r="Y101" s="22"/>
      <c r="Z101" s="174"/>
      <c r="AA101" s="66"/>
      <c r="AB101" s="22"/>
      <c r="AC101" s="23"/>
      <c r="AD101" s="22"/>
      <c r="AE101" s="22"/>
      <c r="AF101" s="174"/>
      <c r="AG101" s="66"/>
      <c r="AH101" s="22"/>
      <c r="AI101" s="23"/>
      <c r="AJ101" s="22"/>
      <c r="AK101" s="22"/>
      <c r="AL101" s="174"/>
      <c r="AM101" s="66"/>
      <c r="AN101" s="22"/>
      <c r="AO101" s="23"/>
      <c r="AP101" s="22"/>
      <c r="AQ101" s="22"/>
      <c r="AR101" s="174"/>
      <c r="AS101" s="66"/>
      <c r="AT101" s="22"/>
      <c r="AU101" s="23"/>
      <c r="AV101" s="22"/>
      <c r="AW101" s="22"/>
      <c r="AX101" s="174"/>
      <c r="AY101" s="66"/>
      <c r="AZ101" s="22"/>
      <c r="BA101" s="59"/>
      <c r="BB101" s="22"/>
      <c r="BC101" s="22"/>
      <c r="BD101" s="174"/>
      <c r="BE101" s="66"/>
      <c r="BF101" s="22"/>
      <c r="BG101" s="59"/>
      <c r="BH101" s="22"/>
      <c r="BI101" s="59"/>
      <c r="BJ101" s="174"/>
      <c r="BK101" s="66"/>
      <c r="BL101" s="23"/>
      <c r="BM101" s="59"/>
      <c r="BN101" s="215"/>
      <c r="BO101" s="59"/>
      <c r="BP101" s="174">
        <f t="shared" si="43"/>
        <v>0</v>
      </c>
      <c r="BQ101" s="66">
        <f t="shared" si="43"/>
        <v>0</v>
      </c>
      <c r="BR101" s="22">
        <v>3</v>
      </c>
      <c r="BS101" s="23">
        <v>414</v>
      </c>
      <c r="BT101" s="22"/>
      <c r="BU101" s="22"/>
      <c r="BV101" s="174">
        <f t="shared" si="44"/>
        <v>3</v>
      </c>
      <c r="BW101" s="66">
        <f t="shared" si="44"/>
        <v>414</v>
      </c>
      <c r="BX101" s="22"/>
      <c r="BY101" s="23"/>
      <c r="BZ101" s="22"/>
      <c r="CA101" s="59"/>
      <c r="CB101" s="174">
        <f t="shared" si="23"/>
        <v>3</v>
      </c>
      <c r="CC101" s="103">
        <f t="shared" si="23"/>
        <v>414</v>
      </c>
    </row>
    <row r="102" spans="1:81" ht="15.75" x14ac:dyDescent="0.25">
      <c r="A102" s="22" t="s">
        <v>232</v>
      </c>
      <c r="B102" s="22" t="s">
        <v>117</v>
      </c>
      <c r="C102" s="9" t="s">
        <v>100</v>
      </c>
      <c r="D102" s="47" t="s">
        <v>297</v>
      </c>
      <c r="E102" s="21"/>
      <c r="F102" s="208"/>
      <c r="G102" s="181"/>
      <c r="H102" s="22"/>
      <c r="I102" s="22"/>
      <c r="J102" s="23"/>
      <c r="K102" s="22"/>
      <c r="L102" s="22"/>
      <c r="M102" s="22"/>
      <c r="N102" s="174"/>
      <c r="O102" s="66"/>
      <c r="P102" s="57"/>
      <c r="Q102" s="59"/>
      <c r="R102" s="22"/>
      <c r="S102" s="22"/>
      <c r="T102" s="174"/>
      <c r="U102" s="66"/>
      <c r="V102" s="22"/>
      <c r="W102" s="23"/>
      <c r="X102" s="22"/>
      <c r="Y102" s="22"/>
      <c r="Z102" s="174"/>
      <c r="AA102" s="66"/>
      <c r="AB102" s="22"/>
      <c r="AC102" s="23"/>
      <c r="AD102" s="22"/>
      <c r="AE102" s="22"/>
      <c r="AF102" s="174"/>
      <c r="AG102" s="66"/>
      <c r="AH102" s="22"/>
      <c r="AI102" s="23"/>
      <c r="AJ102" s="22"/>
      <c r="AK102" s="22"/>
      <c r="AL102" s="174"/>
      <c r="AM102" s="66"/>
      <c r="AN102" s="22"/>
      <c r="AO102" s="23"/>
      <c r="AP102" s="22"/>
      <c r="AQ102" s="22"/>
      <c r="AR102" s="174"/>
      <c r="AS102" s="66"/>
      <c r="AT102" s="22"/>
      <c r="AU102" s="23"/>
      <c r="AV102" s="22"/>
      <c r="AW102" s="22"/>
      <c r="AX102" s="174"/>
      <c r="AY102" s="66"/>
      <c r="AZ102" s="22"/>
      <c r="BA102" s="59"/>
      <c r="BB102" s="22"/>
      <c r="BC102" s="22"/>
      <c r="BD102" s="174"/>
      <c r="BE102" s="66"/>
      <c r="BF102" s="22"/>
      <c r="BG102" s="59"/>
      <c r="BH102" s="22"/>
      <c r="BI102" s="59"/>
      <c r="BJ102" s="174"/>
      <c r="BK102" s="66"/>
      <c r="BL102" s="23"/>
      <c r="BM102" s="59"/>
      <c r="BN102" s="215"/>
      <c r="BO102" s="59"/>
      <c r="BP102" s="174"/>
      <c r="BQ102" s="66"/>
      <c r="BR102" s="22"/>
      <c r="BS102" s="23"/>
      <c r="BT102" s="22"/>
      <c r="BU102" s="22"/>
      <c r="BV102" s="174"/>
      <c r="BW102" s="66"/>
      <c r="BX102" s="22">
        <v>20</v>
      </c>
      <c r="BY102" s="23">
        <v>480</v>
      </c>
      <c r="BZ102" s="22"/>
      <c r="CA102" s="23"/>
      <c r="CB102" s="174">
        <f t="shared" si="23"/>
        <v>20</v>
      </c>
      <c r="CC102" s="103">
        <f t="shared" si="23"/>
        <v>480</v>
      </c>
    </row>
    <row r="103" spans="1:81" ht="15.75" x14ac:dyDescent="0.25">
      <c r="A103" s="22" t="s">
        <v>232</v>
      </c>
      <c r="B103" s="22" t="s">
        <v>117</v>
      </c>
      <c r="C103" s="9" t="s">
        <v>100</v>
      </c>
      <c r="D103" s="47" t="s">
        <v>239</v>
      </c>
      <c r="E103" s="21"/>
      <c r="F103" s="208"/>
      <c r="G103" s="181"/>
      <c r="H103" s="22"/>
      <c r="I103" s="22"/>
      <c r="J103" s="23"/>
      <c r="K103" s="22"/>
      <c r="L103" s="22"/>
      <c r="M103" s="22"/>
      <c r="N103" s="174"/>
      <c r="O103" s="66"/>
      <c r="P103" s="57"/>
      <c r="Q103" s="59"/>
      <c r="R103" s="22"/>
      <c r="S103" s="22"/>
      <c r="T103" s="174"/>
      <c r="U103" s="66"/>
      <c r="V103" s="22"/>
      <c r="W103" s="23"/>
      <c r="X103" s="22"/>
      <c r="Y103" s="22"/>
      <c r="Z103" s="174"/>
      <c r="AA103" s="66"/>
      <c r="AB103" s="22"/>
      <c r="AC103" s="23"/>
      <c r="AD103" s="22"/>
      <c r="AE103" s="22"/>
      <c r="AF103" s="174"/>
      <c r="AG103" s="66"/>
      <c r="AH103" s="22"/>
      <c r="AI103" s="23"/>
      <c r="AJ103" s="22"/>
      <c r="AK103" s="22"/>
      <c r="AL103" s="174"/>
      <c r="AM103" s="66"/>
      <c r="AN103" s="22"/>
      <c r="AO103" s="23"/>
      <c r="AP103" s="22"/>
      <c r="AQ103" s="22"/>
      <c r="AR103" s="174"/>
      <c r="AS103" s="66"/>
      <c r="AT103" s="22"/>
      <c r="AU103" s="23"/>
      <c r="AV103" s="22"/>
      <c r="AW103" s="22"/>
      <c r="AX103" s="174"/>
      <c r="AY103" s="66"/>
      <c r="AZ103" s="22"/>
      <c r="BA103" s="59"/>
      <c r="BB103" s="22"/>
      <c r="BC103" s="22"/>
      <c r="BD103" s="174"/>
      <c r="BE103" s="66"/>
      <c r="BF103" s="22"/>
      <c r="BG103" s="59"/>
      <c r="BH103" s="22"/>
      <c r="BI103" s="59"/>
      <c r="BJ103" s="174"/>
      <c r="BK103" s="66"/>
      <c r="BL103" s="23"/>
      <c r="BM103" s="59"/>
      <c r="BN103" s="215"/>
      <c r="BO103" s="59"/>
      <c r="BP103" s="174"/>
      <c r="BQ103" s="66"/>
      <c r="BR103" s="22"/>
      <c r="BS103" s="23"/>
      <c r="BT103" s="22"/>
      <c r="BU103" s="22"/>
      <c r="BV103" s="174"/>
      <c r="BW103" s="66"/>
      <c r="BX103" s="22">
        <v>20</v>
      </c>
      <c r="BY103" s="23">
        <v>520</v>
      </c>
      <c r="BZ103" s="22"/>
      <c r="CA103" s="23"/>
      <c r="CB103" s="174">
        <f t="shared" si="23"/>
        <v>20</v>
      </c>
      <c r="CC103" s="103">
        <f t="shared" ref="CC103:CC104" si="45">BW103+BY103-CA103</f>
        <v>520</v>
      </c>
    </row>
    <row r="104" spans="1:81" ht="15.75" x14ac:dyDescent="0.25">
      <c r="A104" s="22" t="s">
        <v>232</v>
      </c>
      <c r="B104" s="22" t="s">
        <v>117</v>
      </c>
      <c r="C104" s="9" t="s">
        <v>100</v>
      </c>
      <c r="D104" s="47" t="s">
        <v>221</v>
      </c>
      <c r="E104" s="21"/>
      <c r="F104" s="208"/>
      <c r="G104" s="181"/>
      <c r="H104" s="22"/>
      <c r="I104" s="22"/>
      <c r="J104" s="23"/>
      <c r="K104" s="22"/>
      <c r="L104" s="22"/>
      <c r="M104" s="22"/>
      <c r="N104" s="174"/>
      <c r="O104" s="66"/>
      <c r="P104" s="57"/>
      <c r="Q104" s="59"/>
      <c r="R104" s="22"/>
      <c r="S104" s="22"/>
      <c r="T104" s="174"/>
      <c r="U104" s="66"/>
      <c r="V104" s="22"/>
      <c r="W104" s="23"/>
      <c r="X104" s="22"/>
      <c r="Y104" s="22"/>
      <c r="Z104" s="174"/>
      <c r="AA104" s="66"/>
      <c r="AB104" s="22"/>
      <c r="AC104" s="23"/>
      <c r="AD104" s="22"/>
      <c r="AE104" s="22"/>
      <c r="AF104" s="174"/>
      <c r="AG104" s="66"/>
      <c r="AH104" s="22"/>
      <c r="AI104" s="23"/>
      <c r="AJ104" s="22"/>
      <c r="AK104" s="22"/>
      <c r="AL104" s="174"/>
      <c r="AM104" s="66"/>
      <c r="AN104" s="22"/>
      <c r="AO104" s="23"/>
      <c r="AP104" s="22"/>
      <c r="AQ104" s="22"/>
      <c r="AR104" s="174"/>
      <c r="AS104" s="66"/>
      <c r="AT104" s="22"/>
      <c r="AU104" s="23"/>
      <c r="AV104" s="22"/>
      <c r="AW104" s="22"/>
      <c r="AX104" s="174"/>
      <c r="AY104" s="66"/>
      <c r="AZ104" s="22"/>
      <c r="BA104" s="59"/>
      <c r="BB104" s="22"/>
      <c r="BC104" s="22"/>
      <c r="BD104" s="174"/>
      <c r="BE104" s="66"/>
      <c r="BF104" s="22"/>
      <c r="BG104" s="59"/>
      <c r="BH104" s="22"/>
      <c r="BI104" s="59"/>
      <c r="BJ104" s="174"/>
      <c r="BK104" s="66"/>
      <c r="BL104" s="23"/>
      <c r="BM104" s="59"/>
      <c r="BN104" s="215"/>
      <c r="BO104" s="59"/>
      <c r="BP104" s="174"/>
      <c r="BQ104" s="66"/>
      <c r="BR104" s="22"/>
      <c r="BS104" s="23"/>
      <c r="BT104" s="22"/>
      <c r="BU104" s="22"/>
      <c r="BV104" s="174"/>
      <c r="BW104" s="66"/>
      <c r="BX104" s="22">
        <v>20</v>
      </c>
      <c r="BY104" s="23">
        <v>420</v>
      </c>
      <c r="BZ104" s="22"/>
      <c r="CA104" s="23"/>
      <c r="CB104" s="174">
        <f t="shared" ref="CB104" si="46">BV104+BX104-BZ104</f>
        <v>20</v>
      </c>
      <c r="CC104" s="103">
        <f t="shared" si="45"/>
        <v>420</v>
      </c>
    </row>
    <row r="105" spans="1:81" ht="16.5" thickBot="1" x14ac:dyDescent="0.3">
      <c r="A105" s="209"/>
      <c r="B105" s="209"/>
      <c r="C105" s="210"/>
      <c r="D105" s="211"/>
      <c r="E105" s="122"/>
      <c r="F105" s="212"/>
      <c r="G105" s="213"/>
      <c r="H105" s="99"/>
      <c r="I105" s="99"/>
      <c r="J105" s="132"/>
      <c r="K105" s="99"/>
      <c r="L105" s="99"/>
      <c r="M105" s="99"/>
      <c r="N105" s="197">
        <f>F105+H105-K105</f>
        <v>0</v>
      </c>
      <c r="O105" s="196">
        <f t="shared" si="36"/>
        <v>0</v>
      </c>
      <c r="P105" s="128"/>
      <c r="Q105" s="132"/>
      <c r="R105" s="99"/>
      <c r="S105" s="99"/>
      <c r="T105" s="197">
        <f>N105+P105-R105</f>
        <v>0</v>
      </c>
      <c r="U105" s="196">
        <f>O105+Q105-S105</f>
        <v>0</v>
      </c>
      <c r="V105" s="99"/>
      <c r="W105" s="132"/>
      <c r="X105" s="99"/>
      <c r="Y105" s="99"/>
      <c r="Z105" s="197">
        <f>T105+V105-X105</f>
        <v>0</v>
      </c>
      <c r="AA105" s="196">
        <f>U105+W105-Y105</f>
        <v>0</v>
      </c>
      <c r="AB105" s="99"/>
      <c r="AC105" s="132"/>
      <c r="AD105" s="99"/>
      <c r="AE105" s="99"/>
      <c r="AF105" s="197">
        <f t="shared" si="26"/>
        <v>0</v>
      </c>
      <c r="AG105" s="196">
        <f>AA105+AC105-AE105</f>
        <v>0</v>
      </c>
      <c r="AH105" s="99"/>
      <c r="AI105" s="132"/>
      <c r="AJ105" s="99"/>
      <c r="AK105" s="99"/>
      <c r="AL105" s="197">
        <f t="shared" si="27"/>
        <v>0</v>
      </c>
      <c r="AM105" s="196">
        <f t="shared" si="27"/>
        <v>0</v>
      </c>
      <c r="AN105" s="99"/>
      <c r="AO105" s="132"/>
      <c r="AP105" s="99"/>
      <c r="AQ105" s="109"/>
      <c r="AR105" s="197">
        <f t="shared" si="28"/>
        <v>0</v>
      </c>
      <c r="AS105" s="196">
        <f t="shared" si="28"/>
        <v>0</v>
      </c>
      <c r="AT105" s="99"/>
      <c r="AU105" s="132"/>
      <c r="AV105" s="99"/>
      <c r="AW105" s="99"/>
      <c r="AX105" s="197">
        <f t="shared" si="29"/>
        <v>0</v>
      </c>
      <c r="AY105" s="196">
        <f t="shared" si="29"/>
        <v>0</v>
      </c>
      <c r="AZ105" s="99"/>
      <c r="BA105" s="132"/>
      <c r="BB105" s="99"/>
      <c r="BC105" s="99"/>
      <c r="BD105" s="197">
        <f t="shared" si="30"/>
        <v>0</v>
      </c>
      <c r="BE105" s="196">
        <f t="shared" si="30"/>
        <v>0</v>
      </c>
      <c r="BF105" s="99"/>
      <c r="BG105" s="132"/>
      <c r="BH105" s="99"/>
      <c r="BI105" s="99"/>
      <c r="BJ105" s="197">
        <f t="shared" si="31"/>
        <v>0</v>
      </c>
      <c r="BK105" s="196">
        <f t="shared" si="31"/>
        <v>0</v>
      </c>
      <c r="BL105" s="99"/>
      <c r="BM105" s="132"/>
      <c r="BN105" s="99"/>
      <c r="BO105" s="99"/>
      <c r="BP105" s="197">
        <f>BJ105+BL105-BN105</f>
        <v>0</v>
      </c>
      <c r="BQ105" s="196">
        <f t="shared" ref="BQ105" si="47">BK105+BM105-BO105</f>
        <v>0</v>
      </c>
      <c r="BR105" s="99"/>
      <c r="BS105" s="132"/>
      <c r="BT105" s="99"/>
      <c r="BU105" s="99"/>
      <c r="BV105" s="197">
        <f>BP105+BR105-BT105</f>
        <v>0</v>
      </c>
      <c r="BW105" s="196">
        <f>BQ105+BS105-BU105</f>
        <v>0</v>
      </c>
      <c r="BX105" s="99"/>
      <c r="BY105" s="132"/>
      <c r="BZ105" s="99"/>
      <c r="CA105" s="99"/>
      <c r="CB105" s="197"/>
      <c r="CC105" s="196"/>
    </row>
    <row r="106" spans="1:81" ht="16.5" thickBot="1" x14ac:dyDescent="0.3">
      <c r="A106" s="216" t="s">
        <v>173</v>
      </c>
      <c r="B106" s="217"/>
      <c r="C106" s="217"/>
      <c r="D106" s="218"/>
      <c r="E106" s="219"/>
      <c r="F106" s="219"/>
      <c r="G106" s="220"/>
      <c r="H106" s="221"/>
      <c r="I106" s="221"/>
      <c r="J106" s="222"/>
      <c r="K106" s="221"/>
      <c r="L106" s="221"/>
      <c r="M106" s="222"/>
      <c r="N106" s="219"/>
      <c r="O106" s="220"/>
      <c r="P106" s="221"/>
      <c r="Q106" s="222"/>
      <c r="R106" s="221"/>
      <c r="S106" s="222"/>
      <c r="T106" s="219"/>
      <c r="U106" s="220"/>
      <c r="V106" s="221"/>
      <c r="W106" s="222"/>
      <c r="X106" s="221"/>
      <c r="Y106" s="222"/>
      <c r="Z106" s="219"/>
      <c r="AA106" s="220"/>
      <c r="AB106" s="221"/>
      <c r="AC106" s="222"/>
      <c r="AD106" s="221"/>
      <c r="AE106" s="222"/>
      <c r="AF106" s="219"/>
      <c r="AG106" s="220"/>
      <c r="AH106" s="221"/>
      <c r="AI106" s="222"/>
      <c r="AJ106" s="221"/>
      <c r="AK106" s="222"/>
      <c r="AL106" s="219"/>
      <c r="AM106" s="220"/>
      <c r="AN106" s="221"/>
      <c r="AO106" s="222"/>
      <c r="AP106" s="221"/>
      <c r="AQ106" s="222"/>
      <c r="AR106" s="219"/>
      <c r="AS106" s="220"/>
      <c r="AT106" s="221"/>
      <c r="AU106" s="222"/>
      <c r="AV106" s="221"/>
      <c r="AW106" s="222"/>
      <c r="AX106" s="219"/>
      <c r="AY106" s="220"/>
      <c r="AZ106" s="221"/>
      <c r="BA106" s="222"/>
      <c r="BB106" s="221"/>
      <c r="BC106" s="222"/>
      <c r="BD106" s="219"/>
      <c r="BE106" s="220"/>
      <c r="BF106" s="221"/>
      <c r="BG106" s="222"/>
      <c r="BH106" s="221"/>
      <c r="BI106" s="222"/>
      <c r="BJ106" s="219"/>
      <c r="BK106" s="220"/>
      <c r="BL106" s="204"/>
      <c r="BM106" s="205"/>
      <c r="BN106" s="204"/>
      <c r="BO106" s="205"/>
      <c r="BP106" s="202"/>
      <c r="BQ106" s="203"/>
      <c r="BR106" s="204"/>
      <c r="BS106" s="205"/>
      <c r="BT106" s="204"/>
      <c r="BU106" s="205"/>
      <c r="BV106" s="202"/>
      <c r="BW106" s="203"/>
      <c r="BX106" s="204"/>
      <c r="BY106" s="205"/>
      <c r="BZ106" s="204"/>
      <c r="CA106" s="205"/>
      <c r="CB106" s="202"/>
      <c r="CC106" s="206">
        <f>SUM(CC8:CC105)</f>
        <v>22268.75</v>
      </c>
    </row>
  </sheetData>
  <mergeCells count="32">
    <mergeCell ref="A4:CC4"/>
    <mergeCell ref="CB2:CC2"/>
    <mergeCell ref="F6:G6"/>
    <mergeCell ref="H6:M6"/>
    <mergeCell ref="N6:O6"/>
    <mergeCell ref="P6:S6"/>
    <mergeCell ref="T6:U6"/>
    <mergeCell ref="A6:A7"/>
    <mergeCell ref="B6:B7"/>
    <mergeCell ref="C6:C7"/>
    <mergeCell ref="D6:D7"/>
    <mergeCell ref="E6:E7"/>
    <mergeCell ref="AT6:AW6"/>
    <mergeCell ref="AX6:AY6"/>
    <mergeCell ref="AZ6:BC6"/>
    <mergeCell ref="BD6:BE6"/>
    <mergeCell ref="V6:Y6"/>
    <mergeCell ref="CB6:CC6"/>
    <mergeCell ref="BJ6:BK6"/>
    <mergeCell ref="BL6:BO6"/>
    <mergeCell ref="BP6:BQ6"/>
    <mergeCell ref="BR6:BU6"/>
    <mergeCell ref="BV6:BW6"/>
    <mergeCell ref="BX6:CA6"/>
    <mergeCell ref="BF6:BI6"/>
    <mergeCell ref="Z6:AA6"/>
    <mergeCell ref="AB6:AE6"/>
    <mergeCell ref="AF6:AG6"/>
    <mergeCell ref="AH6:AK6"/>
    <mergeCell ref="AL6:AM6"/>
    <mergeCell ref="AN6:AQ6"/>
    <mergeCell ref="AR6:AS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D7"/>
  <sheetViews>
    <sheetView workbookViewId="0">
      <selection activeCell="D8" sqref="D8"/>
    </sheetView>
  </sheetViews>
  <sheetFormatPr defaultRowHeight="15" x14ac:dyDescent="0.25"/>
  <cols>
    <col min="3" max="4" width="9.42578125" bestFit="1" customWidth="1"/>
  </cols>
  <sheetData>
    <row r="7" spans="3:4" x14ac:dyDescent="0.25">
      <c r="C7" s="246">
        <f>'1013'!CB15+'1014'!CC13+'1016'!CC10+'1017'!CB17+'1112'!CA11+'1113'!CE57+'1114'!CC11+'1116'!CC12+'1511'!I23+'1512'!CA25+'1514'!CA11+'1812'!CC106</f>
        <v>275918.94000000006</v>
      </c>
      <c r="D7" s="246">
        <f>'1013'!CC15+'1014'!CD13+'1016'!CD10+'1017'!CC17+'1112'!CB11+'1113'!CF57+'1114'!CD11+'1116'!CD12</f>
        <v>73413.42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13"/>
  <sheetViews>
    <sheetView zoomScaleNormal="100" workbookViewId="0">
      <selection activeCell="F22" sqref="F22"/>
    </sheetView>
  </sheetViews>
  <sheetFormatPr defaultRowHeight="15" x14ac:dyDescent="0.25"/>
  <cols>
    <col min="1" max="1" width="9.85546875" customWidth="1"/>
    <col min="2" max="2" width="14.7109375" customWidth="1"/>
    <col min="3" max="3" width="16.42578125" customWidth="1"/>
    <col min="4" max="4" width="9.85546875" customWidth="1"/>
    <col min="5" max="5" width="13" customWidth="1"/>
    <col min="6" max="6" width="61.7109375" customWidth="1"/>
    <col min="7" max="7" width="10.5703125" customWidth="1"/>
    <col min="8" max="8" width="9.140625" hidden="1" customWidth="1"/>
    <col min="9" max="9" width="15.140625" hidden="1" customWidth="1"/>
    <col min="10" max="10" width="8.85546875" hidden="1" customWidth="1"/>
    <col min="11" max="11" width="12.42578125" hidden="1" customWidth="1"/>
    <col min="12" max="12" width="8.85546875" hidden="1" customWidth="1"/>
    <col min="13" max="13" width="9.28515625" hidden="1" customWidth="1"/>
    <col min="14" max="14" width="9.140625" hidden="1" customWidth="1"/>
    <col min="15" max="15" width="15.140625" hidden="1" customWidth="1"/>
    <col min="16" max="20" width="9.140625" hidden="1" customWidth="1"/>
    <col min="21" max="21" width="13" hidden="1" customWidth="1"/>
    <col min="22" max="26" width="9.140625" hidden="1" customWidth="1"/>
    <col min="27" max="27" width="13" hidden="1" customWidth="1"/>
    <col min="28" max="30" width="9.140625" hidden="1" customWidth="1"/>
    <col min="31" max="31" width="12.7109375" hidden="1" customWidth="1"/>
    <col min="32" max="32" width="9.140625" hidden="1" customWidth="1"/>
    <col min="33" max="33" width="13" hidden="1" customWidth="1"/>
    <col min="34" max="38" width="9.140625" hidden="1" customWidth="1"/>
    <col min="39" max="39" width="13" hidden="1" customWidth="1"/>
    <col min="40" max="44" width="9.140625" hidden="1" customWidth="1"/>
    <col min="45" max="45" width="13" hidden="1" customWidth="1"/>
    <col min="46" max="46" width="9.140625" hidden="1" customWidth="1"/>
    <col min="47" max="47" width="12.5703125" hidden="1" customWidth="1"/>
    <col min="48" max="48" width="9.140625" hidden="1" customWidth="1"/>
    <col min="49" max="49" width="8.28515625" hidden="1" customWidth="1"/>
    <col min="50" max="50" width="9.140625" hidden="1" customWidth="1"/>
    <col min="51" max="51" width="13" hidden="1" customWidth="1"/>
    <col min="52" max="52" width="9.140625" hidden="1" customWidth="1"/>
    <col min="53" max="53" width="11" hidden="1" customWidth="1"/>
    <col min="54" max="56" width="9.140625" hidden="1" customWidth="1"/>
    <col min="57" max="57" width="13" hidden="1" customWidth="1"/>
    <col min="58" max="58" width="9.140625" hidden="1" customWidth="1"/>
    <col min="59" max="59" width="10.42578125" hidden="1" customWidth="1"/>
    <col min="60" max="62" width="9.140625" hidden="1" customWidth="1"/>
    <col min="63" max="63" width="13" hidden="1" customWidth="1"/>
    <col min="64" max="64" width="9.140625" hidden="1" customWidth="1"/>
    <col min="65" max="65" width="10.85546875" hidden="1" customWidth="1"/>
    <col min="66" max="68" width="9.140625" hidden="1" customWidth="1"/>
    <col min="69" max="69" width="13" hidden="1" customWidth="1"/>
    <col min="70" max="74" width="9.140625" hidden="1" customWidth="1"/>
    <col min="75" max="75" width="13.140625" hidden="1" customWidth="1"/>
    <col min="76" max="76" width="9.140625" hidden="1" customWidth="1"/>
    <col min="77" max="77" width="10.42578125" hidden="1" customWidth="1"/>
    <col min="78" max="79" width="9.140625" hidden="1" customWidth="1"/>
    <col min="80" max="80" width="9.140625" customWidth="1"/>
    <col min="81" max="81" width="13.140625" customWidth="1"/>
    <col min="82" max="82" width="11.28515625" customWidth="1"/>
  </cols>
  <sheetData>
    <row r="2" spans="1:83" ht="15.75" x14ac:dyDescent="0.25">
      <c r="CC2" s="253" t="s">
        <v>302</v>
      </c>
      <c r="CD2" s="253"/>
      <c r="CE2" s="253"/>
    </row>
    <row r="3" spans="1:83" ht="19.5" x14ac:dyDescent="0.25">
      <c r="A3" s="252" t="s">
        <v>303</v>
      </c>
      <c r="B3" s="270"/>
      <c r="C3" s="270"/>
      <c r="D3" s="270"/>
      <c r="E3" s="270"/>
      <c r="F3" s="270"/>
      <c r="G3" s="270"/>
      <c r="H3" s="252" t="s">
        <v>299</v>
      </c>
      <c r="I3" s="252"/>
      <c r="J3" s="252"/>
      <c r="K3" s="252"/>
      <c r="L3" s="252"/>
      <c r="M3" s="252"/>
      <c r="N3" s="252"/>
      <c r="O3" s="252" t="s">
        <v>299</v>
      </c>
      <c r="P3" s="252"/>
      <c r="Q3" s="252"/>
      <c r="R3" s="252"/>
      <c r="S3" s="252"/>
      <c r="T3" s="252"/>
      <c r="U3" s="252"/>
      <c r="V3" s="252" t="s">
        <v>299</v>
      </c>
      <c r="W3" s="252"/>
      <c r="X3" s="252"/>
      <c r="Y3" s="252"/>
      <c r="Z3" s="252"/>
      <c r="AA3" s="252"/>
      <c r="AB3" s="252"/>
      <c r="AC3" s="252" t="s">
        <v>299</v>
      </c>
      <c r="AD3" s="252"/>
      <c r="AE3" s="252"/>
      <c r="AF3" s="252"/>
      <c r="AG3" s="252"/>
      <c r="AH3" s="252"/>
      <c r="AI3" s="252"/>
      <c r="AJ3" s="252" t="s">
        <v>299</v>
      </c>
      <c r="AK3" s="252"/>
      <c r="AL3" s="252"/>
      <c r="AM3" s="252"/>
      <c r="AN3" s="252"/>
      <c r="AO3" s="252"/>
      <c r="AP3" s="252"/>
      <c r="AQ3" s="252" t="s">
        <v>299</v>
      </c>
      <c r="AR3" s="252"/>
      <c r="AS3" s="252"/>
      <c r="AT3" s="252"/>
      <c r="AU3" s="252"/>
      <c r="AV3" s="252"/>
      <c r="AW3" s="252"/>
      <c r="AX3" s="252" t="s">
        <v>299</v>
      </c>
      <c r="AY3" s="252"/>
      <c r="AZ3" s="252"/>
      <c r="BA3" s="252"/>
      <c r="BB3" s="252"/>
      <c r="BC3" s="252"/>
      <c r="BD3" s="252"/>
    </row>
    <row r="6" spans="1:83" ht="56.25" customHeight="1" x14ac:dyDescent="0.25">
      <c r="A6" s="248" t="s">
        <v>0</v>
      </c>
      <c r="B6" s="248" t="s">
        <v>85</v>
      </c>
      <c r="C6" s="250" t="s">
        <v>116</v>
      </c>
      <c r="D6" s="250" t="s">
        <v>99</v>
      </c>
      <c r="E6" s="250" t="s">
        <v>1</v>
      </c>
      <c r="F6" s="259" t="s">
        <v>2</v>
      </c>
      <c r="G6" s="250" t="s">
        <v>3</v>
      </c>
      <c r="H6" s="254" t="s">
        <v>137</v>
      </c>
      <c r="I6" s="255"/>
      <c r="J6" s="256" t="s">
        <v>7</v>
      </c>
      <c r="K6" s="256"/>
      <c r="L6" s="256"/>
      <c r="M6" s="256"/>
      <c r="N6" s="254" t="s">
        <v>134</v>
      </c>
      <c r="O6" s="255"/>
      <c r="P6" s="256" t="s">
        <v>8</v>
      </c>
      <c r="Q6" s="256"/>
      <c r="R6" s="256"/>
      <c r="S6" s="256"/>
      <c r="T6" s="254" t="s">
        <v>135</v>
      </c>
      <c r="U6" s="255"/>
      <c r="V6" s="256" t="s">
        <v>9</v>
      </c>
      <c r="W6" s="256"/>
      <c r="X6" s="256"/>
      <c r="Y6" s="256"/>
      <c r="Z6" s="254" t="s">
        <v>147</v>
      </c>
      <c r="AA6" s="255"/>
      <c r="AB6" s="256" t="s">
        <v>18</v>
      </c>
      <c r="AC6" s="256"/>
      <c r="AD6" s="256"/>
      <c r="AE6" s="256"/>
      <c r="AF6" s="254" t="s">
        <v>148</v>
      </c>
      <c r="AG6" s="255"/>
      <c r="AH6" s="256" t="s">
        <v>10</v>
      </c>
      <c r="AI6" s="256"/>
      <c r="AJ6" s="256"/>
      <c r="AK6" s="256"/>
      <c r="AL6" s="254" t="s">
        <v>149</v>
      </c>
      <c r="AM6" s="255"/>
      <c r="AN6" s="256" t="s">
        <v>11</v>
      </c>
      <c r="AO6" s="256"/>
      <c r="AP6" s="256"/>
      <c r="AQ6" s="256"/>
      <c r="AR6" s="254" t="s">
        <v>150</v>
      </c>
      <c r="AS6" s="255"/>
      <c r="AT6" s="256" t="s">
        <v>12</v>
      </c>
      <c r="AU6" s="256"/>
      <c r="AV6" s="256"/>
      <c r="AW6" s="256"/>
      <c r="AX6" s="254" t="s">
        <v>151</v>
      </c>
      <c r="AY6" s="255"/>
      <c r="AZ6" s="256" t="s">
        <v>13</v>
      </c>
      <c r="BA6" s="256"/>
      <c r="BB6" s="256"/>
      <c r="BC6" s="256"/>
      <c r="BD6" s="254" t="s">
        <v>152</v>
      </c>
      <c r="BE6" s="255"/>
      <c r="BF6" s="256" t="s">
        <v>14</v>
      </c>
      <c r="BG6" s="256"/>
      <c r="BH6" s="256"/>
      <c r="BI6" s="256"/>
      <c r="BJ6" s="254" t="s">
        <v>153</v>
      </c>
      <c r="BK6" s="255"/>
      <c r="BL6" s="256" t="s">
        <v>15</v>
      </c>
      <c r="BM6" s="256"/>
      <c r="BN6" s="256"/>
      <c r="BO6" s="256"/>
      <c r="BP6" s="254" t="s">
        <v>144</v>
      </c>
      <c r="BQ6" s="255"/>
      <c r="BR6" s="256" t="s">
        <v>16</v>
      </c>
      <c r="BS6" s="256"/>
      <c r="BT6" s="256"/>
      <c r="BU6" s="256"/>
      <c r="BV6" s="254" t="s">
        <v>145</v>
      </c>
      <c r="BW6" s="255"/>
      <c r="BX6" s="256" t="s">
        <v>17</v>
      </c>
      <c r="BY6" s="256"/>
      <c r="BZ6" s="256"/>
      <c r="CA6" s="256"/>
      <c r="CB6" s="254" t="s">
        <v>146</v>
      </c>
      <c r="CC6" s="255"/>
      <c r="CD6" s="148" t="s">
        <v>174</v>
      </c>
      <c r="CE6" s="261" t="s">
        <v>298</v>
      </c>
    </row>
    <row r="7" spans="1:83" ht="43.5" customHeight="1" x14ac:dyDescent="0.3">
      <c r="A7" s="257"/>
      <c r="B7" s="249"/>
      <c r="C7" s="251"/>
      <c r="D7" s="251"/>
      <c r="E7" s="258"/>
      <c r="F7" s="260"/>
      <c r="G7" s="258"/>
      <c r="H7" s="2" t="s">
        <v>4</v>
      </c>
      <c r="I7" s="2" t="s">
        <v>5</v>
      </c>
      <c r="J7" s="2" t="s">
        <v>4</v>
      </c>
      <c r="K7" s="2" t="s">
        <v>5</v>
      </c>
      <c r="L7" s="2" t="s">
        <v>4</v>
      </c>
      <c r="M7" s="2" t="s">
        <v>5</v>
      </c>
      <c r="N7" s="2" t="s">
        <v>4</v>
      </c>
      <c r="O7" s="2" t="s">
        <v>5</v>
      </c>
      <c r="P7" s="2" t="s">
        <v>4</v>
      </c>
      <c r="Q7" s="2" t="s">
        <v>5</v>
      </c>
      <c r="R7" s="2" t="s">
        <v>4</v>
      </c>
      <c r="S7" s="2" t="s">
        <v>5</v>
      </c>
      <c r="T7" s="2" t="s">
        <v>4</v>
      </c>
      <c r="U7" s="2" t="s">
        <v>5</v>
      </c>
      <c r="V7" s="2" t="s">
        <v>4</v>
      </c>
      <c r="W7" s="2" t="s">
        <v>5</v>
      </c>
      <c r="X7" s="2" t="s">
        <v>4</v>
      </c>
      <c r="Y7" s="2" t="s">
        <v>5</v>
      </c>
      <c r="Z7" s="2" t="s">
        <v>4</v>
      </c>
      <c r="AA7" s="2" t="s">
        <v>5</v>
      </c>
      <c r="AB7" s="2" t="s">
        <v>4</v>
      </c>
      <c r="AC7" s="2" t="s">
        <v>5</v>
      </c>
      <c r="AD7" s="2" t="s">
        <v>4</v>
      </c>
      <c r="AE7" s="2" t="s">
        <v>5</v>
      </c>
      <c r="AF7" s="2" t="s">
        <v>4</v>
      </c>
      <c r="AG7" s="2" t="s">
        <v>5</v>
      </c>
      <c r="AH7" s="2" t="s">
        <v>4</v>
      </c>
      <c r="AI7" s="2" t="s">
        <v>5</v>
      </c>
      <c r="AJ7" s="2" t="s">
        <v>4</v>
      </c>
      <c r="AK7" s="2" t="s">
        <v>5</v>
      </c>
      <c r="AL7" s="2" t="s">
        <v>4</v>
      </c>
      <c r="AM7" s="2" t="s">
        <v>5</v>
      </c>
      <c r="AN7" s="2" t="s">
        <v>4</v>
      </c>
      <c r="AO7" s="2" t="s">
        <v>5</v>
      </c>
      <c r="AP7" s="2" t="s">
        <v>4</v>
      </c>
      <c r="AQ7" s="2" t="s">
        <v>5</v>
      </c>
      <c r="AR7" s="2" t="s">
        <v>4</v>
      </c>
      <c r="AS7" s="2" t="s">
        <v>5</v>
      </c>
      <c r="AT7" s="2" t="s">
        <v>4</v>
      </c>
      <c r="AU7" s="2" t="s">
        <v>5</v>
      </c>
      <c r="AV7" s="2" t="s">
        <v>4</v>
      </c>
      <c r="AW7" s="2" t="s">
        <v>5</v>
      </c>
      <c r="AX7" s="2" t="s">
        <v>4</v>
      </c>
      <c r="AY7" s="2" t="s">
        <v>5</v>
      </c>
      <c r="AZ7" s="2" t="s">
        <v>4</v>
      </c>
      <c r="BA7" s="2" t="s">
        <v>5</v>
      </c>
      <c r="BB7" s="2" t="s">
        <v>4</v>
      </c>
      <c r="BC7" s="2" t="s">
        <v>5</v>
      </c>
      <c r="BD7" s="2" t="s">
        <v>4</v>
      </c>
      <c r="BE7" s="2" t="s">
        <v>5</v>
      </c>
      <c r="BF7" s="2" t="s">
        <v>4</v>
      </c>
      <c r="BG7" s="2" t="s">
        <v>5</v>
      </c>
      <c r="BH7" s="2" t="s">
        <v>4</v>
      </c>
      <c r="BI7" s="2" t="s">
        <v>5</v>
      </c>
      <c r="BJ7" s="2" t="s">
        <v>4</v>
      </c>
      <c r="BK7" s="2" t="s">
        <v>5</v>
      </c>
      <c r="BL7" s="2" t="s">
        <v>4</v>
      </c>
      <c r="BM7" s="2" t="s">
        <v>5</v>
      </c>
      <c r="BN7" s="2" t="s">
        <v>4</v>
      </c>
      <c r="BO7" s="2" t="s">
        <v>5</v>
      </c>
      <c r="BP7" s="2" t="s">
        <v>4</v>
      </c>
      <c r="BQ7" s="2" t="s">
        <v>5</v>
      </c>
      <c r="BR7" s="2" t="s">
        <v>4</v>
      </c>
      <c r="BS7" s="2" t="s">
        <v>5</v>
      </c>
      <c r="BT7" s="2" t="s">
        <v>4</v>
      </c>
      <c r="BU7" s="2" t="s">
        <v>5</v>
      </c>
      <c r="BV7" s="2" t="s">
        <v>4</v>
      </c>
      <c r="BW7" s="2" t="s">
        <v>5</v>
      </c>
      <c r="BX7" s="2" t="s">
        <v>4</v>
      </c>
      <c r="BY7" s="2" t="s">
        <v>5</v>
      </c>
      <c r="BZ7" s="2" t="s">
        <v>4</v>
      </c>
      <c r="CA7" s="2" t="s">
        <v>5</v>
      </c>
      <c r="CB7" s="2" t="s">
        <v>4</v>
      </c>
      <c r="CC7" s="2" t="s">
        <v>5</v>
      </c>
      <c r="CD7" s="143" t="s">
        <v>5</v>
      </c>
      <c r="CE7" s="262"/>
    </row>
    <row r="8" spans="1:83" ht="15.75" x14ac:dyDescent="0.25">
      <c r="A8" s="78" t="s">
        <v>87</v>
      </c>
      <c r="B8" s="145" t="s">
        <v>42</v>
      </c>
      <c r="C8" s="87" t="s">
        <v>117</v>
      </c>
      <c r="D8" s="87" t="s">
        <v>100</v>
      </c>
      <c r="E8" s="87">
        <v>101490102</v>
      </c>
      <c r="F8" s="35" t="s">
        <v>28</v>
      </c>
      <c r="G8" s="64" t="s">
        <v>6</v>
      </c>
      <c r="H8" s="64">
        <v>1</v>
      </c>
      <c r="I8" s="58">
        <v>960</v>
      </c>
      <c r="J8" s="113"/>
      <c r="K8" s="113"/>
      <c r="L8" s="113"/>
      <c r="M8" s="113"/>
      <c r="N8" s="64">
        <f t="shared" ref="N8:O12" si="0">H8+J8-L8</f>
        <v>1</v>
      </c>
      <c r="O8" s="69">
        <f t="shared" si="0"/>
        <v>960</v>
      </c>
      <c r="P8" s="113"/>
      <c r="Q8" s="113"/>
      <c r="R8" s="113"/>
      <c r="S8" s="113"/>
      <c r="T8" s="113">
        <f>N8+P8-R8</f>
        <v>1</v>
      </c>
      <c r="U8" s="69">
        <f t="shared" ref="U8:U12" si="1">O8+Q8-S8</f>
        <v>960</v>
      </c>
      <c r="V8" s="113"/>
      <c r="W8" s="113"/>
      <c r="X8" s="113"/>
      <c r="Y8" s="113"/>
      <c r="Z8" s="113">
        <f t="shared" ref="Z8:Z12" si="2">T8+V8-X8</f>
        <v>1</v>
      </c>
      <c r="AA8" s="69">
        <f t="shared" ref="AA8:AA12" si="3">U8+W8-Y8</f>
        <v>960</v>
      </c>
      <c r="AB8" s="113"/>
      <c r="AC8" s="113"/>
      <c r="AD8" s="113"/>
      <c r="AE8" s="113"/>
      <c r="AF8" s="113">
        <f t="shared" ref="AF8:AF12" si="4">Z8+AB8-AD8</f>
        <v>1</v>
      </c>
      <c r="AG8" s="69">
        <f t="shared" ref="AG8:AG12" si="5">AA8+AC8-AE8</f>
        <v>960</v>
      </c>
      <c r="AH8" s="113"/>
      <c r="AI8" s="113"/>
      <c r="AJ8" s="113"/>
      <c r="AK8" s="113"/>
      <c r="AL8" s="113">
        <f t="shared" ref="AL8:AL12" si="6">AF8+AH8-AJ8</f>
        <v>1</v>
      </c>
      <c r="AM8" s="69">
        <f t="shared" ref="AM8:AM12" si="7">AG8+AI8-AK8</f>
        <v>960</v>
      </c>
      <c r="AN8" s="113"/>
      <c r="AO8" s="113"/>
      <c r="AP8" s="113"/>
      <c r="AQ8" s="113"/>
      <c r="AR8" s="113">
        <f t="shared" ref="AR8:AR12" si="8">AL8+AN8-AP8</f>
        <v>1</v>
      </c>
      <c r="AS8" s="69">
        <f t="shared" ref="AS8:AS12" si="9">AM8+AO8-AQ8</f>
        <v>960</v>
      </c>
      <c r="AT8" s="113"/>
      <c r="AU8" s="113"/>
      <c r="AV8" s="113"/>
      <c r="AW8" s="113"/>
      <c r="AX8" s="113">
        <f t="shared" ref="AX8:AX12" si="10">AR8+AT8-AV8</f>
        <v>1</v>
      </c>
      <c r="AY8" s="69">
        <f t="shared" ref="AY8:AY12" si="11">AS8+AU8-AW8</f>
        <v>960</v>
      </c>
      <c r="AZ8" s="113"/>
      <c r="BA8" s="113"/>
      <c r="BB8" s="113"/>
      <c r="BC8" s="113"/>
      <c r="BD8" s="113">
        <f t="shared" ref="BD8:BD12" si="12">AX8+AZ8-BB8</f>
        <v>1</v>
      </c>
      <c r="BE8" s="69">
        <f t="shared" ref="BE8:BE12" si="13">AY8+BA8-BC8</f>
        <v>960</v>
      </c>
      <c r="BF8" s="113"/>
      <c r="BG8" s="113"/>
      <c r="BH8" s="113"/>
      <c r="BI8" s="113"/>
      <c r="BJ8" s="113">
        <f t="shared" ref="BJ8:BJ12" si="14">BD8+BF8-BH8</f>
        <v>1</v>
      </c>
      <c r="BK8" s="69">
        <f t="shared" ref="BK8:BK12" si="15">BE8+BG8-BI8</f>
        <v>960</v>
      </c>
      <c r="BL8" s="113"/>
      <c r="BM8" s="113"/>
      <c r="BN8" s="113"/>
      <c r="BO8" s="113"/>
      <c r="BP8" s="113">
        <f t="shared" ref="BP8:BP12" si="16">BJ8+BL8-BN8</f>
        <v>1</v>
      </c>
      <c r="BQ8" s="58">
        <f t="shared" ref="BQ8:BQ12" si="17">BK8+BM8-BO8</f>
        <v>960</v>
      </c>
      <c r="BR8" s="113"/>
      <c r="BS8" s="113"/>
      <c r="BT8" s="113"/>
      <c r="BU8" s="113"/>
      <c r="BV8" s="113">
        <f t="shared" ref="BV8:BV12" si="18">BP8+BR8-BT8</f>
        <v>1</v>
      </c>
      <c r="BW8" s="69">
        <f t="shared" ref="BW8:BW12" si="19">BQ8+BS8-BU8</f>
        <v>960</v>
      </c>
      <c r="BX8" s="113"/>
      <c r="BY8" s="113"/>
      <c r="BZ8" s="113"/>
      <c r="CA8" s="113"/>
      <c r="CB8" s="113">
        <f t="shared" ref="CB8:CB12" si="20">BV8+BX8-BZ8</f>
        <v>1</v>
      </c>
      <c r="CC8" s="224">
        <f t="shared" ref="CC8:CC12" si="21">BW8+BY8-CA8</f>
        <v>960</v>
      </c>
      <c r="CD8" s="23">
        <v>960</v>
      </c>
      <c r="CE8" s="22">
        <v>10</v>
      </c>
    </row>
    <row r="9" spans="1:83" ht="15.75" x14ac:dyDescent="0.25">
      <c r="A9" s="75" t="s">
        <v>87</v>
      </c>
      <c r="B9" s="146" t="s">
        <v>42</v>
      </c>
      <c r="C9" s="85" t="s">
        <v>117</v>
      </c>
      <c r="D9" s="85" t="s">
        <v>100</v>
      </c>
      <c r="E9" s="85">
        <v>101490103</v>
      </c>
      <c r="F9" s="32" t="s">
        <v>30</v>
      </c>
      <c r="G9" s="22" t="s">
        <v>6</v>
      </c>
      <c r="H9" s="22">
        <v>1</v>
      </c>
      <c r="I9" s="51">
        <v>1475</v>
      </c>
      <c r="J9" s="111"/>
      <c r="K9" s="111"/>
      <c r="L9" s="111"/>
      <c r="M9" s="111"/>
      <c r="N9" s="64">
        <f t="shared" si="0"/>
        <v>1</v>
      </c>
      <c r="O9" s="69">
        <f t="shared" si="0"/>
        <v>1475</v>
      </c>
      <c r="P9" s="111"/>
      <c r="Q9" s="111"/>
      <c r="R9" s="111"/>
      <c r="S9" s="111"/>
      <c r="T9" s="113">
        <f>N9+P9-R9</f>
        <v>1</v>
      </c>
      <c r="U9" s="69">
        <f t="shared" si="1"/>
        <v>1475</v>
      </c>
      <c r="V9" s="111"/>
      <c r="W9" s="111"/>
      <c r="X9" s="111"/>
      <c r="Y9" s="111"/>
      <c r="Z9" s="113">
        <f t="shared" si="2"/>
        <v>1</v>
      </c>
      <c r="AA9" s="69">
        <f t="shared" si="3"/>
        <v>1475</v>
      </c>
      <c r="AB9" s="111"/>
      <c r="AC9" s="111"/>
      <c r="AD9" s="111"/>
      <c r="AE9" s="111"/>
      <c r="AF9" s="113">
        <f t="shared" si="4"/>
        <v>1</v>
      </c>
      <c r="AG9" s="69">
        <f t="shared" si="5"/>
        <v>1475</v>
      </c>
      <c r="AH9" s="111"/>
      <c r="AI9" s="111"/>
      <c r="AJ9" s="111"/>
      <c r="AK9" s="111"/>
      <c r="AL9" s="113">
        <f t="shared" si="6"/>
        <v>1</v>
      </c>
      <c r="AM9" s="69">
        <f t="shared" si="7"/>
        <v>1475</v>
      </c>
      <c r="AN9" s="111"/>
      <c r="AO9" s="111"/>
      <c r="AP9" s="111"/>
      <c r="AQ9" s="111"/>
      <c r="AR9" s="113">
        <f t="shared" si="8"/>
        <v>1</v>
      </c>
      <c r="AS9" s="69">
        <f t="shared" si="9"/>
        <v>1475</v>
      </c>
      <c r="AT9" s="111"/>
      <c r="AU9" s="111"/>
      <c r="AV9" s="111"/>
      <c r="AW9" s="111"/>
      <c r="AX9" s="113">
        <f t="shared" si="10"/>
        <v>1</v>
      </c>
      <c r="AY9" s="69">
        <f t="shared" si="11"/>
        <v>1475</v>
      </c>
      <c r="AZ9" s="111"/>
      <c r="BA9" s="111"/>
      <c r="BB9" s="111"/>
      <c r="BC9" s="111"/>
      <c r="BD9" s="113">
        <f t="shared" si="12"/>
        <v>1</v>
      </c>
      <c r="BE9" s="69">
        <f t="shared" si="13"/>
        <v>1475</v>
      </c>
      <c r="BF9" s="111"/>
      <c r="BG9" s="111"/>
      <c r="BH9" s="111"/>
      <c r="BI9" s="111"/>
      <c r="BJ9" s="113">
        <f t="shared" si="14"/>
        <v>1</v>
      </c>
      <c r="BK9" s="69">
        <f t="shared" si="15"/>
        <v>1475</v>
      </c>
      <c r="BL9" s="111"/>
      <c r="BM9" s="111"/>
      <c r="BN9" s="111"/>
      <c r="BO9" s="111"/>
      <c r="BP9" s="113">
        <f t="shared" si="16"/>
        <v>1</v>
      </c>
      <c r="BQ9" s="58">
        <f t="shared" si="17"/>
        <v>1475</v>
      </c>
      <c r="BR9" s="111"/>
      <c r="BS9" s="111"/>
      <c r="BT9" s="111"/>
      <c r="BU9" s="111"/>
      <c r="BV9" s="113">
        <f t="shared" si="18"/>
        <v>1</v>
      </c>
      <c r="BW9" s="69">
        <f t="shared" si="19"/>
        <v>1475</v>
      </c>
      <c r="BX9" s="111"/>
      <c r="BY9" s="111"/>
      <c r="BZ9" s="111"/>
      <c r="CA9" s="111"/>
      <c r="CB9" s="113">
        <f t="shared" si="20"/>
        <v>1</v>
      </c>
      <c r="CC9" s="224">
        <f t="shared" si="21"/>
        <v>1475</v>
      </c>
      <c r="CD9" s="23">
        <v>1475</v>
      </c>
      <c r="CE9" s="22">
        <v>10</v>
      </c>
    </row>
    <row r="10" spans="1:83" ht="15.75" x14ac:dyDescent="0.25">
      <c r="A10" s="75" t="s">
        <v>87</v>
      </c>
      <c r="B10" s="146" t="s">
        <v>42</v>
      </c>
      <c r="C10" s="87" t="s">
        <v>117</v>
      </c>
      <c r="D10" s="87" t="s">
        <v>100</v>
      </c>
      <c r="E10" s="87">
        <v>101490104</v>
      </c>
      <c r="F10" s="32" t="s">
        <v>29</v>
      </c>
      <c r="G10" s="22" t="s">
        <v>6</v>
      </c>
      <c r="H10" s="22">
        <v>1</v>
      </c>
      <c r="I10" s="51">
        <v>2900</v>
      </c>
      <c r="J10" s="111"/>
      <c r="K10" s="111"/>
      <c r="L10" s="111"/>
      <c r="M10" s="111"/>
      <c r="N10" s="64">
        <f t="shared" si="0"/>
        <v>1</v>
      </c>
      <c r="O10" s="69">
        <f t="shared" si="0"/>
        <v>2900</v>
      </c>
      <c r="P10" s="111"/>
      <c r="Q10" s="111"/>
      <c r="R10" s="111"/>
      <c r="S10" s="111"/>
      <c r="T10" s="113">
        <f>N10+P10-R10</f>
        <v>1</v>
      </c>
      <c r="U10" s="69">
        <f t="shared" si="1"/>
        <v>2900</v>
      </c>
      <c r="V10" s="111"/>
      <c r="W10" s="111"/>
      <c r="X10" s="111"/>
      <c r="Y10" s="111"/>
      <c r="Z10" s="113">
        <f t="shared" si="2"/>
        <v>1</v>
      </c>
      <c r="AA10" s="69">
        <f t="shared" si="3"/>
        <v>2900</v>
      </c>
      <c r="AB10" s="111"/>
      <c r="AC10" s="111"/>
      <c r="AD10" s="111"/>
      <c r="AE10" s="111"/>
      <c r="AF10" s="113">
        <f t="shared" si="4"/>
        <v>1</v>
      </c>
      <c r="AG10" s="69">
        <f t="shared" si="5"/>
        <v>2900</v>
      </c>
      <c r="AH10" s="111"/>
      <c r="AI10" s="111"/>
      <c r="AJ10" s="111"/>
      <c r="AK10" s="111"/>
      <c r="AL10" s="113">
        <f t="shared" si="6"/>
        <v>1</v>
      </c>
      <c r="AM10" s="69">
        <f t="shared" si="7"/>
        <v>2900</v>
      </c>
      <c r="AN10" s="111"/>
      <c r="AO10" s="111"/>
      <c r="AP10" s="111"/>
      <c r="AQ10" s="111"/>
      <c r="AR10" s="113">
        <f t="shared" si="8"/>
        <v>1</v>
      </c>
      <c r="AS10" s="69">
        <f t="shared" si="9"/>
        <v>2900</v>
      </c>
      <c r="AT10" s="111"/>
      <c r="AU10" s="111"/>
      <c r="AV10" s="111"/>
      <c r="AW10" s="111"/>
      <c r="AX10" s="113">
        <f t="shared" si="10"/>
        <v>1</v>
      </c>
      <c r="AY10" s="69">
        <f t="shared" si="11"/>
        <v>2900</v>
      </c>
      <c r="AZ10" s="111"/>
      <c r="BA10" s="111"/>
      <c r="BB10" s="111"/>
      <c r="BC10" s="111"/>
      <c r="BD10" s="113">
        <f t="shared" si="12"/>
        <v>1</v>
      </c>
      <c r="BE10" s="69">
        <f t="shared" si="13"/>
        <v>2900</v>
      </c>
      <c r="BF10" s="111"/>
      <c r="BG10" s="111"/>
      <c r="BH10" s="111"/>
      <c r="BI10" s="111"/>
      <c r="BJ10" s="113">
        <f t="shared" si="14"/>
        <v>1</v>
      </c>
      <c r="BK10" s="69">
        <f t="shared" si="15"/>
        <v>2900</v>
      </c>
      <c r="BL10" s="111"/>
      <c r="BM10" s="111"/>
      <c r="BN10" s="111"/>
      <c r="BO10" s="111"/>
      <c r="BP10" s="113">
        <f t="shared" si="16"/>
        <v>1</v>
      </c>
      <c r="BQ10" s="58">
        <f t="shared" si="17"/>
        <v>2900</v>
      </c>
      <c r="BR10" s="111"/>
      <c r="BS10" s="111"/>
      <c r="BT10" s="111"/>
      <c r="BU10" s="111"/>
      <c r="BV10" s="113">
        <f t="shared" si="18"/>
        <v>1</v>
      </c>
      <c r="BW10" s="69">
        <f t="shared" si="19"/>
        <v>2900</v>
      </c>
      <c r="BX10" s="111"/>
      <c r="BY10" s="111"/>
      <c r="BZ10" s="111"/>
      <c r="CA10" s="111"/>
      <c r="CB10" s="113">
        <f t="shared" si="20"/>
        <v>1</v>
      </c>
      <c r="CC10" s="224">
        <f t="shared" si="21"/>
        <v>2900</v>
      </c>
      <c r="CD10" s="23">
        <v>2314.12</v>
      </c>
      <c r="CE10" s="22">
        <v>10</v>
      </c>
    </row>
    <row r="11" spans="1:83" ht="15.75" x14ac:dyDescent="0.25">
      <c r="A11" s="77" t="s">
        <v>87</v>
      </c>
      <c r="B11" s="147" t="s">
        <v>42</v>
      </c>
      <c r="C11" s="107" t="s">
        <v>117</v>
      </c>
      <c r="D11" s="107" t="s">
        <v>122</v>
      </c>
      <c r="E11" s="87">
        <v>101410013</v>
      </c>
      <c r="F11" s="34" t="s">
        <v>124</v>
      </c>
      <c r="G11" s="65" t="s">
        <v>6</v>
      </c>
      <c r="H11" s="65">
        <v>1</v>
      </c>
      <c r="I11" s="53">
        <v>30266</v>
      </c>
      <c r="J11" s="112"/>
      <c r="K11" s="112"/>
      <c r="L11" s="112"/>
      <c r="M11" s="112"/>
      <c r="N11" s="64">
        <f t="shared" si="0"/>
        <v>1</v>
      </c>
      <c r="O11" s="69">
        <f t="shared" si="0"/>
        <v>30266</v>
      </c>
      <c r="P11" s="112"/>
      <c r="Q11" s="112"/>
      <c r="R11" s="112"/>
      <c r="S11" s="112"/>
      <c r="T11" s="113">
        <f>N11+P11-R11</f>
        <v>1</v>
      </c>
      <c r="U11" s="69">
        <f t="shared" si="1"/>
        <v>30266</v>
      </c>
      <c r="V11" s="112"/>
      <c r="W11" s="112"/>
      <c r="X11" s="112"/>
      <c r="Y11" s="112"/>
      <c r="Z11" s="113">
        <f t="shared" si="2"/>
        <v>1</v>
      </c>
      <c r="AA11" s="69">
        <f t="shared" si="3"/>
        <v>30266</v>
      </c>
      <c r="AB11" s="112"/>
      <c r="AC11" s="112"/>
      <c r="AD11" s="112"/>
      <c r="AE11" s="112"/>
      <c r="AF11" s="113">
        <f t="shared" si="4"/>
        <v>1</v>
      </c>
      <c r="AG11" s="69">
        <f t="shared" si="5"/>
        <v>30266</v>
      </c>
      <c r="AH11" s="112"/>
      <c r="AI11" s="112"/>
      <c r="AJ11" s="112"/>
      <c r="AK11" s="112"/>
      <c r="AL11" s="113">
        <f t="shared" si="6"/>
        <v>1</v>
      </c>
      <c r="AM11" s="69">
        <f t="shared" si="7"/>
        <v>30266</v>
      </c>
      <c r="AN11" s="112"/>
      <c r="AO11" s="112"/>
      <c r="AP11" s="112"/>
      <c r="AQ11" s="112"/>
      <c r="AR11" s="113">
        <f t="shared" si="8"/>
        <v>1</v>
      </c>
      <c r="AS11" s="69">
        <f t="shared" si="9"/>
        <v>30266</v>
      </c>
      <c r="AT11" s="112"/>
      <c r="AU11" s="112"/>
      <c r="AV11" s="112"/>
      <c r="AW11" s="112"/>
      <c r="AX11" s="113">
        <f t="shared" si="10"/>
        <v>1</v>
      </c>
      <c r="AY11" s="69">
        <f t="shared" si="11"/>
        <v>30266</v>
      </c>
      <c r="AZ11" s="112"/>
      <c r="BA11" s="112"/>
      <c r="BB11" s="112"/>
      <c r="BC11" s="112"/>
      <c r="BD11" s="113">
        <f t="shared" si="12"/>
        <v>1</v>
      </c>
      <c r="BE11" s="69">
        <f t="shared" si="13"/>
        <v>30266</v>
      </c>
      <c r="BF11" s="112"/>
      <c r="BG11" s="112"/>
      <c r="BH11" s="112"/>
      <c r="BI11" s="112"/>
      <c r="BJ11" s="113">
        <f t="shared" si="14"/>
        <v>1</v>
      </c>
      <c r="BK11" s="69">
        <f t="shared" si="15"/>
        <v>30266</v>
      </c>
      <c r="BL11" s="112"/>
      <c r="BM11" s="112"/>
      <c r="BN11" s="112"/>
      <c r="BO11" s="112"/>
      <c r="BP11" s="113">
        <f t="shared" si="16"/>
        <v>1</v>
      </c>
      <c r="BQ11" s="58">
        <f t="shared" si="17"/>
        <v>30266</v>
      </c>
      <c r="BR11" s="112"/>
      <c r="BS11" s="112"/>
      <c r="BT11" s="112"/>
      <c r="BU11" s="112"/>
      <c r="BV11" s="113">
        <f t="shared" si="18"/>
        <v>1</v>
      </c>
      <c r="BW11" s="69">
        <f t="shared" si="19"/>
        <v>30266</v>
      </c>
      <c r="BX11" s="112"/>
      <c r="BY11" s="112"/>
      <c r="BZ11" s="112"/>
      <c r="CA11" s="112"/>
      <c r="CB11" s="113">
        <f t="shared" si="20"/>
        <v>1</v>
      </c>
      <c r="CC11" s="224">
        <f t="shared" si="21"/>
        <v>30266</v>
      </c>
      <c r="CD11" s="23">
        <v>6053.28</v>
      </c>
      <c r="CE11" s="22">
        <v>10</v>
      </c>
    </row>
    <row r="12" spans="1:83" ht="15.75" x14ac:dyDescent="0.25">
      <c r="A12" s="77" t="s">
        <v>87</v>
      </c>
      <c r="B12" s="147" t="s">
        <v>42</v>
      </c>
      <c r="C12" s="86" t="s">
        <v>117</v>
      </c>
      <c r="D12" s="86" t="s">
        <v>100</v>
      </c>
      <c r="E12" s="85">
        <v>101490105</v>
      </c>
      <c r="F12" s="34" t="s">
        <v>27</v>
      </c>
      <c r="G12" s="65" t="s">
        <v>6</v>
      </c>
      <c r="H12" s="65">
        <v>1</v>
      </c>
      <c r="I12" s="53">
        <v>2645</v>
      </c>
      <c r="J12" s="112"/>
      <c r="K12" s="112"/>
      <c r="L12" s="112"/>
      <c r="M12" s="112"/>
      <c r="N12" s="99">
        <f t="shared" si="0"/>
        <v>1</v>
      </c>
      <c r="O12" s="114">
        <f t="shared" si="0"/>
        <v>2645</v>
      </c>
      <c r="P12" s="112"/>
      <c r="Q12" s="112"/>
      <c r="R12" s="112"/>
      <c r="S12" s="112"/>
      <c r="T12" s="113">
        <f>N12+P12-R12</f>
        <v>1</v>
      </c>
      <c r="U12" s="69">
        <f t="shared" si="1"/>
        <v>2645</v>
      </c>
      <c r="V12" s="112"/>
      <c r="W12" s="112"/>
      <c r="X12" s="112"/>
      <c r="Y12" s="112"/>
      <c r="Z12" s="113">
        <f t="shared" si="2"/>
        <v>1</v>
      </c>
      <c r="AA12" s="69">
        <f t="shared" si="3"/>
        <v>2645</v>
      </c>
      <c r="AB12" s="112"/>
      <c r="AC12" s="112"/>
      <c r="AD12" s="112"/>
      <c r="AE12" s="112"/>
      <c r="AF12" s="113">
        <f t="shared" si="4"/>
        <v>1</v>
      </c>
      <c r="AG12" s="69">
        <f t="shared" si="5"/>
        <v>2645</v>
      </c>
      <c r="AH12" s="112"/>
      <c r="AI12" s="112"/>
      <c r="AJ12" s="112"/>
      <c r="AK12" s="112"/>
      <c r="AL12" s="113">
        <f t="shared" si="6"/>
        <v>1</v>
      </c>
      <c r="AM12" s="69">
        <f t="shared" si="7"/>
        <v>2645</v>
      </c>
      <c r="AN12" s="112"/>
      <c r="AO12" s="112"/>
      <c r="AP12" s="112"/>
      <c r="AQ12" s="112"/>
      <c r="AR12" s="113">
        <f t="shared" si="8"/>
        <v>1</v>
      </c>
      <c r="AS12" s="69">
        <f t="shared" si="9"/>
        <v>2645</v>
      </c>
      <c r="AT12" s="112"/>
      <c r="AU12" s="112"/>
      <c r="AV12" s="112"/>
      <c r="AW12" s="112"/>
      <c r="AX12" s="113">
        <f t="shared" si="10"/>
        <v>1</v>
      </c>
      <c r="AY12" s="69">
        <f t="shared" si="11"/>
        <v>2645</v>
      </c>
      <c r="AZ12" s="112"/>
      <c r="BA12" s="112"/>
      <c r="BB12" s="112"/>
      <c r="BC12" s="112"/>
      <c r="BD12" s="113">
        <f t="shared" si="12"/>
        <v>1</v>
      </c>
      <c r="BE12" s="69">
        <f t="shared" si="13"/>
        <v>2645</v>
      </c>
      <c r="BF12" s="112"/>
      <c r="BG12" s="112"/>
      <c r="BH12" s="112"/>
      <c r="BI12" s="112"/>
      <c r="BJ12" s="113">
        <f t="shared" si="14"/>
        <v>1</v>
      </c>
      <c r="BK12" s="69">
        <f t="shared" si="15"/>
        <v>2645</v>
      </c>
      <c r="BL12" s="112"/>
      <c r="BM12" s="112"/>
      <c r="BN12" s="112"/>
      <c r="BO12" s="112"/>
      <c r="BP12" s="113">
        <f t="shared" si="16"/>
        <v>1</v>
      </c>
      <c r="BQ12" s="58">
        <f t="shared" si="17"/>
        <v>2645</v>
      </c>
      <c r="BR12" s="112"/>
      <c r="BS12" s="112"/>
      <c r="BT12" s="112"/>
      <c r="BU12" s="112"/>
      <c r="BV12" s="113">
        <f t="shared" si="18"/>
        <v>1</v>
      </c>
      <c r="BW12" s="69">
        <f t="shared" si="19"/>
        <v>2645</v>
      </c>
      <c r="BX12" s="112"/>
      <c r="BY12" s="112"/>
      <c r="BZ12" s="112"/>
      <c r="CA12" s="112"/>
      <c r="CB12" s="113">
        <f t="shared" si="20"/>
        <v>1</v>
      </c>
      <c r="CC12" s="224">
        <f t="shared" si="21"/>
        <v>2645</v>
      </c>
      <c r="CD12" s="23">
        <v>2645</v>
      </c>
      <c r="CE12" s="22">
        <v>10</v>
      </c>
    </row>
    <row r="13" spans="1:83" ht="18.75" x14ac:dyDescent="0.3">
      <c r="A13" s="266" t="s">
        <v>173</v>
      </c>
      <c r="B13" s="267"/>
      <c r="C13" s="267"/>
      <c r="D13" s="267"/>
      <c r="E13" s="268"/>
      <c r="F13" s="269"/>
      <c r="G13" s="225"/>
      <c r="H13" s="225"/>
      <c r="I13" s="152"/>
      <c r="J13" s="149"/>
      <c r="K13" s="226"/>
      <c r="L13" s="226"/>
      <c r="M13" s="226"/>
      <c r="N13" s="226"/>
      <c r="O13" s="226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168"/>
      <c r="BS13" s="168"/>
      <c r="BT13" s="168"/>
      <c r="BU13" s="168"/>
      <c r="BV13" s="168"/>
      <c r="BW13" s="168"/>
      <c r="BX13" s="168"/>
      <c r="BY13" s="168"/>
      <c r="BZ13" s="168"/>
      <c r="CA13" s="168"/>
      <c r="CB13" s="168"/>
      <c r="CC13" s="168">
        <f>SUM(CC8:CC12)</f>
        <v>38246</v>
      </c>
      <c r="CD13" s="168">
        <f t="shared" ref="CD13" si="22">SUM(CD8:CD12)</f>
        <v>13447.4</v>
      </c>
      <c r="CE13" s="30"/>
    </row>
  </sheetData>
  <autoFilter ref="A6:CC13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F47:F115">
    <sortCondition ref="F47"/>
  </sortState>
  <mergeCells count="37">
    <mergeCell ref="BP6:BQ6"/>
    <mergeCell ref="H3:BD3"/>
    <mergeCell ref="AH6:AK6"/>
    <mergeCell ref="A3:G3"/>
    <mergeCell ref="D6:D7"/>
    <mergeCell ref="CE6:CE7"/>
    <mergeCell ref="J6:M6"/>
    <mergeCell ref="N6:O6"/>
    <mergeCell ref="P6:S6"/>
    <mergeCell ref="T6:U6"/>
    <mergeCell ref="V6:Y6"/>
    <mergeCell ref="CB6:CC6"/>
    <mergeCell ref="AT6:AW6"/>
    <mergeCell ref="AX6:AY6"/>
    <mergeCell ref="AZ6:BC6"/>
    <mergeCell ref="BD6:BE6"/>
    <mergeCell ref="BF6:BI6"/>
    <mergeCell ref="BR6:BU6"/>
    <mergeCell ref="BJ6:BK6"/>
    <mergeCell ref="BL6:BO6"/>
    <mergeCell ref="BV6:BW6"/>
    <mergeCell ref="CC2:CE2"/>
    <mergeCell ref="BX6:CA6"/>
    <mergeCell ref="A13:F13"/>
    <mergeCell ref="AR6:AS6"/>
    <mergeCell ref="B6:B7"/>
    <mergeCell ref="AN6:AQ6"/>
    <mergeCell ref="H6:I6"/>
    <mergeCell ref="A6:A7"/>
    <mergeCell ref="E6:E7"/>
    <mergeCell ref="F6:F7"/>
    <mergeCell ref="G6:G7"/>
    <mergeCell ref="Z6:AA6"/>
    <mergeCell ref="AB6:AE6"/>
    <mergeCell ref="AF6:AG6"/>
    <mergeCell ref="C6:C7"/>
    <mergeCell ref="AL6:AM6"/>
  </mergeCells>
  <pageMargins left="0.31496062992125984" right="0.31496062992125984" top="0.98425196850393704" bottom="0.55118110236220474" header="0.31496062992125984" footer="0.31496062992125984"/>
  <pageSetup paperSize="9" scale="29" fitToHeight="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10"/>
  <sheetViews>
    <sheetView zoomScaleNormal="100" workbookViewId="0">
      <pane xSplit="6" topLeftCell="G1" activePane="topRight" state="frozen"/>
      <selection activeCell="A22" sqref="A22"/>
      <selection pane="topRight" activeCell="CB13" sqref="CB13"/>
    </sheetView>
  </sheetViews>
  <sheetFormatPr defaultRowHeight="15" x14ac:dyDescent="0.25"/>
  <cols>
    <col min="1" max="1" width="11.42578125" customWidth="1"/>
    <col min="2" max="2" width="13" customWidth="1"/>
    <col min="3" max="3" width="15.85546875" customWidth="1"/>
    <col min="4" max="4" width="9.7109375" customWidth="1"/>
    <col min="5" max="5" width="12.140625" customWidth="1"/>
    <col min="6" max="6" width="46.85546875" customWidth="1"/>
    <col min="8" max="8" width="8.85546875" hidden="1" customWidth="1"/>
    <col min="9" max="9" width="11.85546875" hidden="1" customWidth="1"/>
    <col min="10" max="10" width="8.85546875" hidden="1" customWidth="1"/>
    <col min="11" max="11" width="11" hidden="1" customWidth="1"/>
    <col min="12" max="14" width="8.85546875" hidden="1" customWidth="1"/>
    <col min="15" max="15" width="13.42578125" hidden="1" customWidth="1"/>
    <col min="16" max="20" width="9.140625" hidden="1" customWidth="1"/>
    <col min="21" max="21" width="14.28515625" hidden="1" customWidth="1"/>
    <col min="22" max="26" width="9.140625" hidden="1" customWidth="1"/>
    <col min="27" max="27" width="14.85546875" hidden="1" customWidth="1"/>
    <col min="28" max="28" width="9.140625" hidden="1" customWidth="1"/>
    <col min="29" max="29" width="10.5703125" hidden="1" customWidth="1"/>
    <col min="30" max="30" width="7.7109375" hidden="1" customWidth="1"/>
    <col min="31" max="31" width="12.42578125" hidden="1" customWidth="1"/>
    <col min="32" max="32" width="9.140625" hidden="1" customWidth="1"/>
    <col min="33" max="33" width="14.140625" hidden="1" customWidth="1"/>
    <col min="34" max="38" width="9.140625" hidden="1" customWidth="1"/>
    <col min="39" max="39" width="13.85546875" hidden="1" customWidth="1"/>
    <col min="40" max="40" width="9.140625" hidden="1" customWidth="1"/>
    <col min="41" max="41" width="10.28515625" hidden="1" customWidth="1"/>
    <col min="42" max="42" width="9.140625" hidden="1" customWidth="1"/>
    <col min="43" max="43" width="10.85546875" hidden="1" customWidth="1"/>
    <col min="44" max="44" width="9.140625" hidden="1" customWidth="1"/>
    <col min="45" max="45" width="13.5703125" hidden="1" customWidth="1"/>
    <col min="46" max="50" width="9.140625" hidden="1" customWidth="1"/>
    <col min="51" max="51" width="13.5703125" hidden="1" customWidth="1"/>
    <col min="52" max="52" width="9.140625" hidden="1" customWidth="1"/>
    <col min="53" max="53" width="11.7109375" hidden="1" customWidth="1"/>
    <col min="54" max="56" width="9.140625" hidden="1" customWidth="1"/>
    <col min="57" max="57" width="14.28515625" hidden="1" customWidth="1"/>
    <col min="58" max="58" width="9.140625" hidden="1" customWidth="1"/>
    <col min="59" max="59" width="11.28515625" hidden="1" customWidth="1"/>
    <col min="60" max="62" width="9.140625" hidden="1" customWidth="1"/>
    <col min="63" max="63" width="14.28515625" hidden="1" customWidth="1"/>
    <col min="64" max="64" width="9.140625" hidden="1" customWidth="1"/>
    <col min="65" max="65" width="11.7109375" hidden="1" customWidth="1"/>
    <col min="66" max="68" width="9.140625" hidden="1" customWidth="1"/>
    <col min="69" max="69" width="13.42578125" hidden="1" customWidth="1"/>
    <col min="70" max="70" width="9.140625" hidden="1" customWidth="1"/>
    <col min="71" max="71" width="12.28515625" hidden="1" customWidth="1"/>
    <col min="72" max="74" width="9.140625" hidden="1" customWidth="1"/>
    <col min="75" max="75" width="13.28515625" hidden="1" customWidth="1"/>
    <col min="76" max="76" width="9.140625" hidden="1" customWidth="1"/>
    <col min="77" max="77" width="12.42578125" hidden="1" customWidth="1"/>
    <col min="78" max="78" width="9.140625" hidden="1" customWidth="1"/>
    <col min="79" max="79" width="9.85546875" hidden="1" customWidth="1"/>
    <col min="80" max="80" width="9.140625" customWidth="1"/>
    <col min="81" max="81" width="15" customWidth="1"/>
    <col min="82" max="82" width="11.5703125" customWidth="1"/>
  </cols>
  <sheetData>
    <row r="2" spans="1:83" ht="15.75" x14ac:dyDescent="0.25">
      <c r="CC2" s="253" t="s">
        <v>302</v>
      </c>
      <c r="CD2" s="253"/>
      <c r="CE2" s="253"/>
    </row>
    <row r="3" spans="1:83" ht="19.5" x14ac:dyDescent="0.25">
      <c r="A3" s="252" t="s">
        <v>304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2"/>
      <c r="BD3" s="252"/>
      <c r="BE3" s="252"/>
      <c r="BF3" s="252"/>
      <c r="BG3" s="252"/>
      <c r="BH3" s="252"/>
      <c r="BI3" s="252"/>
      <c r="BJ3" s="252"/>
      <c r="BK3" s="252"/>
      <c r="BL3" s="252"/>
      <c r="BM3" s="252"/>
      <c r="BN3" s="252"/>
      <c r="BO3" s="252"/>
      <c r="BP3" s="252"/>
      <c r="BQ3" s="252"/>
      <c r="BR3" s="252"/>
      <c r="BS3" s="252"/>
      <c r="BT3" s="252"/>
      <c r="BU3" s="252"/>
      <c r="BV3" s="252"/>
      <c r="BW3" s="252"/>
      <c r="BX3" s="252"/>
      <c r="BY3" s="252"/>
      <c r="BZ3" s="252"/>
      <c r="CA3" s="252"/>
      <c r="CB3" s="252"/>
      <c r="CC3" s="252"/>
      <c r="CD3" s="252"/>
      <c r="CE3" s="252"/>
    </row>
    <row r="6" spans="1:83" ht="51.75" customHeight="1" x14ac:dyDescent="0.25">
      <c r="A6" s="248" t="s">
        <v>0</v>
      </c>
      <c r="B6" s="248" t="s">
        <v>85</v>
      </c>
      <c r="C6" s="250" t="s">
        <v>120</v>
      </c>
      <c r="D6" s="123"/>
      <c r="E6" s="250" t="s">
        <v>1</v>
      </c>
      <c r="F6" s="259" t="s">
        <v>2</v>
      </c>
      <c r="G6" s="250" t="s">
        <v>3</v>
      </c>
      <c r="H6" s="254" t="s">
        <v>137</v>
      </c>
      <c r="I6" s="255"/>
      <c r="J6" s="256" t="s">
        <v>7</v>
      </c>
      <c r="K6" s="256"/>
      <c r="L6" s="256"/>
      <c r="M6" s="256"/>
      <c r="N6" s="254" t="s">
        <v>134</v>
      </c>
      <c r="O6" s="255"/>
      <c r="P6" s="256" t="s">
        <v>8</v>
      </c>
      <c r="Q6" s="256"/>
      <c r="R6" s="256"/>
      <c r="S6" s="256"/>
      <c r="T6" s="254" t="s">
        <v>135</v>
      </c>
      <c r="U6" s="255"/>
      <c r="V6" s="256" t="s">
        <v>9</v>
      </c>
      <c r="W6" s="256"/>
      <c r="X6" s="256"/>
      <c r="Y6" s="256"/>
      <c r="Z6" s="254" t="s">
        <v>147</v>
      </c>
      <c r="AA6" s="255"/>
      <c r="AB6" s="256" t="s">
        <v>18</v>
      </c>
      <c r="AC6" s="256"/>
      <c r="AD6" s="256"/>
      <c r="AE6" s="256"/>
      <c r="AF6" s="254" t="s">
        <v>138</v>
      </c>
      <c r="AG6" s="255"/>
      <c r="AH6" s="256" t="s">
        <v>10</v>
      </c>
      <c r="AI6" s="256"/>
      <c r="AJ6" s="256"/>
      <c r="AK6" s="256"/>
      <c r="AL6" s="254" t="s">
        <v>139</v>
      </c>
      <c r="AM6" s="255"/>
      <c r="AN6" s="256" t="s">
        <v>11</v>
      </c>
      <c r="AO6" s="256"/>
      <c r="AP6" s="256"/>
      <c r="AQ6" s="256"/>
      <c r="AR6" s="254" t="s">
        <v>140</v>
      </c>
      <c r="AS6" s="255"/>
      <c r="AT6" s="256" t="s">
        <v>12</v>
      </c>
      <c r="AU6" s="256"/>
      <c r="AV6" s="256"/>
      <c r="AW6" s="256"/>
      <c r="AX6" s="254" t="s">
        <v>141</v>
      </c>
      <c r="AY6" s="255"/>
      <c r="AZ6" s="256" t="s">
        <v>13</v>
      </c>
      <c r="BA6" s="256"/>
      <c r="BB6" s="256"/>
      <c r="BC6" s="256"/>
      <c r="BD6" s="254" t="s">
        <v>152</v>
      </c>
      <c r="BE6" s="255"/>
      <c r="BF6" s="256" t="s">
        <v>14</v>
      </c>
      <c r="BG6" s="256"/>
      <c r="BH6" s="256"/>
      <c r="BI6" s="256"/>
      <c r="BJ6" s="254" t="s">
        <v>143</v>
      </c>
      <c r="BK6" s="255"/>
      <c r="BL6" s="256" t="s">
        <v>15</v>
      </c>
      <c r="BM6" s="256"/>
      <c r="BN6" s="256"/>
      <c r="BO6" s="256"/>
      <c r="BP6" s="254" t="s">
        <v>144</v>
      </c>
      <c r="BQ6" s="255"/>
      <c r="BR6" s="256" t="s">
        <v>16</v>
      </c>
      <c r="BS6" s="256"/>
      <c r="BT6" s="256"/>
      <c r="BU6" s="256"/>
      <c r="BV6" s="254" t="s">
        <v>145</v>
      </c>
      <c r="BW6" s="255"/>
      <c r="BX6" s="256" t="s">
        <v>17</v>
      </c>
      <c r="BY6" s="256"/>
      <c r="BZ6" s="256"/>
      <c r="CA6" s="256"/>
      <c r="CB6" s="274" t="s">
        <v>146</v>
      </c>
      <c r="CC6" s="275"/>
      <c r="CD6" s="148" t="s">
        <v>174</v>
      </c>
      <c r="CE6" s="261" t="s">
        <v>298</v>
      </c>
    </row>
    <row r="7" spans="1:83" ht="43.5" customHeight="1" x14ac:dyDescent="0.3">
      <c r="A7" s="257"/>
      <c r="B7" s="249"/>
      <c r="C7" s="251"/>
      <c r="D7" s="124"/>
      <c r="E7" s="258"/>
      <c r="F7" s="260"/>
      <c r="G7" s="258"/>
      <c r="H7" s="2" t="s">
        <v>4</v>
      </c>
      <c r="I7" s="2" t="s">
        <v>5</v>
      </c>
      <c r="J7" s="2" t="s">
        <v>4</v>
      </c>
      <c r="K7" s="2" t="s">
        <v>5</v>
      </c>
      <c r="L7" s="2" t="s">
        <v>4</v>
      </c>
      <c r="M7" s="2" t="s">
        <v>5</v>
      </c>
      <c r="N7" s="2" t="s">
        <v>4</v>
      </c>
      <c r="O7" s="2" t="s">
        <v>5</v>
      </c>
      <c r="P7" s="2" t="s">
        <v>4</v>
      </c>
      <c r="Q7" s="2" t="s">
        <v>5</v>
      </c>
      <c r="R7" s="2" t="s">
        <v>4</v>
      </c>
      <c r="S7" s="2" t="s">
        <v>5</v>
      </c>
      <c r="T7" s="2" t="s">
        <v>4</v>
      </c>
      <c r="U7" s="2" t="s">
        <v>5</v>
      </c>
      <c r="V7" s="2" t="s">
        <v>4</v>
      </c>
      <c r="W7" s="2" t="s">
        <v>5</v>
      </c>
      <c r="X7" s="2" t="s">
        <v>4</v>
      </c>
      <c r="Y7" s="2" t="s">
        <v>5</v>
      </c>
      <c r="Z7" s="2" t="s">
        <v>4</v>
      </c>
      <c r="AA7" s="2" t="s">
        <v>5</v>
      </c>
      <c r="AB7" s="2" t="s">
        <v>4</v>
      </c>
      <c r="AC7" s="2" t="s">
        <v>5</v>
      </c>
      <c r="AD7" s="2" t="s">
        <v>4</v>
      </c>
      <c r="AE7" s="2" t="s">
        <v>5</v>
      </c>
      <c r="AF7" s="2" t="s">
        <v>4</v>
      </c>
      <c r="AG7" s="2" t="s">
        <v>5</v>
      </c>
      <c r="AH7" s="2" t="s">
        <v>4</v>
      </c>
      <c r="AI7" s="2" t="s">
        <v>5</v>
      </c>
      <c r="AJ7" s="2" t="s">
        <v>4</v>
      </c>
      <c r="AK7" s="2" t="s">
        <v>5</v>
      </c>
      <c r="AL7" s="2" t="s">
        <v>4</v>
      </c>
      <c r="AM7" s="2" t="s">
        <v>5</v>
      </c>
      <c r="AN7" s="2" t="s">
        <v>4</v>
      </c>
      <c r="AO7" s="2" t="s">
        <v>5</v>
      </c>
      <c r="AP7" s="2" t="s">
        <v>4</v>
      </c>
      <c r="AQ7" s="2" t="s">
        <v>5</v>
      </c>
      <c r="AR7" s="2" t="s">
        <v>4</v>
      </c>
      <c r="AS7" s="2" t="s">
        <v>5</v>
      </c>
      <c r="AT7" s="2" t="s">
        <v>4</v>
      </c>
      <c r="AU7" s="2" t="s">
        <v>5</v>
      </c>
      <c r="AV7" s="2" t="s">
        <v>4</v>
      </c>
      <c r="AW7" s="2" t="s">
        <v>5</v>
      </c>
      <c r="AX7" s="2" t="s">
        <v>4</v>
      </c>
      <c r="AY7" s="2" t="s">
        <v>5</v>
      </c>
      <c r="AZ7" s="2" t="s">
        <v>4</v>
      </c>
      <c r="BA7" s="2" t="s">
        <v>5</v>
      </c>
      <c r="BB7" s="2" t="s">
        <v>4</v>
      </c>
      <c r="BC7" s="2" t="s">
        <v>5</v>
      </c>
      <c r="BD7" s="2" t="s">
        <v>4</v>
      </c>
      <c r="BE7" s="2" t="s">
        <v>5</v>
      </c>
      <c r="BF7" s="2" t="s">
        <v>4</v>
      </c>
      <c r="BG7" s="2" t="s">
        <v>5</v>
      </c>
      <c r="BH7" s="2" t="s">
        <v>4</v>
      </c>
      <c r="BI7" s="2" t="s">
        <v>5</v>
      </c>
      <c r="BJ7" s="2" t="s">
        <v>4</v>
      </c>
      <c r="BK7" s="2" t="s">
        <v>5</v>
      </c>
      <c r="BL7" s="2" t="s">
        <v>4</v>
      </c>
      <c r="BM7" s="2" t="s">
        <v>5</v>
      </c>
      <c r="BN7" s="2" t="s">
        <v>4</v>
      </c>
      <c r="BO7" s="2" t="s">
        <v>5</v>
      </c>
      <c r="BP7" s="2" t="s">
        <v>4</v>
      </c>
      <c r="BQ7" s="2" t="s">
        <v>5</v>
      </c>
      <c r="BR7" s="2" t="s">
        <v>4</v>
      </c>
      <c r="BS7" s="2" t="s">
        <v>5</v>
      </c>
      <c r="BT7" s="2" t="s">
        <v>4</v>
      </c>
      <c r="BU7" s="2" t="s">
        <v>5</v>
      </c>
      <c r="BV7" s="2" t="s">
        <v>4</v>
      </c>
      <c r="BW7" s="2" t="s">
        <v>5</v>
      </c>
      <c r="BX7" s="2" t="s">
        <v>4</v>
      </c>
      <c r="BY7" s="2" t="s">
        <v>5</v>
      </c>
      <c r="BZ7" s="2" t="s">
        <v>4</v>
      </c>
      <c r="CA7" s="2" t="s">
        <v>5</v>
      </c>
      <c r="CB7" s="142" t="s">
        <v>4</v>
      </c>
      <c r="CC7" s="142" t="s">
        <v>5</v>
      </c>
      <c r="CD7" s="143" t="s">
        <v>5</v>
      </c>
      <c r="CE7" s="262"/>
    </row>
    <row r="8" spans="1:83" ht="15.75" x14ac:dyDescent="0.25">
      <c r="A8" s="88" t="s">
        <v>87</v>
      </c>
      <c r="B8" s="88" t="s">
        <v>42</v>
      </c>
      <c r="C8" s="89" t="s">
        <v>117</v>
      </c>
      <c r="D8" s="88" t="s">
        <v>100</v>
      </c>
      <c r="E8" s="88">
        <v>101610028</v>
      </c>
      <c r="F8" s="108" t="s">
        <v>133</v>
      </c>
      <c r="G8" s="8"/>
      <c r="H8" s="22">
        <v>1</v>
      </c>
      <c r="I8" s="24">
        <v>23910</v>
      </c>
      <c r="J8" s="22"/>
      <c r="K8" s="23"/>
      <c r="L8" s="22"/>
      <c r="M8" s="22"/>
      <c r="N8" s="5">
        <f t="shared" ref="N8" si="0">H8+J8-L8</f>
        <v>1</v>
      </c>
      <c r="O8" s="6">
        <f t="shared" ref="O8" si="1">I8+K8-M8</f>
        <v>23910</v>
      </c>
      <c r="P8" s="22"/>
      <c r="Q8" s="23"/>
      <c r="R8" s="22"/>
      <c r="S8" s="22"/>
      <c r="T8" s="5">
        <f t="shared" ref="T8" si="2">N8+P8-R8</f>
        <v>1</v>
      </c>
      <c r="U8" s="6">
        <f t="shared" ref="U8" si="3">O8+Q8-S8</f>
        <v>23910</v>
      </c>
      <c r="V8" s="22"/>
      <c r="W8" s="23"/>
      <c r="X8" s="22"/>
      <c r="Y8" s="22"/>
      <c r="Z8" s="5">
        <f t="shared" ref="Z8" si="4">T8+V8-X8</f>
        <v>1</v>
      </c>
      <c r="AA8" s="6">
        <f t="shared" ref="AA8" si="5">U8+W8-Y8</f>
        <v>23910</v>
      </c>
      <c r="AB8" s="22"/>
      <c r="AC8" s="23"/>
      <c r="AD8" s="22"/>
      <c r="AE8" s="23"/>
      <c r="AF8" s="5">
        <f t="shared" ref="AF8" si="6">Z8+AB8-AD8</f>
        <v>1</v>
      </c>
      <c r="AG8" s="6">
        <f t="shared" ref="AG8" si="7">AA8+AC8-AE8</f>
        <v>23910</v>
      </c>
      <c r="AH8" s="22"/>
      <c r="AI8" s="23"/>
      <c r="AJ8" s="22"/>
      <c r="AK8" s="22"/>
      <c r="AL8" s="5">
        <f t="shared" ref="AL8" si="8">AF8+AH8-AJ8</f>
        <v>1</v>
      </c>
      <c r="AM8" s="6">
        <f t="shared" ref="AM8" si="9">AG8+AI8-AK8</f>
        <v>23910</v>
      </c>
      <c r="AN8" s="22"/>
      <c r="AO8" s="23"/>
      <c r="AP8" s="22"/>
      <c r="AQ8" s="22"/>
      <c r="AR8" s="5">
        <f t="shared" ref="AR8" si="10">AL8+AN8-AP8</f>
        <v>1</v>
      </c>
      <c r="AS8" s="6">
        <f t="shared" ref="AS8" si="11">AM8+AO8-AQ8</f>
        <v>23910</v>
      </c>
      <c r="AT8" s="22"/>
      <c r="AU8" s="23"/>
      <c r="AV8" s="22"/>
      <c r="AW8" s="22"/>
      <c r="AX8" s="5">
        <f t="shared" ref="AX8" si="12">AR8+AT8-AV8</f>
        <v>1</v>
      </c>
      <c r="AY8" s="6">
        <f t="shared" ref="AY8" si="13">AS8+AU8-AW8</f>
        <v>23910</v>
      </c>
      <c r="AZ8" s="22"/>
      <c r="BA8" s="59"/>
      <c r="BB8" s="22"/>
      <c r="BC8" s="22"/>
      <c r="BD8" s="5">
        <f t="shared" ref="BD8" si="14">AX8+AZ8-BB8</f>
        <v>1</v>
      </c>
      <c r="BE8" s="6">
        <f t="shared" ref="BE8" si="15">AY8+BA8-BC8</f>
        <v>23910</v>
      </c>
      <c r="BF8" s="22"/>
      <c r="BG8" s="23"/>
      <c r="BH8" s="22"/>
      <c r="BI8" s="22"/>
      <c r="BJ8" s="5">
        <f t="shared" ref="BJ8" si="16">BD8+BF8-BH8</f>
        <v>1</v>
      </c>
      <c r="BK8" s="6">
        <f t="shared" ref="BK8" si="17">BE8+BG8-BI8</f>
        <v>23910</v>
      </c>
      <c r="BL8" s="22"/>
      <c r="BM8" s="23"/>
      <c r="BN8" s="22"/>
      <c r="BO8" s="22"/>
      <c r="BP8" s="5">
        <f t="shared" ref="BP8" si="18">BJ8+BL8-BN8</f>
        <v>1</v>
      </c>
      <c r="BQ8" s="6">
        <f t="shared" ref="BQ8" si="19">BK8+BM8-BO8</f>
        <v>23910</v>
      </c>
      <c r="BR8" s="22"/>
      <c r="BS8" s="23"/>
      <c r="BT8" s="22"/>
      <c r="BU8" s="22"/>
      <c r="BV8" s="5">
        <f t="shared" ref="BV8" si="20">BP8+BR8-BT8</f>
        <v>1</v>
      </c>
      <c r="BW8" s="6">
        <f t="shared" ref="BW8" si="21">BQ8+BS8-BU8</f>
        <v>23910</v>
      </c>
      <c r="BX8" s="22"/>
      <c r="BY8" s="23"/>
      <c r="BZ8" s="22"/>
      <c r="CA8" s="22"/>
      <c r="CB8" s="5">
        <f t="shared" ref="CB8" si="22">BV8+BX8-BZ8</f>
        <v>1</v>
      </c>
      <c r="CC8" s="59">
        <f t="shared" ref="CC8" si="23">BW8+BY8-CA8</f>
        <v>23910</v>
      </c>
      <c r="CD8" s="23">
        <v>2391</v>
      </c>
      <c r="CE8" s="22">
        <v>10</v>
      </c>
    </row>
    <row r="9" spans="1:83" ht="15.75" x14ac:dyDescent="0.25">
      <c r="A9" s="88" t="s">
        <v>87</v>
      </c>
      <c r="B9" s="75" t="s">
        <v>42</v>
      </c>
      <c r="C9" s="146" t="s">
        <v>117</v>
      </c>
      <c r="D9" s="75" t="s">
        <v>100</v>
      </c>
      <c r="E9" s="88">
        <v>101630097</v>
      </c>
      <c r="F9" s="7" t="s">
        <v>31</v>
      </c>
      <c r="G9" s="8" t="s">
        <v>6</v>
      </c>
      <c r="H9" s="5">
        <v>1</v>
      </c>
      <c r="I9" s="6">
        <v>30</v>
      </c>
      <c r="J9" s="22"/>
      <c r="K9" s="23"/>
      <c r="L9" s="22"/>
      <c r="M9" s="22"/>
      <c r="N9" s="5">
        <f t="shared" ref="N9" si="24">H9+J9-L9</f>
        <v>1</v>
      </c>
      <c r="O9" s="6">
        <f t="shared" ref="O9" si="25">I9+K9-M9</f>
        <v>30</v>
      </c>
      <c r="P9" s="22"/>
      <c r="Q9" s="23"/>
      <c r="R9" s="22"/>
      <c r="S9" s="22"/>
      <c r="T9" s="5">
        <f t="shared" ref="T9" si="26">N9+P9-R9</f>
        <v>1</v>
      </c>
      <c r="U9" s="6">
        <f t="shared" ref="U9" si="27">O9+Q9-S9</f>
        <v>30</v>
      </c>
      <c r="V9" s="22"/>
      <c r="W9" s="23"/>
      <c r="X9" s="22"/>
      <c r="Y9" s="22"/>
      <c r="Z9" s="5">
        <f t="shared" ref="Z9" si="28">T9+V9-X9</f>
        <v>1</v>
      </c>
      <c r="AA9" s="6">
        <f t="shared" ref="AA9" si="29">U9+W9-Y9</f>
        <v>30</v>
      </c>
      <c r="AB9" s="22"/>
      <c r="AC9" s="23"/>
      <c r="AD9" s="22"/>
      <c r="AE9" s="22"/>
      <c r="AF9" s="5">
        <f t="shared" ref="AF9" si="30">Z9+AB9-AD9</f>
        <v>1</v>
      </c>
      <c r="AG9" s="6">
        <f t="shared" ref="AG9" si="31">AA9+AC9-AE9</f>
        <v>30</v>
      </c>
      <c r="AH9" s="22"/>
      <c r="AI9" s="23"/>
      <c r="AJ9" s="22"/>
      <c r="AK9" s="22"/>
      <c r="AL9" s="5">
        <f t="shared" ref="AL9" si="32">AF9+AH9-AJ9</f>
        <v>1</v>
      </c>
      <c r="AM9" s="6">
        <f t="shared" ref="AM9" si="33">AG9+AI9-AK9</f>
        <v>30</v>
      </c>
      <c r="AN9" s="22"/>
      <c r="AO9" s="23"/>
      <c r="AP9" s="22"/>
      <c r="AQ9" s="22"/>
      <c r="AR9" s="5">
        <f t="shared" ref="AR9" si="34">AL9+AN9-AP9</f>
        <v>1</v>
      </c>
      <c r="AS9" s="6">
        <f t="shared" ref="AS9" si="35">AM9+AO9-AQ9</f>
        <v>30</v>
      </c>
      <c r="AT9" s="22"/>
      <c r="AU9" s="23"/>
      <c r="AV9" s="22"/>
      <c r="AW9" s="22"/>
      <c r="AX9" s="5">
        <f t="shared" ref="AX9" si="36">AR9+AT9-AV9</f>
        <v>1</v>
      </c>
      <c r="AY9" s="6">
        <f t="shared" ref="AY9" si="37">AS9+AU9-AW9</f>
        <v>30</v>
      </c>
      <c r="AZ9" s="22"/>
      <c r="BA9" s="23"/>
      <c r="BB9" s="22"/>
      <c r="BC9" s="22"/>
      <c r="BD9" s="5">
        <f t="shared" ref="BD9" si="38">AX9+AZ9-BB9</f>
        <v>1</v>
      </c>
      <c r="BE9" s="6">
        <f t="shared" ref="BE9" si="39">AY9+BA9-BC9</f>
        <v>30</v>
      </c>
      <c r="BF9" s="22"/>
      <c r="BG9" s="23"/>
      <c r="BH9" s="22"/>
      <c r="BI9" s="22"/>
      <c r="BJ9" s="5">
        <f t="shared" ref="BJ9" si="40">BD9+BF9-BH9</f>
        <v>1</v>
      </c>
      <c r="BK9" s="6">
        <f t="shared" ref="BK9" si="41">BE9+BG9-BI9</f>
        <v>30</v>
      </c>
      <c r="BL9" s="22"/>
      <c r="BM9" s="23"/>
      <c r="BN9" s="22"/>
      <c r="BO9" s="22"/>
      <c r="BP9" s="5">
        <f t="shared" ref="BP9" si="42">BJ9+BL9-BN9</f>
        <v>1</v>
      </c>
      <c r="BQ9" s="116">
        <f t="shared" ref="BQ9" si="43">BK9+BM9-BO9</f>
        <v>30</v>
      </c>
      <c r="BR9" s="22"/>
      <c r="BS9" s="23"/>
      <c r="BT9" s="22"/>
      <c r="BU9" s="22"/>
      <c r="BV9" s="5">
        <f t="shared" ref="BV9" si="44">BP9+BR9-BT9</f>
        <v>1</v>
      </c>
      <c r="BW9" s="6">
        <f t="shared" ref="BW9" si="45">BQ9+BS9-BU9</f>
        <v>30</v>
      </c>
      <c r="BX9" s="22"/>
      <c r="BY9" s="23"/>
      <c r="BZ9" s="22"/>
      <c r="CA9" s="22"/>
      <c r="CB9" s="5">
        <f t="shared" ref="CB9" si="46">BV9+BX9-BZ9</f>
        <v>1</v>
      </c>
      <c r="CC9" s="59">
        <f t="shared" ref="CC9" si="47">BW9+BY9-CA9</f>
        <v>30</v>
      </c>
      <c r="CD9" s="23">
        <v>30</v>
      </c>
      <c r="CE9" s="22">
        <v>10</v>
      </c>
    </row>
    <row r="10" spans="1:83" ht="18.75" x14ac:dyDescent="0.3">
      <c r="A10" s="263" t="s">
        <v>173</v>
      </c>
      <c r="B10" s="271"/>
      <c r="C10" s="271"/>
      <c r="D10" s="271"/>
      <c r="E10" s="272"/>
      <c r="F10" s="273"/>
      <c r="G10" s="167"/>
      <c r="H10" s="167"/>
      <c r="I10" s="186">
        <f>SUM(I8:I9)</f>
        <v>23940</v>
      </c>
      <c r="J10" s="166"/>
      <c r="K10" s="168">
        <f>SUM(K9:K9)</f>
        <v>0</v>
      </c>
      <c r="L10" s="166"/>
      <c r="M10" s="168">
        <f>SUM(M9:M9)</f>
        <v>0</v>
      </c>
      <c r="N10" s="167"/>
      <c r="O10" s="186">
        <f>SUM(O9:O9)</f>
        <v>30</v>
      </c>
      <c r="P10" s="166"/>
      <c r="Q10" s="168">
        <f>SUM(Q9:Q9)</f>
        <v>0</v>
      </c>
      <c r="R10" s="166"/>
      <c r="S10" s="168">
        <f>SUM(S9:S9)</f>
        <v>0</v>
      </c>
      <c r="T10" s="167"/>
      <c r="U10" s="186">
        <f>SUM(U9:U9)</f>
        <v>30</v>
      </c>
      <c r="V10" s="166"/>
      <c r="W10" s="168">
        <f>SUM(W9:W9)</f>
        <v>0</v>
      </c>
      <c r="X10" s="166"/>
      <c r="Y10" s="168">
        <f>SUM(Y9:Y9)</f>
        <v>0</v>
      </c>
      <c r="Z10" s="167"/>
      <c r="AA10" s="186">
        <f>SUM(AA9:AA9)</f>
        <v>30</v>
      </c>
      <c r="AB10" s="166"/>
      <c r="AC10" s="168">
        <f>SUM(AC9:AC9)</f>
        <v>0</v>
      </c>
      <c r="AD10" s="166"/>
      <c r="AE10" s="168">
        <f>SUM(AE9:AE9)</f>
        <v>0</v>
      </c>
      <c r="AF10" s="167"/>
      <c r="AG10" s="186">
        <f>SUM(AG9:AG9)</f>
        <v>30</v>
      </c>
      <c r="AH10" s="166"/>
      <c r="AI10" s="168">
        <f>SUM(AI9:AI9)</f>
        <v>0</v>
      </c>
      <c r="AJ10" s="166"/>
      <c r="AK10" s="168">
        <f>SUM(AK9:AK9)</f>
        <v>0</v>
      </c>
      <c r="AL10" s="167"/>
      <c r="AM10" s="186">
        <f>SUM(AM9:AM9)</f>
        <v>30</v>
      </c>
      <c r="AN10" s="166"/>
      <c r="AO10" s="168">
        <f>SUM(AO9:AO9)</f>
        <v>0</v>
      </c>
      <c r="AP10" s="166"/>
      <c r="AQ10" s="168">
        <f>SUM(AQ9:AQ9)</f>
        <v>0</v>
      </c>
      <c r="AR10" s="167"/>
      <c r="AS10" s="186">
        <f>SUM(AS9:AS9)</f>
        <v>30</v>
      </c>
      <c r="AT10" s="166"/>
      <c r="AU10" s="168">
        <f>SUM(AU9:AU9)</f>
        <v>0</v>
      </c>
      <c r="AV10" s="166"/>
      <c r="AW10" s="168">
        <f>SUM(AW9:AW9)</f>
        <v>0</v>
      </c>
      <c r="AX10" s="167"/>
      <c r="AY10" s="186">
        <f>SUM(AY9:AY9)</f>
        <v>30</v>
      </c>
      <c r="AZ10" s="166"/>
      <c r="BA10" s="168">
        <f>SUM(BA9:BA9)</f>
        <v>0</v>
      </c>
      <c r="BB10" s="166"/>
      <c r="BC10" s="168">
        <f>SUM(BC9:BC9)</f>
        <v>0</v>
      </c>
      <c r="BD10" s="167"/>
      <c r="BE10" s="186">
        <f>SUM(BE9:BE9)</f>
        <v>30</v>
      </c>
      <c r="BF10" s="166"/>
      <c r="BG10" s="168">
        <f>SUM(BG9:BG9)</f>
        <v>0</v>
      </c>
      <c r="BH10" s="166"/>
      <c r="BI10" s="168">
        <f>SUM(BI9:BI9)</f>
        <v>0</v>
      </c>
      <c r="BJ10" s="167"/>
      <c r="BK10" s="186">
        <f>SUM(BK9:BK9)</f>
        <v>30</v>
      </c>
      <c r="BL10" s="166"/>
      <c r="BM10" s="168">
        <f>SUM(BM9:BM9)</f>
        <v>0</v>
      </c>
      <c r="BN10" s="166"/>
      <c r="BO10" s="168">
        <f>SUM(BO9:BO9)</f>
        <v>0</v>
      </c>
      <c r="BP10" s="167"/>
      <c r="BQ10" s="186">
        <f>SUM(BQ9:BQ9)</f>
        <v>30</v>
      </c>
      <c r="BR10" s="166"/>
      <c r="BS10" s="168">
        <f>SUM(BS9:BS9)</f>
        <v>0</v>
      </c>
      <c r="BT10" s="166"/>
      <c r="BU10" s="168">
        <f>SUM(BU9:BU9)</f>
        <v>0</v>
      </c>
      <c r="BV10" s="167"/>
      <c r="BW10" s="186">
        <f>SUM(BW9:BW9)</f>
        <v>30</v>
      </c>
      <c r="BX10" s="166"/>
      <c r="BY10" s="168">
        <f>SUM(BY9:BY9)</f>
        <v>0</v>
      </c>
      <c r="BZ10" s="166"/>
      <c r="CA10" s="168">
        <f>SUM(CA9:CA9)</f>
        <v>0</v>
      </c>
      <c r="CB10" s="167"/>
      <c r="CC10" s="168">
        <f>SUM(CC8:CC9)</f>
        <v>23940</v>
      </c>
      <c r="CD10" s="168">
        <f t="shared" ref="CD10" si="48">SUM(CD8:CD9)</f>
        <v>2421</v>
      </c>
      <c r="CE10" s="30"/>
    </row>
  </sheetData>
  <autoFilter ref="A6:CC10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F22:F30">
    <sortCondition ref="F22"/>
  </sortState>
  <mergeCells count="35">
    <mergeCell ref="CE6:CE7"/>
    <mergeCell ref="A10:F10"/>
    <mergeCell ref="B6:B7"/>
    <mergeCell ref="BV6:BW6"/>
    <mergeCell ref="C6:C7"/>
    <mergeCell ref="BX6:CA6"/>
    <mergeCell ref="CB6:CC6"/>
    <mergeCell ref="BP6:BQ6"/>
    <mergeCell ref="AX6:AY6"/>
    <mergeCell ref="AZ6:BC6"/>
    <mergeCell ref="BD6:BE6"/>
    <mergeCell ref="BF6:BI6"/>
    <mergeCell ref="BJ6:BK6"/>
    <mergeCell ref="BR6:BU6"/>
    <mergeCell ref="AR6:AS6"/>
    <mergeCell ref="T6:U6"/>
    <mergeCell ref="V6:Y6"/>
    <mergeCell ref="AB6:AE6"/>
    <mergeCell ref="AH6:AK6"/>
    <mergeCell ref="AF6:AG6"/>
    <mergeCell ref="Z6:AA6"/>
    <mergeCell ref="A3:CE3"/>
    <mergeCell ref="CC2:CE2"/>
    <mergeCell ref="AT6:AW6"/>
    <mergeCell ref="BL6:BO6"/>
    <mergeCell ref="N6:O6"/>
    <mergeCell ref="A6:A7"/>
    <mergeCell ref="E6:E7"/>
    <mergeCell ref="F6:F7"/>
    <mergeCell ref="G6:G7"/>
    <mergeCell ref="H6:I6"/>
    <mergeCell ref="P6:S6"/>
    <mergeCell ref="J6:M6"/>
    <mergeCell ref="AL6:AM6"/>
    <mergeCell ref="AN6:AQ6"/>
  </mergeCells>
  <pageMargins left="0.51181102362204722" right="0.31496062992125984" top="0.98425196850393704" bottom="0.35433070866141736" header="0.31496062992125984" footer="0.31496062992125984"/>
  <pageSetup paperSize="9" scale="68" fitToHeight="5" orientation="portrait" r:id="rId1"/>
  <colBreaks count="1" manualBreakCount="1">
    <brk id="7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D17"/>
  <sheetViews>
    <sheetView zoomScaleNormal="100" workbookViewId="0">
      <pane xSplit="5" topLeftCell="F1" activePane="topRight" state="frozen"/>
      <selection pane="topRight" activeCell="CF9" sqref="CF9"/>
    </sheetView>
  </sheetViews>
  <sheetFormatPr defaultRowHeight="15" x14ac:dyDescent="0.25"/>
  <cols>
    <col min="1" max="1" width="10.140625" customWidth="1"/>
    <col min="2" max="3" width="14.5703125" customWidth="1"/>
    <col min="4" max="4" width="12.5703125" customWidth="1"/>
    <col min="5" max="5" width="31.28515625" customWidth="1"/>
    <col min="6" max="6" width="7.85546875" customWidth="1"/>
    <col min="7" max="7" width="9.140625" hidden="1" customWidth="1"/>
    <col min="8" max="8" width="10.7109375" hidden="1" customWidth="1"/>
    <col min="9" max="9" width="9.140625" hidden="1" customWidth="1"/>
    <col min="10" max="10" width="9.5703125" hidden="1" customWidth="1"/>
    <col min="11" max="13" width="9.140625" hidden="1" customWidth="1"/>
    <col min="14" max="14" width="10.7109375" hidden="1" customWidth="1"/>
    <col min="15" max="19" width="9.140625" hidden="1" customWidth="1"/>
    <col min="20" max="20" width="10.7109375" hidden="1" customWidth="1"/>
    <col min="21" max="25" width="9.140625" hidden="1" customWidth="1"/>
    <col min="26" max="26" width="10.7109375" hidden="1" customWidth="1"/>
    <col min="27" max="31" width="9.140625" hidden="1" customWidth="1"/>
    <col min="32" max="32" width="10.7109375" hidden="1" customWidth="1"/>
    <col min="33" max="37" width="9.140625" hidden="1" customWidth="1"/>
    <col min="38" max="38" width="10.7109375" hidden="1" customWidth="1"/>
    <col min="39" max="43" width="9.140625" hidden="1" customWidth="1"/>
    <col min="44" max="44" width="10.7109375" hidden="1" customWidth="1"/>
    <col min="45" max="49" width="9.140625" hidden="1" customWidth="1"/>
    <col min="50" max="50" width="10.7109375" hidden="1" customWidth="1"/>
    <col min="51" max="55" width="9.140625" hidden="1" customWidth="1"/>
    <col min="56" max="56" width="10.7109375" hidden="1" customWidth="1"/>
    <col min="57" max="61" width="9.140625" hidden="1" customWidth="1"/>
    <col min="62" max="62" width="10.7109375" hidden="1" customWidth="1"/>
    <col min="63" max="67" width="9.140625" hidden="1" customWidth="1"/>
    <col min="68" max="68" width="11.7109375" hidden="1" customWidth="1"/>
    <col min="69" max="73" width="9.140625" hidden="1" customWidth="1"/>
    <col min="74" max="74" width="10.7109375" hidden="1" customWidth="1"/>
    <col min="75" max="78" width="9.140625" hidden="1" customWidth="1"/>
    <col min="79" max="79" width="9.140625" customWidth="1"/>
    <col min="80" max="80" width="10.7109375" customWidth="1"/>
  </cols>
  <sheetData>
    <row r="3" spans="1:82" ht="15.75" x14ac:dyDescent="0.25">
      <c r="CB3" s="253" t="s">
        <v>302</v>
      </c>
      <c r="CC3" s="253"/>
      <c r="CD3" s="253"/>
    </row>
    <row r="4" spans="1:82" ht="19.5" x14ac:dyDescent="0.25">
      <c r="A4" s="252" t="s">
        <v>305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  <c r="BA4" s="252"/>
      <c r="BB4" s="252"/>
      <c r="BC4" s="252"/>
      <c r="BD4" s="252"/>
      <c r="BE4" s="252"/>
      <c r="BF4" s="252"/>
      <c r="BG4" s="252"/>
      <c r="BH4" s="252"/>
      <c r="BI4" s="252"/>
      <c r="BJ4" s="252"/>
      <c r="BK4" s="252"/>
      <c r="BL4" s="252"/>
      <c r="BM4" s="252"/>
      <c r="BN4" s="252"/>
      <c r="BO4" s="252"/>
      <c r="BP4" s="252"/>
      <c r="BQ4" s="252"/>
      <c r="BR4" s="252"/>
      <c r="BS4" s="252"/>
      <c r="BT4" s="252"/>
      <c r="BU4" s="252"/>
      <c r="BV4" s="252"/>
      <c r="BW4" s="252"/>
      <c r="BX4" s="252"/>
      <c r="BY4" s="252"/>
      <c r="BZ4" s="252"/>
      <c r="CA4" s="252"/>
      <c r="CB4" s="252"/>
      <c r="CC4" s="252"/>
      <c r="CD4" s="252"/>
    </row>
    <row r="6" spans="1:82" ht="50.25" customHeight="1" x14ac:dyDescent="0.25">
      <c r="A6" s="248" t="s">
        <v>0</v>
      </c>
      <c r="B6" s="248" t="s">
        <v>85</v>
      </c>
      <c r="C6" s="250" t="s">
        <v>121</v>
      </c>
      <c r="D6" s="250" t="s">
        <v>1</v>
      </c>
      <c r="E6" s="259" t="s">
        <v>2</v>
      </c>
      <c r="F6" s="250" t="s">
        <v>3</v>
      </c>
      <c r="G6" s="254" t="s">
        <v>137</v>
      </c>
      <c r="H6" s="255"/>
      <c r="I6" s="256" t="s">
        <v>7</v>
      </c>
      <c r="J6" s="256"/>
      <c r="K6" s="256"/>
      <c r="L6" s="256"/>
      <c r="M6" s="254" t="s">
        <v>155</v>
      </c>
      <c r="N6" s="255"/>
      <c r="O6" s="256" t="s">
        <v>8</v>
      </c>
      <c r="P6" s="256"/>
      <c r="Q6" s="256"/>
      <c r="R6" s="256"/>
      <c r="S6" s="254" t="s">
        <v>135</v>
      </c>
      <c r="T6" s="255"/>
      <c r="U6" s="256" t="s">
        <v>9</v>
      </c>
      <c r="V6" s="256"/>
      <c r="W6" s="256"/>
      <c r="X6" s="256"/>
      <c r="Y6" s="254" t="s">
        <v>147</v>
      </c>
      <c r="Z6" s="255"/>
      <c r="AA6" s="256" t="s">
        <v>18</v>
      </c>
      <c r="AB6" s="256"/>
      <c r="AC6" s="256"/>
      <c r="AD6" s="256"/>
      <c r="AE6" s="254" t="s">
        <v>148</v>
      </c>
      <c r="AF6" s="255"/>
      <c r="AG6" s="256" t="s">
        <v>10</v>
      </c>
      <c r="AH6" s="256"/>
      <c r="AI6" s="256"/>
      <c r="AJ6" s="256"/>
      <c r="AK6" s="254" t="s">
        <v>139</v>
      </c>
      <c r="AL6" s="255"/>
      <c r="AM6" s="256" t="s">
        <v>11</v>
      </c>
      <c r="AN6" s="256"/>
      <c r="AO6" s="256"/>
      <c r="AP6" s="256"/>
      <c r="AQ6" s="254" t="s">
        <v>140</v>
      </c>
      <c r="AR6" s="255"/>
      <c r="AS6" s="256" t="s">
        <v>12</v>
      </c>
      <c r="AT6" s="256"/>
      <c r="AU6" s="256"/>
      <c r="AV6" s="256"/>
      <c r="AW6" s="254" t="s">
        <v>151</v>
      </c>
      <c r="AX6" s="255"/>
      <c r="AY6" s="256" t="s">
        <v>13</v>
      </c>
      <c r="AZ6" s="256"/>
      <c r="BA6" s="256"/>
      <c r="BB6" s="256"/>
      <c r="BC6" s="254" t="s">
        <v>152</v>
      </c>
      <c r="BD6" s="255"/>
      <c r="BE6" s="256" t="s">
        <v>14</v>
      </c>
      <c r="BF6" s="256"/>
      <c r="BG6" s="256"/>
      <c r="BH6" s="256"/>
      <c r="BI6" s="254" t="s">
        <v>153</v>
      </c>
      <c r="BJ6" s="255"/>
      <c r="BK6" s="256" t="s">
        <v>15</v>
      </c>
      <c r="BL6" s="256"/>
      <c r="BM6" s="256"/>
      <c r="BN6" s="256"/>
      <c r="BO6" s="254" t="s">
        <v>144</v>
      </c>
      <c r="BP6" s="255"/>
      <c r="BQ6" s="256" t="s">
        <v>16</v>
      </c>
      <c r="BR6" s="256"/>
      <c r="BS6" s="256"/>
      <c r="BT6" s="256"/>
      <c r="BU6" s="254" t="s">
        <v>145</v>
      </c>
      <c r="BV6" s="255"/>
      <c r="BW6" s="256" t="s">
        <v>17</v>
      </c>
      <c r="BX6" s="256"/>
      <c r="BY6" s="256"/>
      <c r="BZ6" s="256"/>
      <c r="CA6" s="254" t="s">
        <v>146</v>
      </c>
      <c r="CB6" s="255"/>
      <c r="CC6" s="148" t="s">
        <v>174</v>
      </c>
      <c r="CD6" s="261" t="s">
        <v>298</v>
      </c>
    </row>
    <row r="7" spans="1:82" ht="57" customHeight="1" x14ac:dyDescent="0.3">
      <c r="A7" s="257"/>
      <c r="B7" s="249"/>
      <c r="C7" s="251"/>
      <c r="D7" s="258"/>
      <c r="E7" s="260"/>
      <c r="F7" s="258"/>
      <c r="G7" s="2" t="s">
        <v>4</v>
      </c>
      <c r="H7" s="2" t="s">
        <v>5</v>
      </c>
      <c r="I7" s="2" t="s">
        <v>4</v>
      </c>
      <c r="J7" s="2" t="s">
        <v>5</v>
      </c>
      <c r="K7" s="2" t="s">
        <v>4</v>
      </c>
      <c r="L7" s="2" t="s">
        <v>5</v>
      </c>
      <c r="M7" s="2" t="s">
        <v>4</v>
      </c>
      <c r="N7" s="2" t="s">
        <v>5</v>
      </c>
      <c r="O7" s="2" t="s">
        <v>4</v>
      </c>
      <c r="P7" s="2" t="s">
        <v>5</v>
      </c>
      <c r="Q7" s="2" t="s">
        <v>4</v>
      </c>
      <c r="R7" s="2" t="s">
        <v>5</v>
      </c>
      <c r="S7" s="2" t="s">
        <v>4</v>
      </c>
      <c r="T7" s="2" t="s">
        <v>5</v>
      </c>
      <c r="U7" s="2" t="s">
        <v>4</v>
      </c>
      <c r="V7" s="2" t="s">
        <v>5</v>
      </c>
      <c r="W7" s="2" t="s">
        <v>4</v>
      </c>
      <c r="X7" s="2" t="s">
        <v>5</v>
      </c>
      <c r="Y7" s="2" t="s">
        <v>4</v>
      </c>
      <c r="Z7" s="2" t="s">
        <v>5</v>
      </c>
      <c r="AA7" s="2" t="s">
        <v>4</v>
      </c>
      <c r="AB7" s="2" t="s">
        <v>5</v>
      </c>
      <c r="AC7" s="2" t="s">
        <v>4</v>
      </c>
      <c r="AD7" s="2" t="s">
        <v>5</v>
      </c>
      <c r="AE7" s="2" t="s">
        <v>4</v>
      </c>
      <c r="AF7" s="2" t="s">
        <v>5</v>
      </c>
      <c r="AG7" s="2" t="s">
        <v>4</v>
      </c>
      <c r="AH7" s="2" t="s">
        <v>5</v>
      </c>
      <c r="AI7" s="2" t="s">
        <v>4</v>
      </c>
      <c r="AJ7" s="2" t="s">
        <v>5</v>
      </c>
      <c r="AK7" s="2" t="s">
        <v>4</v>
      </c>
      <c r="AL7" s="2" t="s">
        <v>5</v>
      </c>
      <c r="AM7" s="2" t="s">
        <v>4</v>
      </c>
      <c r="AN7" s="2" t="s">
        <v>5</v>
      </c>
      <c r="AO7" s="2" t="s">
        <v>4</v>
      </c>
      <c r="AP7" s="2" t="s">
        <v>5</v>
      </c>
      <c r="AQ7" s="2" t="s">
        <v>4</v>
      </c>
      <c r="AR7" s="2" t="s">
        <v>5</v>
      </c>
      <c r="AS7" s="2" t="s">
        <v>4</v>
      </c>
      <c r="AT7" s="2" t="s">
        <v>5</v>
      </c>
      <c r="AU7" s="2" t="s">
        <v>4</v>
      </c>
      <c r="AV7" s="2" t="s">
        <v>5</v>
      </c>
      <c r="AW7" s="2" t="s">
        <v>4</v>
      </c>
      <c r="AX7" s="2" t="s">
        <v>5</v>
      </c>
      <c r="AY7" s="2" t="s">
        <v>4</v>
      </c>
      <c r="AZ7" s="2" t="s">
        <v>5</v>
      </c>
      <c r="BA7" s="2" t="s">
        <v>4</v>
      </c>
      <c r="BB7" s="2" t="s">
        <v>5</v>
      </c>
      <c r="BC7" s="2" t="s">
        <v>4</v>
      </c>
      <c r="BD7" s="2" t="s">
        <v>5</v>
      </c>
      <c r="BE7" s="2" t="s">
        <v>4</v>
      </c>
      <c r="BF7" s="2" t="s">
        <v>5</v>
      </c>
      <c r="BG7" s="2" t="s">
        <v>4</v>
      </c>
      <c r="BH7" s="2" t="s">
        <v>5</v>
      </c>
      <c r="BI7" s="2" t="s">
        <v>4</v>
      </c>
      <c r="BJ7" s="2" t="s">
        <v>5</v>
      </c>
      <c r="BK7" s="2" t="s">
        <v>4</v>
      </c>
      <c r="BL7" s="2" t="s">
        <v>5</v>
      </c>
      <c r="BM7" s="2" t="s">
        <v>4</v>
      </c>
      <c r="BN7" s="2" t="s">
        <v>5</v>
      </c>
      <c r="BO7" s="2" t="s">
        <v>4</v>
      </c>
      <c r="BP7" s="2" t="s">
        <v>5</v>
      </c>
      <c r="BQ7" s="2" t="s">
        <v>4</v>
      </c>
      <c r="BR7" s="2" t="s">
        <v>5</v>
      </c>
      <c r="BS7" s="2" t="s">
        <v>4</v>
      </c>
      <c r="BT7" s="2" t="s">
        <v>5</v>
      </c>
      <c r="BU7" s="2" t="s">
        <v>4</v>
      </c>
      <c r="BV7" s="2" t="s">
        <v>5</v>
      </c>
      <c r="BW7" s="2" t="s">
        <v>4</v>
      </c>
      <c r="BX7" s="2" t="s">
        <v>5</v>
      </c>
      <c r="BY7" s="2" t="s">
        <v>4</v>
      </c>
      <c r="BZ7" s="2" t="s">
        <v>5</v>
      </c>
      <c r="CA7" s="2" t="s">
        <v>4</v>
      </c>
      <c r="CB7" s="2" t="s">
        <v>5</v>
      </c>
      <c r="CC7" s="143" t="s">
        <v>5</v>
      </c>
      <c r="CD7" s="262"/>
    </row>
    <row r="8" spans="1:82" ht="30" x14ac:dyDescent="0.25">
      <c r="A8" s="84" t="s">
        <v>87</v>
      </c>
      <c r="B8" s="84" t="s">
        <v>42</v>
      </c>
      <c r="C8" s="89" t="s">
        <v>117</v>
      </c>
      <c r="D8" s="76" t="s">
        <v>90</v>
      </c>
      <c r="E8" s="227" t="s">
        <v>33</v>
      </c>
      <c r="F8" s="5" t="s">
        <v>6</v>
      </c>
      <c r="G8" s="5">
        <v>2</v>
      </c>
      <c r="H8" s="6">
        <v>60</v>
      </c>
      <c r="I8" s="22"/>
      <c r="J8" s="23"/>
      <c r="K8" s="22"/>
      <c r="L8" s="22"/>
      <c r="M8" s="5">
        <f t="shared" ref="M8:M16" si="0">G8+I8-K8</f>
        <v>2</v>
      </c>
      <c r="N8" s="6">
        <f t="shared" ref="N8:N16" si="1">H8+J8-L8</f>
        <v>60</v>
      </c>
      <c r="O8" s="22"/>
      <c r="P8" s="23"/>
      <c r="Q8" s="22"/>
      <c r="R8" s="22"/>
      <c r="S8" s="5">
        <f t="shared" ref="S8:S16" si="2">M8+O8-Q8</f>
        <v>2</v>
      </c>
      <c r="T8" s="6">
        <f t="shared" ref="T8:T16" si="3">N8+P8-R8</f>
        <v>60</v>
      </c>
      <c r="U8" s="22"/>
      <c r="V8" s="23"/>
      <c r="W8" s="22"/>
      <c r="X8" s="22"/>
      <c r="Y8" s="5">
        <f t="shared" ref="Y8:Y16" si="4">S8+U8-W8</f>
        <v>2</v>
      </c>
      <c r="Z8" s="6">
        <f t="shared" ref="Z8:Z16" si="5">T8+V8-X8</f>
        <v>60</v>
      </c>
      <c r="AA8" s="22"/>
      <c r="AB8" s="23"/>
      <c r="AC8" s="22"/>
      <c r="AD8" s="22"/>
      <c r="AE8" s="5">
        <f t="shared" ref="AE8:AE16" si="6">Y8+AA8-AC8</f>
        <v>2</v>
      </c>
      <c r="AF8" s="6">
        <f t="shared" ref="AF8:AF16" si="7">Z8+AB8-AD8</f>
        <v>60</v>
      </c>
      <c r="AG8" s="22"/>
      <c r="AH8" s="23"/>
      <c r="AI8" s="22"/>
      <c r="AJ8" s="22"/>
      <c r="AK8" s="5">
        <f t="shared" ref="AK8:AK16" si="8">AE8+AG8-AI8</f>
        <v>2</v>
      </c>
      <c r="AL8" s="6">
        <f t="shared" ref="AL8:AL16" si="9">AF8+AH8-AJ8</f>
        <v>60</v>
      </c>
      <c r="AM8" s="22"/>
      <c r="AN8" s="23"/>
      <c r="AO8" s="22"/>
      <c r="AP8" s="22"/>
      <c r="AQ8" s="5">
        <f t="shared" ref="AQ8:AQ16" si="10">AK8+AM8-AO8</f>
        <v>2</v>
      </c>
      <c r="AR8" s="6">
        <f t="shared" ref="AR8:AR16" si="11">AL8+AN8-AP8</f>
        <v>60</v>
      </c>
      <c r="AS8" s="22"/>
      <c r="AT8" s="23"/>
      <c r="AU8" s="22"/>
      <c r="AV8" s="22"/>
      <c r="AW8" s="5">
        <f t="shared" ref="AW8:AW16" si="12">AQ8+AS8-AU8</f>
        <v>2</v>
      </c>
      <c r="AX8" s="6">
        <f t="shared" ref="AX8:AX16" si="13">AR8+AT8-AV8</f>
        <v>60</v>
      </c>
      <c r="AY8" s="22"/>
      <c r="AZ8" s="23"/>
      <c r="BA8" s="22"/>
      <c r="BB8" s="22"/>
      <c r="BC8" s="5">
        <f t="shared" ref="BC8:BC16" si="14">AW8+AY8-BA8</f>
        <v>2</v>
      </c>
      <c r="BD8" s="6">
        <f t="shared" ref="BD8:BD16" si="15">AX8+AZ8-BB8</f>
        <v>60</v>
      </c>
      <c r="BE8" s="22"/>
      <c r="BF8" s="23"/>
      <c r="BG8" s="22"/>
      <c r="BH8" s="22"/>
      <c r="BI8" s="5">
        <f t="shared" ref="BI8:BI16" si="16">BC8+BE8-BG8</f>
        <v>2</v>
      </c>
      <c r="BJ8" s="6">
        <f t="shared" ref="BJ8:BJ16" si="17">BD8+BF8-BH8</f>
        <v>60</v>
      </c>
      <c r="BK8" s="22"/>
      <c r="BL8" s="23"/>
      <c r="BM8" s="22"/>
      <c r="BN8" s="22"/>
      <c r="BO8" s="5">
        <f t="shared" ref="BO8:BO16" si="18">BI8+BK8-BM8</f>
        <v>2</v>
      </c>
      <c r="BP8" s="14">
        <f t="shared" ref="BP8:BP16" si="19">BJ8+BL8-BN8</f>
        <v>60</v>
      </c>
      <c r="BQ8" s="22"/>
      <c r="BR8" s="23"/>
      <c r="BS8" s="22"/>
      <c r="BT8" s="22"/>
      <c r="BU8" s="5">
        <f t="shared" ref="BU8:BU16" si="20">BO8+BQ8-BS8</f>
        <v>2</v>
      </c>
      <c r="BV8" s="6">
        <f t="shared" ref="BV8:BV16" si="21">BP8+BR8-BT8</f>
        <v>60</v>
      </c>
      <c r="BW8" s="22"/>
      <c r="BX8" s="23"/>
      <c r="BY8" s="22"/>
      <c r="BZ8" s="22"/>
      <c r="CA8" s="22">
        <f t="shared" ref="CA8:CA16" si="22">BU8+BW8-BY8</f>
        <v>2</v>
      </c>
      <c r="CB8" s="59">
        <f t="shared" ref="CB8:CB16" si="23">BV8+BX8-BZ8</f>
        <v>60</v>
      </c>
      <c r="CC8" s="23">
        <v>11.2</v>
      </c>
      <c r="CD8" s="22"/>
    </row>
    <row r="9" spans="1:82" ht="30" x14ac:dyDescent="0.25">
      <c r="A9" s="84" t="s">
        <v>87</v>
      </c>
      <c r="B9" s="84" t="s">
        <v>42</v>
      </c>
      <c r="C9" s="89" t="s">
        <v>117</v>
      </c>
      <c r="D9" s="76" t="s">
        <v>91</v>
      </c>
      <c r="E9" s="227" t="s">
        <v>34</v>
      </c>
      <c r="F9" s="10" t="s">
        <v>6</v>
      </c>
      <c r="G9" s="5">
        <v>10</v>
      </c>
      <c r="H9" s="6">
        <v>800</v>
      </c>
      <c r="I9" s="22"/>
      <c r="J9" s="23"/>
      <c r="K9" s="22"/>
      <c r="L9" s="22"/>
      <c r="M9" s="5">
        <f t="shared" si="0"/>
        <v>10</v>
      </c>
      <c r="N9" s="6">
        <f t="shared" si="1"/>
        <v>800</v>
      </c>
      <c r="O9" s="22"/>
      <c r="P9" s="23"/>
      <c r="Q9" s="22"/>
      <c r="R9" s="22"/>
      <c r="S9" s="5">
        <f t="shared" si="2"/>
        <v>10</v>
      </c>
      <c r="T9" s="6">
        <f t="shared" si="3"/>
        <v>800</v>
      </c>
      <c r="U9" s="22"/>
      <c r="V9" s="23"/>
      <c r="W9" s="22"/>
      <c r="X9" s="22"/>
      <c r="Y9" s="5">
        <f t="shared" si="4"/>
        <v>10</v>
      </c>
      <c r="Z9" s="6">
        <f t="shared" si="5"/>
        <v>800</v>
      </c>
      <c r="AA9" s="22"/>
      <c r="AB9" s="23"/>
      <c r="AC9" s="22"/>
      <c r="AD9" s="22"/>
      <c r="AE9" s="5">
        <f t="shared" si="6"/>
        <v>10</v>
      </c>
      <c r="AF9" s="6">
        <f t="shared" si="7"/>
        <v>800</v>
      </c>
      <c r="AG9" s="22"/>
      <c r="AH9" s="23"/>
      <c r="AI9" s="22"/>
      <c r="AJ9" s="22"/>
      <c r="AK9" s="5">
        <f t="shared" si="8"/>
        <v>10</v>
      </c>
      <c r="AL9" s="6">
        <f t="shared" si="9"/>
        <v>800</v>
      </c>
      <c r="AM9" s="22"/>
      <c r="AN9" s="23"/>
      <c r="AO9" s="22"/>
      <c r="AP9" s="22"/>
      <c r="AQ9" s="5">
        <f t="shared" si="10"/>
        <v>10</v>
      </c>
      <c r="AR9" s="6">
        <f t="shared" si="11"/>
        <v>800</v>
      </c>
      <c r="AS9" s="22"/>
      <c r="AT9" s="23"/>
      <c r="AU9" s="22"/>
      <c r="AV9" s="22"/>
      <c r="AW9" s="5">
        <f t="shared" si="12"/>
        <v>10</v>
      </c>
      <c r="AX9" s="6">
        <f t="shared" si="13"/>
        <v>800</v>
      </c>
      <c r="AY9" s="22"/>
      <c r="AZ9" s="23"/>
      <c r="BA9" s="22"/>
      <c r="BB9" s="22"/>
      <c r="BC9" s="5">
        <f t="shared" si="14"/>
        <v>10</v>
      </c>
      <c r="BD9" s="6">
        <f t="shared" si="15"/>
        <v>800</v>
      </c>
      <c r="BE9" s="22"/>
      <c r="BF9" s="23"/>
      <c r="BG9" s="22"/>
      <c r="BH9" s="22"/>
      <c r="BI9" s="5">
        <f t="shared" si="16"/>
        <v>10</v>
      </c>
      <c r="BJ9" s="6">
        <f t="shared" si="17"/>
        <v>800</v>
      </c>
      <c r="BK9" s="22"/>
      <c r="BL9" s="23"/>
      <c r="BM9" s="22"/>
      <c r="BN9" s="22"/>
      <c r="BO9" s="5">
        <f t="shared" si="18"/>
        <v>10</v>
      </c>
      <c r="BP9" s="14">
        <f t="shared" si="19"/>
        <v>800</v>
      </c>
      <c r="BQ9" s="22"/>
      <c r="BR9" s="23"/>
      <c r="BS9" s="22"/>
      <c r="BT9" s="22"/>
      <c r="BU9" s="5">
        <f t="shared" si="20"/>
        <v>10</v>
      </c>
      <c r="BV9" s="6">
        <f t="shared" si="21"/>
        <v>800</v>
      </c>
      <c r="BW9" s="22"/>
      <c r="BX9" s="23"/>
      <c r="BY9" s="22"/>
      <c r="BZ9" s="22"/>
      <c r="CA9" s="22">
        <f t="shared" si="22"/>
        <v>10</v>
      </c>
      <c r="CB9" s="59">
        <f t="shared" si="23"/>
        <v>800</v>
      </c>
      <c r="CC9" s="23">
        <v>268.12</v>
      </c>
      <c r="CD9" s="22"/>
    </row>
    <row r="10" spans="1:82" ht="30" x14ac:dyDescent="0.25">
      <c r="A10" s="84" t="s">
        <v>87</v>
      </c>
      <c r="B10" s="84" t="s">
        <v>42</v>
      </c>
      <c r="C10" s="89" t="s">
        <v>117</v>
      </c>
      <c r="D10" s="76" t="s">
        <v>92</v>
      </c>
      <c r="E10" s="227" t="s">
        <v>37</v>
      </c>
      <c r="F10" s="5" t="s">
        <v>6</v>
      </c>
      <c r="G10" s="5">
        <v>6</v>
      </c>
      <c r="H10" s="6">
        <v>120</v>
      </c>
      <c r="I10" s="22"/>
      <c r="J10" s="23"/>
      <c r="K10" s="22"/>
      <c r="L10" s="22"/>
      <c r="M10" s="5">
        <f t="shared" si="0"/>
        <v>6</v>
      </c>
      <c r="N10" s="6">
        <f t="shared" si="1"/>
        <v>120</v>
      </c>
      <c r="O10" s="22"/>
      <c r="P10" s="23"/>
      <c r="Q10" s="22"/>
      <c r="R10" s="22"/>
      <c r="S10" s="5">
        <f t="shared" si="2"/>
        <v>6</v>
      </c>
      <c r="T10" s="6">
        <f t="shared" si="3"/>
        <v>120</v>
      </c>
      <c r="U10" s="22"/>
      <c r="V10" s="23"/>
      <c r="W10" s="22"/>
      <c r="X10" s="22"/>
      <c r="Y10" s="5">
        <f t="shared" si="4"/>
        <v>6</v>
      </c>
      <c r="Z10" s="6">
        <f t="shared" si="5"/>
        <v>120</v>
      </c>
      <c r="AA10" s="22"/>
      <c r="AB10" s="23"/>
      <c r="AC10" s="22"/>
      <c r="AD10" s="22"/>
      <c r="AE10" s="5">
        <f t="shared" si="6"/>
        <v>6</v>
      </c>
      <c r="AF10" s="6">
        <f t="shared" si="7"/>
        <v>120</v>
      </c>
      <c r="AG10" s="22"/>
      <c r="AH10" s="23"/>
      <c r="AI10" s="22"/>
      <c r="AJ10" s="22"/>
      <c r="AK10" s="5">
        <f t="shared" si="8"/>
        <v>6</v>
      </c>
      <c r="AL10" s="6">
        <f t="shared" si="9"/>
        <v>120</v>
      </c>
      <c r="AM10" s="22"/>
      <c r="AN10" s="23"/>
      <c r="AO10" s="22"/>
      <c r="AP10" s="22"/>
      <c r="AQ10" s="5">
        <f t="shared" si="10"/>
        <v>6</v>
      </c>
      <c r="AR10" s="6">
        <f t="shared" si="11"/>
        <v>120</v>
      </c>
      <c r="AS10" s="22"/>
      <c r="AT10" s="23"/>
      <c r="AU10" s="22"/>
      <c r="AV10" s="22"/>
      <c r="AW10" s="5">
        <f t="shared" si="12"/>
        <v>6</v>
      </c>
      <c r="AX10" s="6">
        <f t="shared" si="13"/>
        <v>120</v>
      </c>
      <c r="AY10" s="22"/>
      <c r="AZ10" s="23"/>
      <c r="BA10" s="22"/>
      <c r="BB10" s="22"/>
      <c r="BC10" s="5">
        <f t="shared" si="14"/>
        <v>6</v>
      </c>
      <c r="BD10" s="6">
        <f t="shared" si="15"/>
        <v>120</v>
      </c>
      <c r="BE10" s="22"/>
      <c r="BF10" s="23"/>
      <c r="BG10" s="22"/>
      <c r="BH10" s="22"/>
      <c r="BI10" s="5">
        <f t="shared" si="16"/>
        <v>6</v>
      </c>
      <c r="BJ10" s="6">
        <f t="shared" si="17"/>
        <v>120</v>
      </c>
      <c r="BK10" s="22"/>
      <c r="BL10" s="23"/>
      <c r="BM10" s="22"/>
      <c r="BN10" s="22"/>
      <c r="BO10" s="5">
        <f t="shared" si="18"/>
        <v>6</v>
      </c>
      <c r="BP10" s="14">
        <f t="shared" si="19"/>
        <v>120</v>
      </c>
      <c r="BQ10" s="22"/>
      <c r="BR10" s="23"/>
      <c r="BS10" s="22"/>
      <c r="BT10" s="22"/>
      <c r="BU10" s="5">
        <f t="shared" si="20"/>
        <v>6</v>
      </c>
      <c r="BV10" s="6">
        <f t="shared" si="21"/>
        <v>120</v>
      </c>
      <c r="BW10" s="22"/>
      <c r="BX10" s="23"/>
      <c r="BY10" s="22"/>
      <c r="BZ10" s="22"/>
      <c r="CA10" s="22">
        <f t="shared" si="22"/>
        <v>6</v>
      </c>
      <c r="CB10" s="59">
        <f t="shared" si="23"/>
        <v>120</v>
      </c>
      <c r="CC10" s="23">
        <v>24.4</v>
      </c>
      <c r="CD10" s="22"/>
    </row>
    <row r="11" spans="1:82" ht="30" x14ac:dyDescent="0.25">
      <c r="A11" s="84" t="s">
        <v>87</v>
      </c>
      <c r="B11" s="84" t="s">
        <v>42</v>
      </c>
      <c r="C11" s="89" t="s">
        <v>117</v>
      </c>
      <c r="D11" s="76" t="s">
        <v>93</v>
      </c>
      <c r="E11" s="227" t="s">
        <v>41</v>
      </c>
      <c r="F11" s="5" t="s">
        <v>6</v>
      </c>
      <c r="G11" s="5">
        <v>6</v>
      </c>
      <c r="H11" s="6">
        <v>120</v>
      </c>
      <c r="I11" s="22"/>
      <c r="J11" s="23"/>
      <c r="K11" s="22"/>
      <c r="L11" s="22"/>
      <c r="M11" s="5">
        <f t="shared" si="0"/>
        <v>6</v>
      </c>
      <c r="N11" s="6">
        <f t="shared" si="1"/>
        <v>120</v>
      </c>
      <c r="O11" s="22"/>
      <c r="P11" s="23"/>
      <c r="Q11" s="22"/>
      <c r="R11" s="22"/>
      <c r="S11" s="5">
        <f t="shared" si="2"/>
        <v>6</v>
      </c>
      <c r="T11" s="6">
        <f t="shared" si="3"/>
        <v>120</v>
      </c>
      <c r="U11" s="22"/>
      <c r="V11" s="23"/>
      <c r="W11" s="22"/>
      <c r="X11" s="22"/>
      <c r="Y11" s="5">
        <f t="shared" si="4"/>
        <v>6</v>
      </c>
      <c r="Z11" s="6">
        <f t="shared" si="5"/>
        <v>120</v>
      </c>
      <c r="AA11" s="22"/>
      <c r="AB11" s="23"/>
      <c r="AC11" s="22"/>
      <c r="AD11" s="22"/>
      <c r="AE11" s="5">
        <f t="shared" si="6"/>
        <v>6</v>
      </c>
      <c r="AF11" s="6">
        <f t="shared" si="7"/>
        <v>120</v>
      </c>
      <c r="AG11" s="22"/>
      <c r="AH11" s="23"/>
      <c r="AI11" s="22"/>
      <c r="AJ11" s="22"/>
      <c r="AK11" s="5">
        <f t="shared" si="8"/>
        <v>6</v>
      </c>
      <c r="AL11" s="6">
        <f t="shared" si="9"/>
        <v>120</v>
      </c>
      <c r="AM11" s="22"/>
      <c r="AN11" s="23"/>
      <c r="AO11" s="22"/>
      <c r="AP11" s="22"/>
      <c r="AQ11" s="5">
        <f t="shared" si="10"/>
        <v>6</v>
      </c>
      <c r="AR11" s="6">
        <f t="shared" si="11"/>
        <v>120</v>
      </c>
      <c r="AS11" s="22"/>
      <c r="AT11" s="23"/>
      <c r="AU11" s="22"/>
      <c r="AV11" s="22"/>
      <c r="AW11" s="5">
        <f t="shared" si="12"/>
        <v>6</v>
      </c>
      <c r="AX11" s="6">
        <f t="shared" si="13"/>
        <v>120</v>
      </c>
      <c r="AY11" s="22"/>
      <c r="AZ11" s="23"/>
      <c r="BA11" s="22"/>
      <c r="BB11" s="22"/>
      <c r="BC11" s="5">
        <f t="shared" si="14"/>
        <v>6</v>
      </c>
      <c r="BD11" s="6">
        <f t="shared" si="15"/>
        <v>120</v>
      </c>
      <c r="BE11" s="22"/>
      <c r="BF11" s="23"/>
      <c r="BG11" s="22"/>
      <c r="BH11" s="22"/>
      <c r="BI11" s="5">
        <f t="shared" si="16"/>
        <v>6</v>
      </c>
      <c r="BJ11" s="6">
        <f t="shared" si="17"/>
        <v>120</v>
      </c>
      <c r="BK11" s="22"/>
      <c r="BL11" s="23"/>
      <c r="BM11" s="22"/>
      <c r="BN11" s="22"/>
      <c r="BO11" s="5">
        <f t="shared" si="18"/>
        <v>6</v>
      </c>
      <c r="BP11" s="14">
        <f t="shared" si="19"/>
        <v>120</v>
      </c>
      <c r="BQ11" s="22"/>
      <c r="BR11" s="23"/>
      <c r="BS11" s="22"/>
      <c r="BT11" s="22"/>
      <c r="BU11" s="5">
        <f t="shared" si="20"/>
        <v>6</v>
      </c>
      <c r="BV11" s="6">
        <f t="shared" si="21"/>
        <v>120</v>
      </c>
      <c r="BW11" s="22"/>
      <c r="BX11" s="23"/>
      <c r="BY11" s="22"/>
      <c r="BZ11" s="22"/>
      <c r="CA11" s="22">
        <f t="shared" si="22"/>
        <v>6</v>
      </c>
      <c r="CB11" s="59">
        <f t="shared" si="23"/>
        <v>120</v>
      </c>
      <c r="CC11" s="23">
        <v>44.95</v>
      </c>
      <c r="CD11" s="22"/>
    </row>
    <row r="12" spans="1:82" ht="30" x14ac:dyDescent="0.25">
      <c r="A12" s="84" t="s">
        <v>87</v>
      </c>
      <c r="B12" s="84" t="s">
        <v>42</v>
      </c>
      <c r="C12" s="89" t="s">
        <v>117</v>
      </c>
      <c r="D12" s="76" t="s">
        <v>94</v>
      </c>
      <c r="E12" s="227" t="s">
        <v>35</v>
      </c>
      <c r="F12" s="5" t="s">
        <v>6</v>
      </c>
      <c r="G12" s="5">
        <v>35</v>
      </c>
      <c r="H12" s="6">
        <v>1050</v>
      </c>
      <c r="I12" s="22"/>
      <c r="J12" s="23"/>
      <c r="K12" s="22"/>
      <c r="L12" s="22"/>
      <c r="M12" s="5">
        <f t="shared" si="0"/>
        <v>35</v>
      </c>
      <c r="N12" s="6">
        <f t="shared" si="1"/>
        <v>1050</v>
      </c>
      <c r="O12" s="22"/>
      <c r="P12" s="23"/>
      <c r="Q12" s="22"/>
      <c r="R12" s="22"/>
      <c r="S12" s="5">
        <f t="shared" si="2"/>
        <v>35</v>
      </c>
      <c r="T12" s="6">
        <f t="shared" si="3"/>
        <v>1050</v>
      </c>
      <c r="U12" s="22"/>
      <c r="V12" s="23"/>
      <c r="W12" s="22"/>
      <c r="X12" s="22"/>
      <c r="Y12" s="5">
        <f t="shared" si="4"/>
        <v>35</v>
      </c>
      <c r="Z12" s="6">
        <f t="shared" si="5"/>
        <v>1050</v>
      </c>
      <c r="AA12" s="22"/>
      <c r="AB12" s="23"/>
      <c r="AC12" s="22"/>
      <c r="AD12" s="22"/>
      <c r="AE12" s="5">
        <f t="shared" si="6"/>
        <v>35</v>
      </c>
      <c r="AF12" s="6">
        <f t="shared" si="7"/>
        <v>1050</v>
      </c>
      <c r="AG12" s="22"/>
      <c r="AH12" s="23"/>
      <c r="AI12" s="22"/>
      <c r="AJ12" s="22"/>
      <c r="AK12" s="5">
        <f t="shared" si="8"/>
        <v>35</v>
      </c>
      <c r="AL12" s="6">
        <f t="shared" si="9"/>
        <v>1050</v>
      </c>
      <c r="AM12" s="22"/>
      <c r="AN12" s="23"/>
      <c r="AO12" s="22"/>
      <c r="AP12" s="22"/>
      <c r="AQ12" s="5">
        <f t="shared" si="10"/>
        <v>35</v>
      </c>
      <c r="AR12" s="6">
        <f t="shared" si="11"/>
        <v>1050</v>
      </c>
      <c r="AS12" s="22"/>
      <c r="AT12" s="23"/>
      <c r="AU12" s="22"/>
      <c r="AV12" s="22"/>
      <c r="AW12" s="5">
        <f t="shared" si="12"/>
        <v>35</v>
      </c>
      <c r="AX12" s="6">
        <f t="shared" si="13"/>
        <v>1050</v>
      </c>
      <c r="AY12" s="22"/>
      <c r="AZ12" s="23"/>
      <c r="BA12" s="22"/>
      <c r="BB12" s="22"/>
      <c r="BC12" s="5">
        <f t="shared" si="14"/>
        <v>35</v>
      </c>
      <c r="BD12" s="6">
        <f t="shared" si="15"/>
        <v>1050</v>
      </c>
      <c r="BE12" s="22"/>
      <c r="BF12" s="23"/>
      <c r="BG12" s="22"/>
      <c r="BH12" s="22"/>
      <c r="BI12" s="5">
        <f t="shared" si="16"/>
        <v>35</v>
      </c>
      <c r="BJ12" s="6">
        <f t="shared" si="17"/>
        <v>1050</v>
      </c>
      <c r="BK12" s="22"/>
      <c r="BL12" s="23"/>
      <c r="BM12" s="22"/>
      <c r="BN12" s="22"/>
      <c r="BO12" s="5">
        <f t="shared" si="18"/>
        <v>35</v>
      </c>
      <c r="BP12" s="14">
        <f t="shared" si="19"/>
        <v>1050</v>
      </c>
      <c r="BQ12" s="22"/>
      <c r="BR12" s="23"/>
      <c r="BS12" s="22"/>
      <c r="BT12" s="22"/>
      <c r="BU12" s="5">
        <f t="shared" si="20"/>
        <v>35</v>
      </c>
      <c r="BV12" s="6">
        <f t="shared" si="21"/>
        <v>1050</v>
      </c>
      <c r="BW12" s="22"/>
      <c r="BX12" s="23"/>
      <c r="BY12" s="22"/>
      <c r="BZ12" s="22"/>
      <c r="CA12" s="22">
        <f t="shared" si="22"/>
        <v>35</v>
      </c>
      <c r="CB12" s="59">
        <f t="shared" si="23"/>
        <v>1050</v>
      </c>
      <c r="CC12" s="23">
        <v>340.2</v>
      </c>
      <c r="CD12" s="22"/>
    </row>
    <row r="13" spans="1:82" ht="30" x14ac:dyDescent="0.25">
      <c r="A13" s="84" t="s">
        <v>87</v>
      </c>
      <c r="B13" s="84" t="s">
        <v>42</v>
      </c>
      <c r="C13" s="89" t="s">
        <v>117</v>
      </c>
      <c r="D13" s="76" t="s">
        <v>95</v>
      </c>
      <c r="E13" s="229" t="s">
        <v>38</v>
      </c>
      <c r="F13" s="5" t="s">
        <v>6</v>
      </c>
      <c r="G13" s="5">
        <v>6</v>
      </c>
      <c r="H13" s="6">
        <v>120</v>
      </c>
      <c r="I13" s="22"/>
      <c r="J13" s="22"/>
      <c r="K13" s="22"/>
      <c r="L13" s="22"/>
      <c r="M13" s="5">
        <f t="shared" si="0"/>
        <v>6</v>
      </c>
      <c r="N13" s="6">
        <f t="shared" si="1"/>
        <v>120</v>
      </c>
      <c r="O13" s="22"/>
      <c r="P13" s="22"/>
      <c r="Q13" s="22"/>
      <c r="R13" s="22"/>
      <c r="S13" s="5">
        <f t="shared" si="2"/>
        <v>6</v>
      </c>
      <c r="T13" s="6">
        <f t="shared" si="3"/>
        <v>120</v>
      </c>
      <c r="U13" s="22"/>
      <c r="V13" s="22"/>
      <c r="W13" s="22"/>
      <c r="X13" s="22"/>
      <c r="Y13" s="5">
        <f t="shared" si="4"/>
        <v>6</v>
      </c>
      <c r="Z13" s="6">
        <f t="shared" si="5"/>
        <v>120</v>
      </c>
      <c r="AA13" s="22"/>
      <c r="AB13" s="22"/>
      <c r="AC13" s="22"/>
      <c r="AD13" s="22"/>
      <c r="AE13" s="5">
        <f t="shared" si="6"/>
        <v>6</v>
      </c>
      <c r="AF13" s="6">
        <f t="shared" si="7"/>
        <v>120</v>
      </c>
      <c r="AG13" s="22"/>
      <c r="AH13" s="22"/>
      <c r="AI13" s="22"/>
      <c r="AJ13" s="22"/>
      <c r="AK13" s="5">
        <f t="shared" si="8"/>
        <v>6</v>
      </c>
      <c r="AL13" s="6">
        <f t="shared" si="9"/>
        <v>120</v>
      </c>
      <c r="AM13" s="22"/>
      <c r="AN13" s="22"/>
      <c r="AO13" s="22"/>
      <c r="AP13" s="22"/>
      <c r="AQ13" s="5">
        <f t="shared" si="10"/>
        <v>6</v>
      </c>
      <c r="AR13" s="6">
        <f t="shared" si="11"/>
        <v>120</v>
      </c>
      <c r="AS13" s="22"/>
      <c r="AT13" s="22"/>
      <c r="AU13" s="22"/>
      <c r="AV13" s="22"/>
      <c r="AW13" s="5">
        <f t="shared" si="12"/>
        <v>6</v>
      </c>
      <c r="AX13" s="6">
        <f t="shared" si="13"/>
        <v>120</v>
      </c>
      <c r="AY13" s="22"/>
      <c r="AZ13" s="22"/>
      <c r="BA13" s="22"/>
      <c r="BB13" s="22"/>
      <c r="BC13" s="5">
        <f t="shared" si="14"/>
        <v>6</v>
      </c>
      <c r="BD13" s="6">
        <f t="shared" si="15"/>
        <v>120</v>
      </c>
      <c r="BE13" s="22"/>
      <c r="BF13" s="22"/>
      <c r="BG13" s="22"/>
      <c r="BH13" s="22"/>
      <c r="BI13" s="5">
        <f t="shared" si="16"/>
        <v>6</v>
      </c>
      <c r="BJ13" s="6">
        <f t="shared" si="17"/>
        <v>120</v>
      </c>
      <c r="BK13" s="22"/>
      <c r="BL13" s="22"/>
      <c r="BM13" s="22"/>
      <c r="BN13" s="22"/>
      <c r="BO13" s="5">
        <f t="shared" si="18"/>
        <v>6</v>
      </c>
      <c r="BP13" s="14">
        <f t="shared" si="19"/>
        <v>120</v>
      </c>
      <c r="BQ13" s="22"/>
      <c r="BR13" s="22"/>
      <c r="BS13" s="22"/>
      <c r="BT13" s="22"/>
      <c r="BU13" s="5">
        <f t="shared" si="20"/>
        <v>6</v>
      </c>
      <c r="BV13" s="6">
        <f t="shared" si="21"/>
        <v>120</v>
      </c>
      <c r="BW13" s="22"/>
      <c r="BX13" s="22"/>
      <c r="BY13" s="22"/>
      <c r="BZ13" s="22"/>
      <c r="CA13" s="22">
        <f t="shared" si="22"/>
        <v>6</v>
      </c>
      <c r="CB13" s="59">
        <f t="shared" si="23"/>
        <v>120</v>
      </c>
      <c r="CC13" s="23">
        <v>49.07</v>
      </c>
      <c r="CD13" s="22"/>
    </row>
    <row r="14" spans="1:82" ht="30" x14ac:dyDescent="0.25">
      <c r="A14" s="84" t="s">
        <v>87</v>
      </c>
      <c r="B14" s="84" t="s">
        <v>42</v>
      </c>
      <c r="C14" s="89" t="s">
        <v>117</v>
      </c>
      <c r="D14" s="76" t="s">
        <v>96</v>
      </c>
      <c r="E14" s="227" t="s">
        <v>39</v>
      </c>
      <c r="F14" s="5" t="s">
        <v>6</v>
      </c>
      <c r="G14" s="5">
        <v>10</v>
      </c>
      <c r="H14" s="6">
        <v>200</v>
      </c>
      <c r="I14" s="22"/>
      <c r="J14" s="22"/>
      <c r="K14" s="22"/>
      <c r="L14" s="23"/>
      <c r="M14" s="5">
        <f t="shared" si="0"/>
        <v>10</v>
      </c>
      <c r="N14" s="6">
        <f t="shared" si="1"/>
        <v>200</v>
      </c>
      <c r="O14" s="22"/>
      <c r="P14" s="22"/>
      <c r="Q14" s="22"/>
      <c r="R14" s="23"/>
      <c r="S14" s="5">
        <f t="shared" si="2"/>
        <v>10</v>
      </c>
      <c r="T14" s="6">
        <f t="shared" si="3"/>
        <v>200</v>
      </c>
      <c r="U14" s="22"/>
      <c r="V14" s="22"/>
      <c r="W14" s="22"/>
      <c r="X14" s="23"/>
      <c r="Y14" s="5">
        <f t="shared" si="4"/>
        <v>10</v>
      </c>
      <c r="Z14" s="6">
        <f t="shared" si="5"/>
        <v>200</v>
      </c>
      <c r="AA14" s="22"/>
      <c r="AB14" s="22"/>
      <c r="AC14" s="22"/>
      <c r="AD14" s="23"/>
      <c r="AE14" s="5">
        <f t="shared" si="6"/>
        <v>10</v>
      </c>
      <c r="AF14" s="6">
        <f t="shared" si="7"/>
        <v>200</v>
      </c>
      <c r="AG14" s="22"/>
      <c r="AH14" s="22"/>
      <c r="AI14" s="22"/>
      <c r="AJ14" s="23"/>
      <c r="AK14" s="5">
        <f t="shared" si="8"/>
        <v>10</v>
      </c>
      <c r="AL14" s="6">
        <f t="shared" si="9"/>
        <v>200</v>
      </c>
      <c r="AM14" s="22"/>
      <c r="AN14" s="22"/>
      <c r="AO14" s="22"/>
      <c r="AP14" s="23"/>
      <c r="AQ14" s="5">
        <f t="shared" si="10"/>
        <v>10</v>
      </c>
      <c r="AR14" s="6">
        <f t="shared" si="11"/>
        <v>200</v>
      </c>
      <c r="AS14" s="22"/>
      <c r="AT14" s="22"/>
      <c r="AU14" s="22"/>
      <c r="AV14" s="23"/>
      <c r="AW14" s="5">
        <f t="shared" si="12"/>
        <v>10</v>
      </c>
      <c r="AX14" s="6">
        <f t="shared" si="13"/>
        <v>200</v>
      </c>
      <c r="AY14" s="22"/>
      <c r="AZ14" s="22"/>
      <c r="BA14" s="22"/>
      <c r="BB14" s="23"/>
      <c r="BC14" s="5">
        <f t="shared" si="14"/>
        <v>10</v>
      </c>
      <c r="BD14" s="6">
        <f t="shared" si="15"/>
        <v>200</v>
      </c>
      <c r="BE14" s="22"/>
      <c r="BF14" s="22"/>
      <c r="BG14" s="22"/>
      <c r="BH14" s="23"/>
      <c r="BI14" s="5">
        <f t="shared" si="16"/>
        <v>10</v>
      </c>
      <c r="BJ14" s="6">
        <f t="shared" si="17"/>
        <v>200</v>
      </c>
      <c r="BK14" s="22"/>
      <c r="BL14" s="22"/>
      <c r="BM14" s="22"/>
      <c r="BN14" s="23"/>
      <c r="BO14" s="5">
        <f t="shared" si="18"/>
        <v>10</v>
      </c>
      <c r="BP14" s="14">
        <f t="shared" si="19"/>
        <v>200</v>
      </c>
      <c r="BQ14" s="22"/>
      <c r="BR14" s="22"/>
      <c r="BS14" s="22"/>
      <c r="BT14" s="23"/>
      <c r="BU14" s="5">
        <f t="shared" si="20"/>
        <v>10</v>
      </c>
      <c r="BV14" s="6">
        <f t="shared" si="21"/>
        <v>200</v>
      </c>
      <c r="BW14" s="22"/>
      <c r="BX14" s="22"/>
      <c r="BY14" s="22"/>
      <c r="BZ14" s="23"/>
      <c r="CA14" s="22">
        <f t="shared" si="22"/>
        <v>10</v>
      </c>
      <c r="CB14" s="59">
        <f t="shared" si="23"/>
        <v>200</v>
      </c>
      <c r="CC14" s="23">
        <v>70.790000000000006</v>
      </c>
      <c r="CD14" s="22"/>
    </row>
    <row r="15" spans="1:82" ht="30" x14ac:dyDescent="0.25">
      <c r="A15" s="84" t="s">
        <v>87</v>
      </c>
      <c r="B15" s="84" t="s">
        <v>42</v>
      </c>
      <c r="C15" s="89" t="s">
        <v>117</v>
      </c>
      <c r="D15" s="76" t="s">
        <v>97</v>
      </c>
      <c r="E15" s="227" t="s">
        <v>36</v>
      </c>
      <c r="F15" s="10" t="s">
        <v>6</v>
      </c>
      <c r="G15" s="5">
        <v>7</v>
      </c>
      <c r="H15" s="6">
        <v>175</v>
      </c>
      <c r="I15" s="22"/>
      <c r="J15" s="22"/>
      <c r="K15" s="22"/>
      <c r="L15" s="23"/>
      <c r="M15" s="5">
        <f t="shared" si="0"/>
        <v>7</v>
      </c>
      <c r="N15" s="6">
        <f t="shared" si="1"/>
        <v>175</v>
      </c>
      <c r="O15" s="22"/>
      <c r="P15" s="22"/>
      <c r="Q15" s="22"/>
      <c r="R15" s="23"/>
      <c r="S15" s="5">
        <f t="shared" si="2"/>
        <v>7</v>
      </c>
      <c r="T15" s="6">
        <f t="shared" si="3"/>
        <v>175</v>
      </c>
      <c r="U15" s="22"/>
      <c r="V15" s="22"/>
      <c r="W15" s="22"/>
      <c r="X15" s="23"/>
      <c r="Y15" s="5">
        <f t="shared" si="4"/>
        <v>7</v>
      </c>
      <c r="Z15" s="6">
        <f t="shared" si="5"/>
        <v>175</v>
      </c>
      <c r="AA15" s="22"/>
      <c r="AB15" s="22"/>
      <c r="AC15" s="22"/>
      <c r="AD15" s="23"/>
      <c r="AE15" s="5">
        <f t="shared" si="6"/>
        <v>7</v>
      </c>
      <c r="AF15" s="6">
        <f t="shared" si="7"/>
        <v>175</v>
      </c>
      <c r="AG15" s="22"/>
      <c r="AH15" s="22"/>
      <c r="AI15" s="22"/>
      <c r="AJ15" s="23"/>
      <c r="AK15" s="5">
        <f t="shared" si="8"/>
        <v>7</v>
      </c>
      <c r="AL15" s="6">
        <f t="shared" si="9"/>
        <v>175</v>
      </c>
      <c r="AM15" s="22"/>
      <c r="AN15" s="22"/>
      <c r="AO15" s="22"/>
      <c r="AP15" s="23"/>
      <c r="AQ15" s="5">
        <f t="shared" si="10"/>
        <v>7</v>
      </c>
      <c r="AR15" s="6">
        <f t="shared" si="11"/>
        <v>175</v>
      </c>
      <c r="AS15" s="22"/>
      <c r="AT15" s="22"/>
      <c r="AU15" s="22"/>
      <c r="AV15" s="23"/>
      <c r="AW15" s="5">
        <f t="shared" si="12"/>
        <v>7</v>
      </c>
      <c r="AX15" s="6">
        <f t="shared" si="13"/>
        <v>175</v>
      </c>
      <c r="AY15" s="22"/>
      <c r="AZ15" s="22"/>
      <c r="BA15" s="22"/>
      <c r="BB15" s="23"/>
      <c r="BC15" s="5">
        <f t="shared" si="14"/>
        <v>7</v>
      </c>
      <c r="BD15" s="6">
        <f t="shared" si="15"/>
        <v>175</v>
      </c>
      <c r="BE15" s="22"/>
      <c r="BF15" s="22"/>
      <c r="BG15" s="22"/>
      <c r="BH15" s="23"/>
      <c r="BI15" s="5">
        <f t="shared" si="16"/>
        <v>7</v>
      </c>
      <c r="BJ15" s="6">
        <f t="shared" si="17"/>
        <v>175</v>
      </c>
      <c r="BK15" s="22"/>
      <c r="BL15" s="22"/>
      <c r="BM15" s="22"/>
      <c r="BN15" s="23"/>
      <c r="BO15" s="5">
        <f t="shared" si="18"/>
        <v>7</v>
      </c>
      <c r="BP15" s="14">
        <f t="shared" si="19"/>
        <v>175</v>
      </c>
      <c r="BQ15" s="22"/>
      <c r="BR15" s="22"/>
      <c r="BS15" s="22"/>
      <c r="BT15" s="23"/>
      <c r="BU15" s="5">
        <f t="shared" si="20"/>
        <v>7</v>
      </c>
      <c r="BV15" s="6">
        <f t="shared" si="21"/>
        <v>175</v>
      </c>
      <c r="BW15" s="22"/>
      <c r="BX15" s="22"/>
      <c r="BY15" s="22"/>
      <c r="BZ15" s="23"/>
      <c r="CA15" s="22">
        <f t="shared" si="22"/>
        <v>7</v>
      </c>
      <c r="CB15" s="59">
        <f t="shared" si="23"/>
        <v>175</v>
      </c>
      <c r="CC15" s="23">
        <v>58.43</v>
      </c>
      <c r="CD15" s="22"/>
    </row>
    <row r="16" spans="1:82" ht="30" x14ac:dyDescent="0.25">
      <c r="A16" s="84" t="s">
        <v>87</v>
      </c>
      <c r="B16" s="84" t="s">
        <v>42</v>
      </c>
      <c r="C16" s="89" t="s">
        <v>117</v>
      </c>
      <c r="D16" s="76" t="s">
        <v>98</v>
      </c>
      <c r="E16" s="227" t="s">
        <v>40</v>
      </c>
      <c r="F16" s="10" t="s">
        <v>6</v>
      </c>
      <c r="G16" s="5">
        <v>10</v>
      </c>
      <c r="H16" s="6">
        <v>200</v>
      </c>
      <c r="I16" s="22"/>
      <c r="J16" s="22"/>
      <c r="K16" s="22"/>
      <c r="L16" s="23"/>
      <c r="M16" s="5">
        <f t="shared" si="0"/>
        <v>10</v>
      </c>
      <c r="N16" s="6">
        <f t="shared" si="1"/>
        <v>200</v>
      </c>
      <c r="O16" s="22"/>
      <c r="P16" s="22"/>
      <c r="Q16" s="22"/>
      <c r="R16" s="23"/>
      <c r="S16" s="5">
        <f t="shared" si="2"/>
        <v>10</v>
      </c>
      <c r="T16" s="6">
        <f t="shared" si="3"/>
        <v>200</v>
      </c>
      <c r="U16" s="22"/>
      <c r="V16" s="22"/>
      <c r="W16" s="22"/>
      <c r="X16" s="23"/>
      <c r="Y16" s="5">
        <f t="shared" si="4"/>
        <v>10</v>
      </c>
      <c r="Z16" s="6">
        <f t="shared" si="5"/>
        <v>200</v>
      </c>
      <c r="AA16" s="22"/>
      <c r="AB16" s="22"/>
      <c r="AC16" s="22"/>
      <c r="AD16" s="23"/>
      <c r="AE16" s="5">
        <f t="shared" si="6"/>
        <v>10</v>
      </c>
      <c r="AF16" s="6">
        <f t="shared" si="7"/>
        <v>200</v>
      </c>
      <c r="AG16" s="22"/>
      <c r="AH16" s="22"/>
      <c r="AI16" s="22"/>
      <c r="AJ16" s="23"/>
      <c r="AK16" s="5">
        <f t="shared" si="8"/>
        <v>10</v>
      </c>
      <c r="AL16" s="6">
        <f t="shared" si="9"/>
        <v>200</v>
      </c>
      <c r="AM16" s="22"/>
      <c r="AN16" s="22"/>
      <c r="AO16" s="22"/>
      <c r="AP16" s="23"/>
      <c r="AQ16" s="5">
        <f t="shared" si="10"/>
        <v>10</v>
      </c>
      <c r="AR16" s="6">
        <f t="shared" si="11"/>
        <v>200</v>
      </c>
      <c r="AS16" s="22"/>
      <c r="AT16" s="22"/>
      <c r="AU16" s="22"/>
      <c r="AV16" s="23"/>
      <c r="AW16" s="5">
        <f t="shared" si="12"/>
        <v>10</v>
      </c>
      <c r="AX16" s="6">
        <f t="shared" si="13"/>
        <v>200</v>
      </c>
      <c r="AY16" s="22"/>
      <c r="AZ16" s="22"/>
      <c r="BA16" s="22"/>
      <c r="BB16" s="23"/>
      <c r="BC16" s="5">
        <f t="shared" si="14"/>
        <v>10</v>
      </c>
      <c r="BD16" s="6">
        <f t="shared" si="15"/>
        <v>200</v>
      </c>
      <c r="BE16" s="22"/>
      <c r="BF16" s="22"/>
      <c r="BG16" s="22"/>
      <c r="BH16" s="23"/>
      <c r="BI16" s="5">
        <f t="shared" si="16"/>
        <v>10</v>
      </c>
      <c r="BJ16" s="6">
        <f t="shared" si="17"/>
        <v>200</v>
      </c>
      <c r="BK16" s="22"/>
      <c r="BL16" s="22"/>
      <c r="BM16" s="22"/>
      <c r="BN16" s="23"/>
      <c r="BO16" s="5">
        <f t="shared" si="18"/>
        <v>10</v>
      </c>
      <c r="BP16" s="14">
        <f t="shared" si="19"/>
        <v>200</v>
      </c>
      <c r="BQ16" s="22"/>
      <c r="BR16" s="22"/>
      <c r="BS16" s="22"/>
      <c r="BT16" s="23"/>
      <c r="BU16" s="5">
        <f t="shared" si="20"/>
        <v>10</v>
      </c>
      <c r="BV16" s="6">
        <f t="shared" si="21"/>
        <v>200</v>
      </c>
      <c r="BW16" s="22"/>
      <c r="BX16" s="22"/>
      <c r="BY16" s="22"/>
      <c r="BZ16" s="23"/>
      <c r="CA16" s="22">
        <f t="shared" si="22"/>
        <v>10</v>
      </c>
      <c r="CB16" s="59">
        <f t="shared" si="23"/>
        <v>200</v>
      </c>
      <c r="CC16" s="23">
        <v>61.9</v>
      </c>
      <c r="CD16" s="22"/>
    </row>
    <row r="17" spans="1:82" ht="18.75" x14ac:dyDescent="0.3">
      <c r="A17" s="263" t="s">
        <v>173</v>
      </c>
      <c r="B17" s="271"/>
      <c r="C17" s="271"/>
      <c r="D17" s="272"/>
      <c r="E17" s="272"/>
      <c r="F17" s="273"/>
      <c r="G17" s="228"/>
      <c r="H17" s="186">
        <f>SUM(H8:H16)</f>
        <v>2845</v>
      </c>
      <c r="I17" s="166"/>
      <c r="J17" s="168">
        <f>SUM(J8:J16)</f>
        <v>0</v>
      </c>
      <c r="K17" s="166"/>
      <c r="L17" s="168">
        <f>SUM(L8:L16)</f>
        <v>0</v>
      </c>
      <c r="M17" s="167"/>
      <c r="N17" s="186">
        <f>SUM(N8:N16)</f>
        <v>2845</v>
      </c>
      <c r="O17" s="166"/>
      <c r="P17" s="168">
        <f>SUM(P8:P16)</f>
        <v>0</v>
      </c>
      <c r="Q17" s="166"/>
      <c r="R17" s="168">
        <f>SUM(R8:R16)</f>
        <v>0</v>
      </c>
      <c r="S17" s="167"/>
      <c r="T17" s="186">
        <f>SUM(T8:T16)</f>
        <v>2845</v>
      </c>
      <c r="U17" s="166"/>
      <c r="V17" s="168">
        <f>SUM(V8:V16)</f>
        <v>0</v>
      </c>
      <c r="W17" s="166"/>
      <c r="X17" s="168">
        <f>SUM(X8:X16)</f>
        <v>0</v>
      </c>
      <c r="Y17" s="167"/>
      <c r="Z17" s="186">
        <f>SUM(Z8:Z16)</f>
        <v>2845</v>
      </c>
      <c r="AA17" s="166"/>
      <c r="AB17" s="168">
        <f>SUM(AB8:AB16)</f>
        <v>0</v>
      </c>
      <c r="AC17" s="166"/>
      <c r="AD17" s="168">
        <f>SUM(AD8:AD16)</f>
        <v>0</v>
      </c>
      <c r="AE17" s="167"/>
      <c r="AF17" s="186">
        <f>SUM(AF8:AF16)</f>
        <v>2845</v>
      </c>
      <c r="AG17" s="166"/>
      <c r="AH17" s="168">
        <f>SUM(AH8:AH16)</f>
        <v>0</v>
      </c>
      <c r="AI17" s="166"/>
      <c r="AJ17" s="168">
        <f>SUM(AJ8:AJ16)</f>
        <v>0</v>
      </c>
      <c r="AK17" s="167"/>
      <c r="AL17" s="186">
        <f>SUM(AL8:AL16)</f>
        <v>2845</v>
      </c>
      <c r="AM17" s="166"/>
      <c r="AN17" s="168">
        <f>SUM(AN8:AN16)</f>
        <v>0</v>
      </c>
      <c r="AO17" s="166"/>
      <c r="AP17" s="168">
        <f>SUM(AP8:AP16)</f>
        <v>0</v>
      </c>
      <c r="AQ17" s="167"/>
      <c r="AR17" s="186">
        <f>SUM(AR8:AR16)</f>
        <v>2845</v>
      </c>
      <c r="AS17" s="166"/>
      <c r="AT17" s="168">
        <f>SUM(AT8:AT16)</f>
        <v>0</v>
      </c>
      <c r="AU17" s="166"/>
      <c r="AV17" s="168">
        <f>SUM(AV8:AV16)</f>
        <v>0</v>
      </c>
      <c r="AW17" s="167"/>
      <c r="AX17" s="186">
        <f>SUM(AX8:AX16)</f>
        <v>2845</v>
      </c>
      <c r="AY17" s="166"/>
      <c r="AZ17" s="168">
        <f>SUM(AZ8:AZ16)</f>
        <v>0</v>
      </c>
      <c r="BA17" s="166"/>
      <c r="BB17" s="168">
        <f>SUM(BB8:BB16)</f>
        <v>0</v>
      </c>
      <c r="BC17" s="167"/>
      <c r="BD17" s="186">
        <f>SUM(BD8:BD16)</f>
        <v>2845</v>
      </c>
      <c r="BE17" s="166"/>
      <c r="BF17" s="168">
        <f>SUM(BF8:BF16)</f>
        <v>0</v>
      </c>
      <c r="BG17" s="166"/>
      <c r="BH17" s="168">
        <f>SUM(BH8:BH16)</f>
        <v>0</v>
      </c>
      <c r="BI17" s="167"/>
      <c r="BJ17" s="186">
        <f>SUM(BJ8:BJ16)</f>
        <v>2845</v>
      </c>
      <c r="BK17" s="166"/>
      <c r="BL17" s="168">
        <f>SUM(BL8:BL16)</f>
        <v>0</v>
      </c>
      <c r="BM17" s="166"/>
      <c r="BN17" s="168">
        <f>SUM(BN8:BN16)</f>
        <v>0</v>
      </c>
      <c r="BO17" s="167"/>
      <c r="BP17" s="186">
        <f>SUM(BP8:BP16)</f>
        <v>2845</v>
      </c>
      <c r="BQ17" s="166"/>
      <c r="BR17" s="168">
        <f>SUM(BR8:BR16)</f>
        <v>0</v>
      </c>
      <c r="BS17" s="166"/>
      <c r="BT17" s="168">
        <f>SUM(BT8:BT16)</f>
        <v>0</v>
      </c>
      <c r="BU17" s="167"/>
      <c r="BV17" s="186">
        <f>SUM(BV8:BV16)</f>
        <v>2845</v>
      </c>
      <c r="BW17" s="166"/>
      <c r="BX17" s="168">
        <f>SUM(BX8:BX16)</f>
        <v>0</v>
      </c>
      <c r="BY17" s="166"/>
      <c r="BZ17" s="168">
        <f>SUM(BZ8:BZ16)</f>
        <v>0</v>
      </c>
      <c r="CA17" s="167"/>
      <c r="CB17" s="186">
        <f>SUM(CB8:CB16)</f>
        <v>2845</v>
      </c>
      <c r="CC17" s="186">
        <f t="shared" ref="CC17" si="24">SUM(CC8:CC16)</f>
        <v>929.05999999999983</v>
      </c>
      <c r="CD17" s="19"/>
    </row>
  </sheetData>
  <autoFilter ref="A6:CB17">
    <filterColumn colId="6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8" showButton="0"/>
    <filterColumn colId="20" showButton="0"/>
    <filterColumn colId="21" showButton="0"/>
    <filterColumn colId="22" showButton="0"/>
    <filterColumn colId="24" showButton="0"/>
    <filterColumn colId="26" showButton="0"/>
    <filterColumn colId="27" showButton="0"/>
    <filterColumn colId="28" showButton="0"/>
    <filterColumn colId="30" showButton="0"/>
    <filterColumn colId="32" showButton="0"/>
    <filterColumn colId="33" showButton="0"/>
    <filterColumn colId="34" showButton="0"/>
    <filterColumn colId="36" showButton="0"/>
    <filterColumn colId="38" showButton="0"/>
    <filterColumn colId="39" showButton="0"/>
    <filterColumn colId="40" showButton="0"/>
    <filterColumn colId="42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  <filterColumn colId="52" showButton="0"/>
    <filterColumn colId="54" showButton="0"/>
    <filterColumn colId="56" showButton="0"/>
    <filterColumn colId="57" showButton="0"/>
    <filterColumn colId="58" showButton="0"/>
    <filterColumn colId="60" showButton="0"/>
    <filterColumn colId="62" showButton="0"/>
    <filterColumn colId="63" showButton="0"/>
    <filterColumn colId="64" showButton="0"/>
    <filterColumn colId="66" showButton="0"/>
    <filterColumn colId="68" showButton="0"/>
    <filterColumn colId="69" showButton="0"/>
    <filterColumn colId="70" showButton="0"/>
    <filterColumn colId="72" showButton="0"/>
    <filterColumn colId="74" showButton="0"/>
    <filterColumn colId="75" showButton="0"/>
    <filterColumn colId="76" showButton="0"/>
    <filterColumn colId="78" showButton="0"/>
  </autoFilter>
  <sortState ref="E12:E21">
    <sortCondition ref="E12"/>
  </sortState>
  <mergeCells count="35">
    <mergeCell ref="BE6:BH6"/>
    <mergeCell ref="AE6:AF6"/>
    <mergeCell ref="AM6:AP6"/>
    <mergeCell ref="AG6:AJ6"/>
    <mergeCell ref="AK6:AL6"/>
    <mergeCell ref="A4:CD4"/>
    <mergeCell ref="CD6:CD7"/>
    <mergeCell ref="BW6:BZ6"/>
    <mergeCell ref="CA6:CB6"/>
    <mergeCell ref="S6:T6"/>
    <mergeCell ref="U6:X6"/>
    <mergeCell ref="Y6:Z6"/>
    <mergeCell ref="AA6:AD6"/>
    <mergeCell ref="BO6:BP6"/>
    <mergeCell ref="BI6:BJ6"/>
    <mergeCell ref="BK6:BN6"/>
    <mergeCell ref="AW6:AX6"/>
    <mergeCell ref="AY6:BB6"/>
    <mergeCell ref="BC6:BD6"/>
    <mergeCell ref="CB3:CD3"/>
    <mergeCell ref="A17:F17"/>
    <mergeCell ref="O6:R6"/>
    <mergeCell ref="I6:L6"/>
    <mergeCell ref="D6:D7"/>
    <mergeCell ref="E6:E7"/>
    <mergeCell ref="F6:F7"/>
    <mergeCell ref="G6:H6"/>
    <mergeCell ref="M6:N6"/>
    <mergeCell ref="A6:A7"/>
    <mergeCell ref="B6:B7"/>
    <mergeCell ref="C6:C7"/>
    <mergeCell ref="AQ6:AR6"/>
    <mergeCell ref="AS6:AV6"/>
    <mergeCell ref="BQ6:BT6"/>
    <mergeCell ref="BU6:BV6"/>
  </mergeCells>
  <pageMargins left="0.31496062992125984" right="0.11811023622047245" top="0.19685039370078741" bottom="0.15748031496062992" header="0.31496062992125984" footer="0.31496062992125984"/>
  <pageSetup paperSize="9" scale="91" fitToHeight="2" orientation="portrait" r:id="rId1"/>
  <colBreaks count="1" manualBreakCount="1">
    <brk id="7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1"/>
  <sheetViews>
    <sheetView topLeftCell="B1" zoomScaleNormal="100" workbookViewId="0">
      <pane xSplit="3" topLeftCell="E1" activePane="topRight" state="frozen"/>
      <selection activeCell="B1" sqref="B1"/>
      <selection pane="topRight" activeCell="CE24" sqref="CE24"/>
    </sheetView>
  </sheetViews>
  <sheetFormatPr defaultRowHeight="15" x14ac:dyDescent="0.25"/>
  <cols>
    <col min="1" max="1" width="11.28515625" customWidth="1"/>
    <col min="2" max="2" width="14.42578125" customWidth="1"/>
    <col min="3" max="3" width="14.85546875" customWidth="1"/>
    <col min="4" max="4" width="46.42578125" bestFit="1" customWidth="1"/>
    <col min="5" max="5" width="9.140625" customWidth="1"/>
    <col min="6" max="6" width="9.28515625" hidden="1" customWidth="1"/>
    <col min="7" max="7" width="12.7109375" hidden="1" customWidth="1"/>
    <col min="8" max="8" width="8.85546875" hidden="1" customWidth="1"/>
    <col min="9" max="9" width="13.85546875" hidden="1" customWidth="1"/>
    <col min="10" max="11" width="8.85546875" hidden="1" customWidth="1"/>
    <col min="12" max="12" width="10.5703125" hidden="1" customWidth="1"/>
    <col min="13" max="13" width="13.5703125" hidden="1" customWidth="1"/>
    <col min="14" max="18" width="9.140625" hidden="1" customWidth="1"/>
    <col min="19" max="19" width="12.7109375" hidden="1" customWidth="1"/>
    <col min="20" max="24" width="9.140625" hidden="1" customWidth="1"/>
    <col min="25" max="25" width="13.42578125" hidden="1" customWidth="1"/>
    <col min="26" max="30" width="9.140625" hidden="1" customWidth="1"/>
    <col min="31" max="31" width="14" hidden="1" customWidth="1"/>
    <col min="32" max="36" width="9.140625" hidden="1" customWidth="1"/>
    <col min="37" max="37" width="13.85546875" hidden="1" customWidth="1"/>
    <col min="38" max="38" width="9.140625" hidden="1" customWidth="1"/>
    <col min="39" max="39" width="11.140625" hidden="1" customWidth="1"/>
    <col min="40" max="42" width="9.140625" hidden="1" customWidth="1"/>
    <col min="43" max="43" width="13.5703125" hidden="1" customWidth="1"/>
    <col min="44" max="44" width="9.140625" hidden="1" customWidth="1"/>
    <col min="45" max="45" width="11.7109375" hidden="1" customWidth="1"/>
    <col min="46" max="46" width="9.140625" hidden="1" customWidth="1"/>
    <col min="47" max="47" width="11" hidden="1" customWidth="1"/>
    <col min="48" max="48" width="9.140625" hidden="1" customWidth="1"/>
    <col min="49" max="49" width="13.5703125" hidden="1" customWidth="1"/>
    <col min="50" max="54" width="9.140625" hidden="1" customWidth="1"/>
    <col min="55" max="55" width="13.5703125" hidden="1" customWidth="1"/>
    <col min="56" max="60" width="9.140625" hidden="1" customWidth="1"/>
    <col min="61" max="61" width="13.42578125" hidden="1" customWidth="1"/>
    <col min="62" max="66" width="9.140625" hidden="1" customWidth="1"/>
    <col min="67" max="67" width="13.5703125" hidden="1" customWidth="1"/>
    <col min="68" max="72" width="9.140625" hidden="1" customWidth="1"/>
    <col min="73" max="73" width="13.5703125" hidden="1" customWidth="1"/>
    <col min="74" max="74" width="9.140625" hidden="1" customWidth="1"/>
    <col min="75" max="75" width="12" hidden="1" customWidth="1"/>
    <col min="76" max="76" width="9.140625" hidden="1" customWidth="1"/>
    <col min="77" max="77" width="12.7109375" hidden="1" customWidth="1"/>
    <col min="78" max="78" width="9.140625" customWidth="1"/>
    <col min="79" max="79" width="13.5703125" customWidth="1"/>
    <col min="80" max="80" width="10.28515625" customWidth="1"/>
  </cols>
  <sheetData>
    <row r="1" spans="1:81" x14ac:dyDescent="0.25">
      <c r="Z1" t="s">
        <v>26</v>
      </c>
    </row>
    <row r="2" spans="1:81" ht="15.75" x14ac:dyDescent="0.25">
      <c r="CA2" s="253" t="s">
        <v>302</v>
      </c>
      <c r="CB2" s="253"/>
      <c r="CC2" s="253"/>
    </row>
    <row r="4" spans="1:81" ht="19.5" x14ac:dyDescent="0.25">
      <c r="A4" s="276" t="s">
        <v>306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  <c r="AS4" s="276"/>
      <c r="AT4" s="276"/>
      <c r="AU4" s="276"/>
      <c r="AV4" s="276"/>
      <c r="AW4" s="276"/>
      <c r="AX4" s="276"/>
      <c r="AY4" s="276"/>
      <c r="AZ4" s="276"/>
      <c r="BA4" s="276"/>
      <c r="BB4" s="276"/>
      <c r="BC4" s="276"/>
      <c r="BD4" s="276"/>
      <c r="BE4" s="276"/>
      <c r="BF4" s="276"/>
      <c r="BG4" s="276"/>
      <c r="BH4" s="276"/>
      <c r="BI4" s="276"/>
      <c r="BJ4" s="276"/>
      <c r="BK4" s="276"/>
      <c r="BL4" s="276"/>
      <c r="BM4" s="276"/>
      <c r="BN4" s="276"/>
      <c r="BO4" s="276"/>
      <c r="BP4" s="276"/>
      <c r="BQ4" s="276"/>
      <c r="BR4" s="276"/>
      <c r="BS4" s="276"/>
      <c r="BT4" s="276"/>
      <c r="BU4" s="276"/>
      <c r="BV4" s="276"/>
      <c r="BW4" s="276"/>
      <c r="BX4" s="276"/>
      <c r="BY4" s="276"/>
      <c r="BZ4" s="276"/>
      <c r="CA4" s="276"/>
      <c r="CB4" s="276"/>
      <c r="CC4" s="276"/>
    </row>
    <row r="8" spans="1:81" ht="57.75" customHeight="1" x14ac:dyDescent="0.25">
      <c r="A8" s="248" t="s">
        <v>0</v>
      </c>
      <c r="B8" s="248" t="s">
        <v>85</v>
      </c>
      <c r="C8" s="250" t="s">
        <v>1</v>
      </c>
      <c r="D8" s="259" t="s">
        <v>2</v>
      </c>
      <c r="E8" s="250" t="s">
        <v>3</v>
      </c>
      <c r="F8" s="254" t="s">
        <v>156</v>
      </c>
      <c r="G8" s="255"/>
      <c r="H8" s="256" t="s">
        <v>7</v>
      </c>
      <c r="I8" s="256"/>
      <c r="J8" s="256"/>
      <c r="K8" s="256"/>
      <c r="L8" s="254" t="s">
        <v>155</v>
      </c>
      <c r="M8" s="255"/>
      <c r="N8" s="256" t="s">
        <v>8</v>
      </c>
      <c r="O8" s="256"/>
      <c r="P8" s="256"/>
      <c r="Q8" s="256"/>
      <c r="R8" s="254" t="s">
        <v>135</v>
      </c>
      <c r="S8" s="255"/>
      <c r="T8" s="256" t="s">
        <v>9</v>
      </c>
      <c r="U8" s="256"/>
      <c r="V8" s="256"/>
      <c r="W8" s="256"/>
      <c r="X8" s="254" t="s">
        <v>136</v>
      </c>
      <c r="Y8" s="255"/>
      <c r="Z8" s="256" t="s">
        <v>18</v>
      </c>
      <c r="AA8" s="256"/>
      <c r="AB8" s="256"/>
      <c r="AC8" s="256"/>
      <c r="AD8" s="254" t="s">
        <v>148</v>
      </c>
      <c r="AE8" s="255"/>
      <c r="AF8" s="256" t="s">
        <v>10</v>
      </c>
      <c r="AG8" s="256"/>
      <c r="AH8" s="256"/>
      <c r="AI8" s="256"/>
      <c r="AJ8" s="254" t="s">
        <v>149</v>
      </c>
      <c r="AK8" s="255"/>
      <c r="AL8" s="256" t="s">
        <v>11</v>
      </c>
      <c r="AM8" s="256"/>
      <c r="AN8" s="256"/>
      <c r="AO8" s="256"/>
      <c r="AP8" s="254" t="s">
        <v>150</v>
      </c>
      <c r="AQ8" s="255"/>
      <c r="AR8" s="256" t="s">
        <v>12</v>
      </c>
      <c r="AS8" s="256"/>
      <c r="AT8" s="256"/>
      <c r="AU8" s="256"/>
      <c r="AV8" s="254" t="s">
        <v>141</v>
      </c>
      <c r="AW8" s="255"/>
      <c r="AX8" s="256" t="s">
        <v>13</v>
      </c>
      <c r="AY8" s="256"/>
      <c r="AZ8" s="256"/>
      <c r="BA8" s="256"/>
      <c r="BB8" s="254" t="s">
        <v>142</v>
      </c>
      <c r="BC8" s="255"/>
      <c r="BD8" s="256" t="s">
        <v>14</v>
      </c>
      <c r="BE8" s="256"/>
      <c r="BF8" s="256"/>
      <c r="BG8" s="256"/>
      <c r="BH8" s="254" t="s">
        <v>143</v>
      </c>
      <c r="BI8" s="255"/>
      <c r="BJ8" s="256" t="s">
        <v>15</v>
      </c>
      <c r="BK8" s="256"/>
      <c r="BL8" s="256"/>
      <c r="BM8" s="256"/>
      <c r="BN8" s="254" t="s">
        <v>157</v>
      </c>
      <c r="BO8" s="255"/>
      <c r="BP8" s="256" t="s">
        <v>16</v>
      </c>
      <c r="BQ8" s="256"/>
      <c r="BR8" s="256"/>
      <c r="BS8" s="256"/>
      <c r="BT8" s="254" t="s">
        <v>158</v>
      </c>
      <c r="BU8" s="255"/>
      <c r="BV8" s="256" t="s">
        <v>17</v>
      </c>
      <c r="BW8" s="256"/>
      <c r="BX8" s="256"/>
      <c r="BY8" s="256"/>
      <c r="BZ8" s="254" t="s">
        <v>146</v>
      </c>
      <c r="CA8" s="255"/>
      <c r="CB8" s="148" t="s">
        <v>174</v>
      </c>
      <c r="CC8" s="261" t="s">
        <v>298</v>
      </c>
    </row>
    <row r="9" spans="1:81" ht="33" customHeight="1" x14ac:dyDescent="0.3">
      <c r="A9" s="257"/>
      <c r="B9" s="249"/>
      <c r="C9" s="258"/>
      <c r="D9" s="260"/>
      <c r="E9" s="258"/>
      <c r="F9" s="2" t="s">
        <v>4</v>
      </c>
      <c r="G9" s="2" t="s">
        <v>5</v>
      </c>
      <c r="H9" s="2" t="s">
        <v>4</v>
      </c>
      <c r="I9" s="2" t="s">
        <v>5</v>
      </c>
      <c r="J9" s="2" t="s">
        <v>4</v>
      </c>
      <c r="K9" s="2" t="s">
        <v>5</v>
      </c>
      <c r="L9" s="2" t="s">
        <v>4</v>
      </c>
      <c r="M9" s="2" t="s">
        <v>5</v>
      </c>
      <c r="N9" s="2" t="s">
        <v>4</v>
      </c>
      <c r="O9" s="2" t="s">
        <v>5</v>
      </c>
      <c r="P9" s="2" t="s">
        <v>4</v>
      </c>
      <c r="Q9" s="2" t="s">
        <v>5</v>
      </c>
      <c r="R9" s="2" t="s">
        <v>4</v>
      </c>
      <c r="S9" s="2" t="s">
        <v>5</v>
      </c>
      <c r="T9" s="2" t="s">
        <v>4</v>
      </c>
      <c r="U9" s="2" t="s">
        <v>5</v>
      </c>
      <c r="V9" s="2" t="s">
        <v>4</v>
      </c>
      <c r="W9" s="2" t="s">
        <v>5</v>
      </c>
      <c r="X9" s="2" t="s">
        <v>4</v>
      </c>
      <c r="Y9" s="2" t="s">
        <v>5</v>
      </c>
      <c r="Z9" s="2" t="s">
        <v>4</v>
      </c>
      <c r="AA9" s="2" t="s">
        <v>5</v>
      </c>
      <c r="AB9" s="2" t="s">
        <v>4</v>
      </c>
      <c r="AC9" s="2" t="s">
        <v>5</v>
      </c>
      <c r="AD9" s="2" t="s">
        <v>4</v>
      </c>
      <c r="AE9" s="2" t="s">
        <v>5</v>
      </c>
      <c r="AF9" s="2" t="s">
        <v>4</v>
      </c>
      <c r="AG9" s="2" t="s">
        <v>5</v>
      </c>
      <c r="AH9" s="2" t="s">
        <v>4</v>
      </c>
      <c r="AI9" s="2" t="s">
        <v>5</v>
      </c>
      <c r="AJ9" s="2" t="s">
        <v>4</v>
      </c>
      <c r="AK9" s="2" t="s">
        <v>5</v>
      </c>
      <c r="AL9" s="2" t="s">
        <v>4</v>
      </c>
      <c r="AM9" s="2" t="s">
        <v>5</v>
      </c>
      <c r="AN9" s="2" t="s">
        <v>4</v>
      </c>
      <c r="AO9" s="2" t="s">
        <v>5</v>
      </c>
      <c r="AP9" s="2" t="s">
        <v>4</v>
      </c>
      <c r="AQ9" s="2" t="s">
        <v>5</v>
      </c>
      <c r="AR9" s="2" t="s">
        <v>4</v>
      </c>
      <c r="AS9" s="2" t="s">
        <v>5</v>
      </c>
      <c r="AT9" s="2" t="s">
        <v>4</v>
      </c>
      <c r="AU9" s="2" t="s">
        <v>5</v>
      </c>
      <c r="AV9" s="2" t="s">
        <v>4</v>
      </c>
      <c r="AW9" s="2" t="s">
        <v>5</v>
      </c>
      <c r="AX9" s="2" t="s">
        <v>4</v>
      </c>
      <c r="AY9" s="2" t="s">
        <v>5</v>
      </c>
      <c r="AZ9" s="2" t="s">
        <v>4</v>
      </c>
      <c r="BA9" s="2" t="s">
        <v>5</v>
      </c>
      <c r="BB9" s="2" t="s">
        <v>4</v>
      </c>
      <c r="BC9" s="2" t="s">
        <v>5</v>
      </c>
      <c r="BD9" s="2" t="s">
        <v>4</v>
      </c>
      <c r="BE9" s="2" t="s">
        <v>5</v>
      </c>
      <c r="BF9" s="2" t="s">
        <v>4</v>
      </c>
      <c r="BG9" s="2" t="s">
        <v>5</v>
      </c>
      <c r="BH9" s="2" t="s">
        <v>4</v>
      </c>
      <c r="BI9" s="2" t="s">
        <v>5</v>
      </c>
      <c r="BJ9" s="2" t="s">
        <v>4</v>
      </c>
      <c r="BK9" s="2" t="s">
        <v>5</v>
      </c>
      <c r="BL9" s="2" t="s">
        <v>4</v>
      </c>
      <c r="BM9" s="2" t="s">
        <v>5</v>
      </c>
      <c r="BN9" s="2" t="s">
        <v>4</v>
      </c>
      <c r="BO9" s="2" t="s">
        <v>5</v>
      </c>
      <c r="BP9" s="2" t="s">
        <v>4</v>
      </c>
      <c r="BQ9" s="2" t="s">
        <v>5</v>
      </c>
      <c r="BR9" s="2" t="s">
        <v>4</v>
      </c>
      <c r="BS9" s="2" t="s">
        <v>5</v>
      </c>
      <c r="BT9" s="2" t="s">
        <v>4</v>
      </c>
      <c r="BU9" s="2" t="s">
        <v>5</v>
      </c>
      <c r="BV9" s="2" t="s">
        <v>4</v>
      </c>
      <c r="BW9" s="2" t="s">
        <v>5</v>
      </c>
      <c r="BX9" s="2" t="s">
        <v>4</v>
      </c>
      <c r="BY9" s="2" t="s">
        <v>5</v>
      </c>
      <c r="BZ9" s="2" t="s">
        <v>4</v>
      </c>
      <c r="CA9" s="2" t="s">
        <v>5</v>
      </c>
      <c r="CB9" s="143" t="s">
        <v>5</v>
      </c>
      <c r="CC9" s="262"/>
    </row>
    <row r="10" spans="1:81" ht="15.75" x14ac:dyDescent="0.25">
      <c r="A10" s="75" t="s">
        <v>87</v>
      </c>
      <c r="B10" s="77" t="s">
        <v>42</v>
      </c>
      <c r="C10" s="153" t="s">
        <v>117</v>
      </c>
      <c r="D10" s="94" t="s">
        <v>43</v>
      </c>
      <c r="E10" s="95" t="s">
        <v>6</v>
      </c>
      <c r="F10" s="96">
        <v>1</v>
      </c>
      <c r="G10" s="121">
        <v>200</v>
      </c>
      <c r="H10" s="54"/>
      <c r="I10" s="55"/>
      <c r="J10" s="54"/>
      <c r="K10" s="54"/>
      <c r="L10" s="65">
        <f t="shared" ref="L10" si="0">F10+H10-J10</f>
        <v>1</v>
      </c>
      <c r="M10" s="70">
        <f t="shared" ref="M10" si="1">G10+I10-K10</f>
        <v>200</v>
      </c>
      <c r="N10" s="54"/>
      <c r="O10" s="54"/>
      <c r="P10" s="54"/>
      <c r="Q10" s="54"/>
      <c r="R10" s="65">
        <f t="shared" ref="R10" si="2">L10+N10-P10</f>
        <v>1</v>
      </c>
      <c r="S10" s="70">
        <f t="shared" ref="S10" si="3">M10+O10-Q10</f>
        <v>200</v>
      </c>
      <c r="T10" s="54"/>
      <c r="U10" s="54"/>
      <c r="V10" s="54"/>
      <c r="W10" s="54"/>
      <c r="X10" s="65">
        <f t="shared" ref="X10" si="4">R10+T10-V10</f>
        <v>1</v>
      </c>
      <c r="Y10" s="70">
        <f t="shared" ref="Y10" si="5">S10+U10-W10</f>
        <v>200</v>
      </c>
      <c r="Z10" s="54"/>
      <c r="AA10" s="54"/>
      <c r="AB10" s="54"/>
      <c r="AC10" s="54"/>
      <c r="AD10" s="65">
        <f t="shared" ref="AD10" si="6">X10+Z10-AB10</f>
        <v>1</v>
      </c>
      <c r="AE10" s="110">
        <f t="shared" ref="AE10" si="7">Y10+AA10-AC10</f>
        <v>200</v>
      </c>
      <c r="AF10" s="54"/>
      <c r="AG10" s="54"/>
      <c r="AH10" s="54"/>
      <c r="AI10" s="54"/>
      <c r="AJ10" s="65">
        <f t="shared" ref="AJ10" si="8">AD10+AF10-AH10</f>
        <v>1</v>
      </c>
      <c r="AK10" s="70">
        <f t="shared" ref="AK10" si="9">AE10+AG10-AI10</f>
        <v>200</v>
      </c>
      <c r="AL10" s="54"/>
      <c r="AM10" s="54"/>
      <c r="AN10" s="54"/>
      <c r="AO10" s="54"/>
      <c r="AP10" s="65">
        <f t="shared" ref="AP10" si="10">AJ10+AL10-AN10</f>
        <v>1</v>
      </c>
      <c r="AQ10" s="70">
        <f t="shared" ref="AQ10" si="11">AK10+AM10-AO10</f>
        <v>200</v>
      </c>
      <c r="AR10" s="54"/>
      <c r="AS10" s="54"/>
      <c r="AT10" s="54"/>
      <c r="AU10" s="54"/>
      <c r="AV10" s="52">
        <f t="shared" ref="AV10" si="12">AP10+AR10-AT10</f>
        <v>1</v>
      </c>
      <c r="AW10" s="55">
        <f t="shared" ref="AW10" si="13">AQ10+AS10-AU10</f>
        <v>200</v>
      </c>
      <c r="AX10" s="54"/>
      <c r="AY10" s="54"/>
      <c r="AZ10" s="54"/>
      <c r="BA10" s="54"/>
      <c r="BB10" s="65">
        <f t="shared" ref="BB10" si="14">AV10+AX10-AZ10</f>
        <v>1</v>
      </c>
      <c r="BC10" s="110">
        <f t="shared" ref="BC10" si="15">AW10+AY10-BA10</f>
        <v>200</v>
      </c>
      <c r="BD10" s="54"/>
      <c r="BE10" s="54"/>
      <c r="BF10" s="54"/>
      <c r="BG10" s="54"/>
      <c r="BH10" s="65">
        <f t="shared" ref="BH10" si="16">BB10+BD10-BF10</f>
        <v>1</v>
      </c>
      <c r="BI10" s="55">
        <f t="shared" ref="BI10" si="17">BC10+BE10-BG10</f>
        <v>200</v>
      </c>
      <c r="BJ10" s="54"/>
      <c r="BK10" s="54"/>
      <c r="BL10" s="54"/>
      <c r="BM10" s="54"/>
      <c r="BN10" s="65">
        <f t="shared" ref="BN10" si="18">BH10+BJ10-BL10</f>
        <v>1</v>
      </c>
      <c r="BO10" s="46">
        <f t="shared" ref="BO10" si="19">BI10+BK10-BM10</f>
        <v>200</v>
      </c>
      <c r="BP10" s="54"/>
      <c r="BQ10" s="54"/>
      <c r="BR10" s="54"/>
      <c r="BS10" s="54"/>
      <c r="BT10" s="52">
        <f t="shared" ref="BT10" si="20">BN10+BP10-BR10</f>
        <v>1</v>
      </c>
      <c r="BU10" s="55">
        <f t="shared" ref="BU10" si="21">BO10+BQ10-BS10</f>
        <v>200</v>
      </c>
      <c r="BV10" s="54"/>
      <c r="BW10" s="54"/>
      <c r="BX10" s="54"/>
      <c r="BY10" s="54"/>
      <c r="BZ10" s="65">
        <f t="shared" ref="BZ10" si="22">BT10+BV10-BX10</f>
        <v>1</v>
      </c>
      <c r="CA10" s="42">
        <f t="shared" ref="CA10" si="23">BU10+BW10-BY10</f>
        <v>200</v>
      </c>
      <c r="CB10" s="23">
        <v>100</v>
      </c>
      <c r="CC10" s="223"/>
    </row>
    <row r="11" spans="1:81" ht="18.75" x14ac:dyDescent="0.3">
      <c r="A11" s="20"/>
      <c r="B11" s="149"/>
      <c r="C11" s="149"/>
      <c r="D11" s="150" t="s">
        <v>173</v>
      </c>
      <c r="E11" s="230"/>
      <c r="F11" s="151"/>
      <c r="G11" s="226"/>
      <c r="H11" s="151"/>
      <c r="I11" s="226"/>
      <c r="J11" s="151"/>
      <c r="K11" s="226"/>
      <c r="L11" s="151"/>
      <c r="M11" s="226"/>
      <c r="N11" s="151"/>
      <c r="O11" s="226"/>
      <c r="P11" s="151"/>
      <c r="Q11" s="226"/>
      <c r="R11" s="151"/>
      <c r="S11" s="226"/>
      <c r="T11" s="151"/>
      <c r="U11" s="226"/>
      <c r="V11" s="151"/>
      <c r="W11" s="226"/>
      <c r="X11" s="151"/>
      <c r="Y11" s="226"/>
      <c r="Z11" s="151"/>
      <c r="AA11" s="226"/>
      <c r="AB11" s="151"/>
      <c r="AC11" s="226"/>
      <c r="AD11" s="151"/>
      <c r="AE11" s="226"/>
      <c r="AF11" s="151"/>
      <c r="AG11" s="226"/>
      <c r="AH11" s="151"/>
      <c r="AI11" s="226"/>
      <c r="AJ11" s="151"/>
      <c r="AK11" s="226"/>
      <c r="AL11" s="151"/>
      <c r="AM11" s="226"/>
      <c r="AN11" s="151"/>
      <c r="AO11" s="226"/>
      <c r="AP11" s="151"/>
      <c r="AQ11" s="226"/>
      <c r="AR11" s="151"/>
      <c r="AS11" s="226"/>
      <c r="AT11" s="151"/>
      <c r="AU11" s="226"/>
      <c r="AV11" s="151"/>
      <c r="AW11" s="226"/>
      <c r="AX11" s="151"/>
      <c r="AY11" s="226"/>
      <c r="AZ11" s="151"/>
      <c r="BA11" s="226"/>
      <c r="BB11" s="151"/>
      <c r="BC11" s="226"/>
      <c r="BD11" s="151"/>
      <c r="BE11" s="226"/>
      <c r="BF11" s="151"/>
      <c r="BG11" s="226"/>
      <c r="BH11" s="151"/>
      <c r="BI11" s="226"/>
      <c r="BJ11" s="151"/>
      <c r="BK11" s="226"/>
      <c r="BL11" s="151"/>
      <c r="BM11" s="226"/>
      <c r="BN11" s="151"/>
      <c r="BO11" s="226"/>
      <c r="BP11" s="151"/>
      <c r="BQ11" s="226"/>
      <c r="BR11" s="151"/>
      <c r="BS11" s="226"/>
      <c r="BT11" s="151"/>
      <c r="BU11" s="226"/>
      <c r="BV11" s="151"/>
      <c r="BW11" s="226"/>
      <c r="BX11" s="151"/>
      <c r="BY11" s="226"/>
      <c r="BZ11" s="151"/>
      <c r="CA11" s="226">
        <f>SUM(CA10)</f>
        <v>200</v>
      </c>
      <c r="CB11" s="226">
        <f t="shared" ref="CB11" si="24">SUM(CB10)</f>
        <v>100</v>
      </c>
      <c r="CC11" s="152"/>
    </row>
  </sheetData>
  <autoFilter ref="A8:CA11">
    <filterColumn colId="5" showButton="0"/>
    <filterColumn colId="7" showButton="0"/>
    <filterColumn colId="8" showButton="0"/>
    <filterColumn colId="9" showButton="0"/>
    <filterColumn colId="11" showButton="0"/>
    <filterColumn colId="13" showButton="0"/>
    <filterColumn colId="14" showButton="0"/>
    <filterColumn colId="15" showButton="0"/>
    <filterColumn colId="17" showButton="0"/>
    <filterColumn colId="19" showButton="0"/>
    <filterColumn colId="20" showButton="0"/>
    <filterColumn colId="21" showButton="0"/>
    <filterColumn colId="23" showButton="0"/>
    <filterColumn colId="25" showButton="0"/>
    <filterColumn colId="26" showButton="0"/>
    <filterColumn colId="27" showButton="0"/>
    <filterColumn colId="29" showButton="0"/>
    <filterColumn colId="31" showButton="0"/>
    <filterColumn colId="32" showButton="0"/>
    <filterColumn colId="33" showButton="0"/>
    <filterColumn colId="35" showButton="0"/>
    <filterColumn colId="37" showButton="0"/>
    <filterColumn colId="38" showButton="0"/>
    <filterColumn colId="39" showButton="0"/>
    <filterColumn colId="41" showButton="0"/>
    <filterColumn colId="43" showButton="0"/>
    <filterColumn colId="44" showButton="0"/>
    <filterColumn colId="45" showButton="0"/>
    <filterColumn colId="47" showButton="0"/>
    <filterColumn colId="49" showButton="0"/>
    <filterColumn colId="50" showButton="0"/>
    <filterColumn colId="51" showButton="0"/>
    <filterColumn colId="53" showButton="0"/>
    <filterColumn colId="55" showButton="0"/>
    <filterColumn colId="56" showButton="0"/>
    <filterColumn colId="57" showButton="0"/>
    <filterColumn colId="59" showButton="0"/>
    <filterColumn colId="61" showButton="0"/>
    <filterColumn colId="62" showButton="0"/>
    <filterColumn colId="63" showButton="0"/>
    <filterColumn colId="65" showButton="0"/>
    <filterColumn colId="67" showButton="0"/>
    <filterColumn colId="68" showButton="0"/>
    <filterColumn colId="69" showButton="0"/>
    <filterColumn colId="71" showButton="0"/>
    <filterColumn colId="73" showButton="0"/>
    <filterColumn colId="74" showButton="0"/>
    <filterColumn colId="75" showButton="0"/>
    <filterColumn colId="77" showButton="0"/>
  </autoFilter>
  <mergeCells count="33">
    <mergeCell ref="BV8:BY8"/>
    <mergeCell ref="CC8:CC9"/>
    <mergeCell ref="BZ8:CA8"/>
    <mergeCell ref="BN8:BO8"/>
    <mergeCell ref="AV8:AW8"/>
    <mergeCell ref="AX8:BA8"/>
    <mergeCell ref="BB8:BC8"/>
    <mergeCell ref="BD8:BG8"/>
    <mergeCell ref="BH8:BI8"/>
    <mergeCell ref="BJ8:BM8"/>
    <mergeCell ref="BT8:BU8"/>
    <mergeCell ref="BP8:BS8"/>
    <mergeCell ref="C8:C9"/>
    <mergeCell ref="D8:D9"/>
    <mergeCell ref="E8:E9"/>
    <mergeCell ref="F8:G8"/>
    <mergeCell ref="B8:B9"/>
    <mergeCell ref="A4:CC4"/>
    <mergeCell ref="CA2:CC2"/>
    <mergeCell ref="AJ8:AK8"/>
    <mergeCell ref="AL8:AO8"/>
    <mergeCell ref="AP8:AQ8"/>
    <mergeCell ref="AR8:AU8"/>
    <mergeCell ref="L8:M8"/>
    <mergeCell ref="N8:Q8"/>
    <mergeCell ref="R8:S8"/>
    <mergeCell ref="T8:W8"/>
    <mergeCell ref="X8:Y8"/>
    <mergeCell ref="Z8:AC8"/>
    <mergeCell ref="AD8:AE8"/>
    <mergeCell ref="AF8:AI8"/>
    <mergeCell ref="H8:K8"/>
    <mergeCell ref="A8:A9"/>
  </mergeCells>
  <pageMargins left="0.70866141732283472" right="0.70866141732283472" top="0.74803149606299213" bottom="0.74803149606299213" header="0.31496062992125984" footer="0.31496062992125984"/>
  <pageSetup paperSize="9" scale="73" fitToHeight="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G57"/>
  <sheetViews>
    <sheetView topLeftCell="F1" zoomScaleNormal="100" workbookViewId="0">
      <pane xSplit="3" topLeftCell="I1" activePane="topRight" state="frozen"/>
      <selection activeCell="F767" sqref="F767"/>
      <selection pane="topRight" activeCell="CI7" sqref="CI7"/>
    </sheetView>
  </sheetViews>
  <sheetFormatPr defaultRowHeight="15" x14ac:dyDescent="0.25"/>
  <cols>
    <col min="2" max="2" width="15" customWidth="1"/>
    <col min="3" max="3" width="15.7109375" customWidth="1"/>
    <col min="4" max="4" width="14.28515625" customWidth="1"/>
    <col min="5" max="5" width="8.42578125" customWidth="1"/>
    <col min="6" max="6" width="17.28515625" customWidth="1"/>
    <col min="7" max="7" width="14.28515625" customWidth="1"/>
    <col min="8" max="8" width="47.7109375" customWidth="1"/>
    <col min="9" max="9" width="8" customWidth="1"/>
    <col min="10" max="10" width="10.28515625" hidden="1" customWidth="1"/>
    <col min="11" max="11" width="13.42578125" hidden="1" customWidth="1"/>
    <col min="12" max="12" width="9.140625" hidden="1" customWidth="1"/>
    <col min="13" max="13" width="12.28515625" hidden="1" customWidth="1"/>
    <col min="14" max="14" width="9.140625" hidden="1" customWidth="1"/>
    <col min="15" max="15" width="11.85546875" hidden="1" customWidth="1"/>
    <col min="16" max="16" width="8.5703125" hidden="1" customWidth="1"/>
    <col min="17" max="17" width="13.5703125" hidden="1" customWidth="1"/>
    <col min="18" max="18" width="9.140625" hidden="1" customWidth="1"/>
    <col min="19" max="19" width="10.7109375" hidden="1" customWidth="1"/>
    <col min="20" max="20" width="9.140625" hidden="1" customWidth="1"/>
    <col min="21" max="22" width="9.28515625" hidden="1" customWidth="1"/>
    <col min="23" max="23" width="13.5703125" hidden="1" customWidth="1"/>
    <col min="24" max="24" width="9.140625" hidden="1" customWidth="1"/>
    <col min="25" max="25" width="12.85546875" hidden="1" customWidth="1"/>
    <col min="26" max="26" width="9.140625" hidden="1" customWidth="1"/>
    <col min="27" max="28" width="9.28515625" hidden="1" customWidth="1"/>
    <col min="29" max="29" width="12.28515625" hidden="1" customWidth="1"/>
    <col min="30" max="30" width="9.140625" hidden="1" customWidth="1"/>
    <col min="31" max="31" width="11.42578125" hidden="1" customWidth="1"/>
    <col min="32" max="32" width="9.140625" hidden="1" customWidth="1"/>
    <col min="33" max="34" width="9.28515625" hidden="1" customWidth="1"/>
    <col min="35" max="35" width="12.42578125" hidden="1" customWidth="1"/>
    <col min="36" max="36" width="9.140625" hidden="1" customWidth="1"/>
    <col min="37" max="37" width="10.7109375" hidden="1" customWidth="1"/>
    <col min="38" max="38" width="9.140625" hidden="1" customWidth="1"/>
    <col min="39" max="40" width="9.28515625" hidden="1" customWidth="1"/>
    <col min="41" max="41" width="12.5703125" hidden="1" customWidth="1"/>
    <col min="42" max="42" width="9.140625" hidden="1" customWidth="1"/>
    <col min="43" max="43" width="9.28515625" hidden="1" customWidth="1"/>
    <col min="44" max="44" width="9.140625" hidden="1" customWidth="1"/>
    <col min="45" max="46" width="9.28515625" hidden="1" customWidth="1"/>
    <col min="47" max="47" width="12.42578125" hidden="1" customWidth="1"/>
    <col min="48" max="48" width="9.140625" hidden="1" customWidth="1"/>
    <col min="49" max="49" width="12.140625" hidden="1" customWidth="1"/>
    <col min="50" max="50" width="9.140625" hidden="1" customWidth="1"/>
    <col min="51" max="52" width="9.28515625" hidden="1" customWidth="1"/>
    <col min="53" max="53" width="13.140625" hidden="1" customWidth="1"/>
    <col min="54" max="54" width="9.140625" hidden="1" customWidth="1"/>
    <col min="55" max="55" width="12.28515625" hidden="1" customWidth="1"/>
    <col min="56" max="56" width="9.140625" hidden="1" customWidth="1"/>
    <col min="57" max="58" width="9.28515625" hidden="1" customWidth="1"/>
    <col min="59" max="59" width="13" hidden="1" customWidth="1"/>
    <col min="60" max="60" width="9.140625" hidden="1" customWidth="1"/>
    <col min="61" max="61" width="11.85546875" hidden="1" customWidth="1"/>
    <col min="62" max="62" width="9.140625" hidden="1" customWidth="1"/>
    <col min="63" max="64" width="9.28515625" hidden="1" customWidth="1"/>
    <col min="65" max="65" width="14.140625" hidden="1" customWidth="1"/>
    <col min="66" max="66" width="9.140625" hidden="1" customWidth="1"/>
    <col min="67" max="67" width="12.42578125" hidden="1" customWidth="1"/>
    <col min="68" max="70" width="9.28515625" hidden="1" customWidth="1"/>
    <col min="71" max="71" width="13.42578125" hidden="1" customWidth="1"/>
    <col min="72" max="72" width="9.140625" hidden="1" customWidth="1"/>
    <col min="73" max="73" width="11.42578125" hidden="1" customWidth="1"/>
    <col min="74" max="74" width="9.140625" hidden="1" customWidth="1"/>
    <col min="75" max="76" width="9.28515625" hidden="1" customWidth="1"/>
    <col min="77" max="77" width="13.42578125" hidden="1" customWidth="1"/>
    <col min="78" max="78" width="9.140625" hidden="1" customWidth="1"/>
    <col min="79" max="79" width="12" hidden="1" customWidth="1"/>
    <col min="80" max="80" width="9.140625" hidden="1" customWidth="1"/>
    <col min="81" max="81" width="10.5703125" hidden="1" customWidth="1"/>
    <col min="82" max="82" width="9.28515625" customWidth="1"/>
    <col min="83" max="83" width="13.42578125" customWidth="1"/>
    <col min="84" max="84" width="11.7109375" customWidth="1"/>
    <col min="85" max="85" width="8.85546875" customWidth="1"/>
  </cols>
  <sheetData>
    <row r="1" spans="2:85" x14ac:dyDescent="0.25">
      <c r="J1" t="s">
        <v>172</v>
      </c>
    </row>
    <row r="2" spans="2:85" ht="15.75" x14ac:dyDescent="0.25">
      <c r="CE2" s="253" t="s">
        <v>302</v>
      </c>
      <c r="CF2" s="253"/>
      <c r="CG2" s="253"/>
    </row>
    <row r="3" spans="2:85" ht="33.6" customHeight="1" x14ac:dyDescent="0.25">
      <c r="C3" s="252" t="s">
        <v>307</v>
      </c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2"/>
      <c r="BD3" s="252"/>
      <c r="BE3" s="252"/>
      <c r="BF3" s="252"/>
      <c r="BG3" s="252"/>
      <c r="BH3" s="252"/>
      <c r="BI3" s="252"/>
      <c r="BJ3" s="252"/>
      <c r="BK3" s="252"/>
      <c r="BL3" s="252"/>
      <c r="BM3" s="252"/>
      <c r="BN3" s="252"/>
      <c r="BO3" s="252"/>
      <c r="BP3" s="252"/>
      <c r="BQ3" s="252"/>
      <c r="BR3" s="252"/>
      <c r="BS3" s="252"/>
      <c r="BT3" s="252"/>
      <c r="BU3" s="252"/>
      <c r="BV3" s="252"/>
      <c r="BW3" s="252"/>
      <c r="BX3" s="252"/>
      <c r="BY3" s="252"/>
      <c r="BZ3" s="252"/>
      <c r="CA3" s="252"/>
      <c r="CB3" s="252"/>
      <c r="CC3" s="252"/>
      <c r="CD3" s="252"/>
      <c r="CE3" s="252"/>
      <c r="CF3" s="252"/>
      <c r="CG3" s="252"/>
    </row>
    <row r="5" spans="2:85" x14ac:dyDescent="0.25">
      <c r="H5" t="s">
        <v>26</v>
      </c>
    </row>
    <row r="7" spans="2:85" ht="126" customHeight="1" x14ac:dyDescent="0.25">
      <c r="B7" s="277"/>
      <c r="C7" s="248" t="s">
        <v>0</v>
      </c>
      <c r="D7" s="248" t="s">
        <v>85</v>
      </c>
      <c r="E7" s="248" t="s">
        <v>99</v>
      </c>
      <c r="F7" s="250" t="s">
        <v>121</v>
      </c>
      <c r="G7" s="250" t="s">
        <v>1</v>
      </c>
      <c r="H7" s="259" t="s">
        <v>2</v>
      </c>
      <c r="I7" s="250" t="s">
        <v>3</v>
      </c>
      <c r="J7" s="254" t="s">
        <v>137</v>
      </c>
      <c r="K7" s="255"/>
      <c r="L7" s="256" t="s">
        <v>7</v>
      </c>
      <c r="M7" s="256"/>
      <c r="N7" s="256"/>
      <c r="O7" s="256"/>
      <c r="P7" s="254" t="s">
        <v>134</v>
      </c>
      <c r="Q7" s="255"/>
      <c r="R7" s="256" t="s">
        <v>8</v>
      </c>
      <c r="S7" s="256"/>
      <c r="T7" s="256"/>
      <c r="U7" s="256"/>
      <c r="V7" s="254" t="s">
        <v>135</v>
      </c>
      <c r="W7" s="255"/>
      <c r="X7" s="256" t="s">
        <v>9</v>
      </c>
      <c r="Y7" s="256"/>
      <c r="Z7" s="256"/>
      <c r="AA7" s="256"/>
      <c r="AB7" s="254" t="s">
        <v>147</v>
      </c>
      <c r="AC7" s="255"/>
      <c r="AD7" s="256" t="s">
        <v>18</v>
      </c>
      <c r="AE7" s="256"/>
      <c r="AF7" s="256"/>
      <c r="AG7" s="256"/>
      <c r="AH7" s="254" t="s">
        <v>138</v>
      </c>
      <c r="AI7" s="255"/>
      <c r="AJ7" s="256" t="s">
        <v>10</v>
      </c>
      <c r="AK7" s="256"/>
      <c r="AL7" s="256"/>
      <c r="AM7" s="256"/>
      <c r="AN7" s="254" t="s">
        <v>139</v>
      </c>
      <c r="AO7" s="255"/>
      <c r="AP7" s="256" t="s">
        <v>11</v>
      </c>
      <c r="AQ7" s="256"/>
      <c r="AR7" s="256"/>
      <c r="AS7" s="256"/>
      <c r="AT7" s="254" t="s">
        <v>159</v>
      </c>
      <c r="AU7" s="255"/>
      <c r="AV7" s="256" t="s">
        <v>12</v>
      </c>
      <c r="AW7" s="256"/>
      <c r="AX7" s="256"/>
      <c r="AY7" s="256"/>
      <c r="AZ7" s="254" t="s">
        <v>141</v>
      </c>
      <c r="BA7" s="255"/>
      <c r="BB7" s="256" t="s">
        <v>13</v>
      </c>
      <c r="BC7" s="256"/>
      <c r="BD7" s="256"/>
      <c r="BE7" s="256"/>
      <c r="BF7" s="254" t="s">
        <v>142</v>
      </c>
      <c r="BG7" s="255"/>
      <c r="BH7" s="256" t="s">
        <v>14</v>
      </c>
      <c r="BI7" s="256"/>
      <c r="BJ7" s="256"/>
      <c r="BK7" s="256"/>
      <c r="BL7" s="254" t="s">
        <v>143</v>
      </c>
      <c r="BM7" s="255"/>
      <c r="BN7" s="256" t="s">
        <v>15</v>
      </c>
      <c r="BO7" s="256"/>
      <c r="BP7" s="256"/>
      <c r="BQ7" s="256"/>
      <c r="BR7" s="254" t="s">
        <v>157</v>
      </c>
      <c r="BS7" s="255"/>
      <c r="BT7" s="256" t="s">
        <v>16</v>
      </c>
      <c r="BU7" s="256"/>
      <c r="BV7" s="256"/>
      <c r="BW7" s="256"/>
      <c r="BX7" s="254" t="s">
        <v>158</v>
      </c>
      <c r="BY7" s="255"/>
      <c r="BZ7" s="256" t="s">
        <v>17</v>
      </c>
      <c r="CA7" s="256"/>
      <c r="CB7" s="256"/>
      <c r="CC7" s="256"/>
      <c r="CD7" s="254" t="s">
        <v>146</v>
      </c>
      <c r="CE7" s="255"/>
      <c r="CF7" s="148" t="s">
        <v>174</v>
      </c>
      <c r="CG7" s="261" t="s">
        <v>298</v>
      </c>
    </row>
    <row r="8" spans="2:85" ht="39.75" customHeight="1" x14ac:dyDescent="0.3">
      <c r="B8" s="278"/>
      <c r="C8" s="257"/>
      <c r="D8" s="249"/>
      <c r="E8" s="249"/>
      <c r="F8" s="251"/>
      <c r="G8" s="258"/>
      <c r="H8" s="260"/>
      <c r="I8" s="258"/>
      <c r="J8" s="2" t="s">
        <v>4</v>
      </c>
      <c r="K8" s="2" t="s">
        <v>5</v>
      </c>
      <c r="L8" s="2" t="s">
        <v>4</v>
      </c>
      <c r="M8" s="2" t="s">
        <v>5</v>
      </c>
      <c r="N8" s="2" t="s">
        <v>4</v>
      </c>
      <c r="O8" s="2" t="s">
        <v>5</v>
      </c>
      <c r="P8" s="2" t="s">
        <v>4</v>
      </c>
      <c r="Q8" s="2" t="s">
        <v>5</v>
      </c>
      <c r="R8" s="2" t="s">
        <v>4</v>
      </c>
      <c r="S8" s="2" t="s">
        <v>5</v>
      </c>
      <c r="T8" s="2" t="s">
        <v>4</v>
      </c>
      <c r="U8" s="2" t="s">
        <v>5</v>
      </c>
      <c r="V8" s="2" t="s">
        <v>4</v>
      </c>
      <c r="W8" s="2" t="s">
        <v>5</v>
      </c>
      <c r="X8" s="2" t="s">
        <v>4</v>
      </c>
      <c r="Y8" s="2" t="s">
        <v>5</v>
      </c>
      <c r="Z8" s="2" t="s">
        <v>4</v>
      </c>
      <c r="AA8" s="2" t="s">
        <v>5</v>
      </c>
      <c r="AB8" s="2" t="s">
        <v>4</v>
      </c>
      <c r="AC8" s="2" t="s">
        <v>5</v>
      </c>
      <c r="AD8" s="2" t="s">
        <v>4</v>
      </c>
      <c r="AE8" s="2" t="s">
        <v>5</v>
      </c>
      <c r="AF8" s="2" t="s">
        <v>4</v>
      </c>
      <c r="AG8" s="2" t="s">
        <v>5</v>
      </c>
      <c r="AH8" s="2" t="s">
        <v>4</v>
      </c>
      <c r="AI8" s="2" t="s">
        <v>5</v>
      </c>
      <c r="AJ8" s="2" t="s">
        <v>4</v>
      </c>
      <c r="AK8" s="2" t="s">
        <v>5</v>
      </c>
      <c r="AL8" s="2" t="s">
        <v>4</v>
      </c>
      <c r="AM8" s="2" t="s">
        <v>5</v>
      </c>
      <c r="AN8" s="2" t="s">
        <v>4</v>
      </c>
      <c r="AO8" s="2" t="s">
        <v>5</v>
      </c>
      <c r="AP8" s="2" t="s">
        <v>4</v>
      </c>
      <c r="AQ8" s="2" t="s">
        <v>5</v>
      </c>
      <c r="AR8" s="2" t="s">
        <v>4</v>
      </c>
      <c r="AS8" s="2" t="s">
        <v>5</v>
      </c>
      <c r="AT8" s="2" t="s">
        <v>4</v>
      </c>
      <c r="AU8" s="2" t="s">
        <v>5</v>
      </c>
      <c r="AV8" s="2" t="s">
        <v>4</v>
      </c>
      <c r="AW8" s="2" t="s">
        <v>5</v>
      </c>
      <c r="AX8" s="2" t="s">
        <v>4</v>
      </c>
      <c r="AY8" s="2" t="s">
        <v>5</v>
      </c>
      <c r="AZ8" s="2" t="s">
        <v>4</v>
      </c>
      <c r="BA8" s="2" t="s">
        <v>5</v>
      </c>
      <c r="BB8" s="2" t="s">
        <v>4</v>
      </c>
      <c r="BC8" s="2" t="s">
        <v>5</v>
      </c>
      <c r="BD8" s="2" t="s">
        <v>4</v>
      </c>
      <c r="BE8" s="2" t="s">
        <v>5</v>
      </c>
      <c r="BF8" s="2" t="s">
        <v>4</v>
      </c>
      <c r="BG8" s="2" t="s">
        <v>5</v>
      </c>
      <c r="BH8" s="2" t="s">
        <v>4</v>
      </c>
      <c r="BI8" s="2" t="s">
        <v>5</v>
      </c>
      <c r="BJ8" s="2" t="s">
        <v>4</v>
      </c>
      <c r="BK8" s="2" t="s">
        <v>5</v>
      </c>
      <c r="BL8" s="2" t="s">
        <v>4</v>
      </c>
      <c r="BM8" s="2" t="s">
        <v>5</v>
      </c>
      <c r="BN8" s="2" t="s">
        <v>4</v>
      </c>
      <c r="BO8" s="2" t="s">
        <v>5</v>
      </c>
      <c r="BP8" s="2" t="s">
        <v>4</v>
      </c>
      <c r="BQ8" s="2" t="s">
        <v>5</v>
      </c>
      <c r="BR8" s="2" t="s">
        <v>4</v>
      </c>
      <c r="BS8" s="2" t="s">
        <v>5</v>
      </c>
      <c r="BT8" s="2" t="s">
        <v>4</v>
      </c>
      <c r="BU8" s="2" t="s">
        <v>5</v>
      </c>
      <c r="BV8" s="2" t="s">
        <v>4</v>
      </c>
      <c r="BW8" s="2" t="s">
        <v>5</v>
      </c>
      <c r="BX8" s="2" t="s">
        <v>4</v>
      </c>
      <c r="BY8" s="2" t="s">
        <v>5</v>
      </c>
      <c r="BZ8" s="2" t="s">
        <v>4</v>
      </c>
      <c r="CA8" s="2" t="s">
        <v>5</v>
      </c>
      <c r="CB8" s="2" t="s">
        <v>4</v>
      </c>
      <c r="CC8" s="2" t="s">
        <v>5</v>
      </c>
      <c r="CD8" s="2" t="s">
        <v>4</v>
      </c>
      <c r="CE8" s="2" t="s">
        <v>5</v>
      </c>
      <c r="CF8" s="143" t="s">
        <v>5</v>
      </c>
      <c r="CG8" s="262"/>
    </row>
    <row r="9" spans="2:85" ht="15.75" x14ac:dyDescent="0.25">
      <c r="B9" s="78" t="s">
        <v>117</v>
      </c>
      <c r="C9" s="78" t="s">
        <v>87</v>
      </c>
      <c r="D9" s="78" t="s">
        <v>42</v>
      </c>
      <c r="E9" s="78" t="s">
        <v>100</v>
      </c>
      <c r="F9" s="145" t="s">
        <v>117</v>
      </c>
      <c r="G9" s="138">
        <v>111303474</v>
      </c>
      <c r="H9" s="135" t="s">
        <v>58</v>
      </c>
      <c r="I9" s="92" t="s">
        <v>6</v>
      </c>
      <c r="J9" s="93">
        <v>1</v>
      </c>
      <c r="K9" s="81">
        <v>4999</v>
      </c>
      <c r="L9" s="56"/>
      <c r="M9" s="58"/>
      <c r="N9" s="61"/>
      <c r="O9" s="60"/>
      <c r="P9" s="62">
        <f t="shared" ref="P9:P50" si="0">J9+L9-N9</f>
        <v>1</v>
      </c>
      <c r="Q9" s="60">
        <f t="shared" ref="Q9:Q50" si="1">K9+M9-O9</f>
        <v>4999</v>
      </c>
      <c r="R9" s="61"/>
      <c r="S9" s="60"/>
      <c r="T9" s="61"/>
      <c r="U9" s="60"/>
      <c r="V9" s="62">
        <f>P9+R9-T9</f>
        <v>1</v>
      </c>
      <c r="W9" s="60">
        <f>Q9+S9-U9</f>
        <v>4999</v>
      </c>
      <c r="X9" s="61"/>
      <c r="Y9" s="60"/>
      <c r="Z9" s="61"/>
      <c r="AA9" s="60"/>
      <c r="AB9" s="62">
        <f>V9+X9-Z9</f>
        <v>1</v>
      </c>
      <c r="AC9" s="60">
        <f>W9+Y9-AA9</f>
        <v>4999</v>
      </c>
      <c r="AD9" s="61"/>
      <c r="AE9" s="60"/>
      <c r="AF9" s="61"/>
      <c r="AG9" s="60"/>
      <c r="AH9" s="62">
        <f>AB9+AD9-AF9</f>
        <v>1</v>
      </c>
      <c r="AI9" s="60">
        <f>AC9+AE9-AG9</f>
        <v>4999</v>
      </c>
      <c r="AJ9" s="61"/>
      <c r="AK9" s="60"/>
      <c r="AL9" s="61"/>
      <c r="AM9" s="60"/>
      <c r="AN9" s="62">
        <f>AH9+AJ9-AL9</f>
        <v>1</v>
      </c>
      <c r="AO9" s="60">
        <f>AI9+AK9-AM9</f>
        <v>4999</v>
      </c>
      <c r="AP9" s="61"/>
      <c r="AQ9" s="60"/>
      <c r="AR9" s="61"/>
      <c r="AS9" s="60"/>
      <c r="AT9" s="62">
        <f>AN9+AP9-AR9</f>
        <v>1</v>
      </c>
      <c r="AU9" s="60">
        <f>AO9+AQ9-AS9</f>
        <v>4999</v>
      </c>
      <c r="AV9" s="61"/>
      <c r="AW9" s="60"/>
      <c r="AX9" s="61"/>
      <c r="AY9" s="60"/>
      <c r="AZ9" s="62">
        <f>AT9+AV9-AX9</f>
        <v>1</v>
      </c>
      <c r="BA9" s="60">
        <f>AU9+AW9-AY9</f>
        <v>4999</v>
      </c>
      <c r="BB9" s="61"/>
      <c r="BC9" s="60"/>
      <c r="BD9" s="61"/>
      <c r="BE9" s="60"/>
      <c r="BF9" s="62">
        <f>AZ9+BB9-BD9</f>
        <v>1</v>
      </c>
      <c r="BG9" s="60">
        <f>BA9+BC9-BE9</f>
        <v>4999</v>
      </c>
      <c r="BH9" s="61"/>
      <c r="BI9" s="60"/>
      <c r="BJ9" s="61"/>
      <c r="BK9" s="60"/>
      <c r="BL9" s="62">
        <f>BF9+BH9-BJ9</f>
        <v>1</v>
      </c>
      <c r="BM9" s="60">
        <f>BG9+BI9-BK9</f>
        <v>4999</v>
      </c>
      <c r="BN9" s="61"/>
      <c r="BO9" s="60"/>
      <c r="BP9" s="61"/>
      <c r="BQ9" s="60"/>
      <c r="BR9" s="62">
        <f>BL9+BN9-BP9</f>
        <v>1</v>
      </c>
      <c r="BS9" s="60">
        <f>BM9+BO9-BQ9</f>
        <v>4999</v>
      </c>
      <c r="BT9" s="61"/>
      <c r="BU9" s="60"/>
      <c r="BV9" s="61"/>
      <c r="BW9" s="60"/>
      <c r="BX9" s="62">
        <f>BR9+BT9-BV9</f>
        <v>1</v>
      </c>
      <c r="BY9" s="60">
        <f>BS9+BU9-BW9</f>
        <v>4999</v>
      </c>
      <c r="BZ9" s="61"/>
      <c r="CA9" s="60"/>
      <c r="CB9" s="61"/>
      <c r="CC9" s="60"/>
      <c r="CD9" s="56">
        <f>BX9+BZ9-CB9</f>
        <v>1</v>
      </c>
      <c r="CE9" s="232">
        <f>BY9+CA9-CC9</f>
        <v>4999</v>
      </c>
      <c r="CF9" s="23">
        <v>2499</v>
      </c>
      <c r="CG9" s="22"/>
    </row>
    <row r="10" spans="2:85" ht="31.5" x14ac:dyDescent="0.25">
      <c r="B10" s="75" t="s">
        <v>117</v>
      </c>
      <c r="C10" s="75" t="s">
        <v>87</v>
      </c>
      <c r="D10" s="75" t="s">
        <v>42</v>
      </c>
      <c r="E10" s="75" t="s">
        <v>100</v>
      </c>
      <c r="F10" s="146" t="s">
        <v>117</v>
      </c>
      <c r="G10" s="139" t="s">
        <v>103</v>
      </c>
      <c r="H10" s="133" t="s">
        <v>51</v>
      </c>
      <c r="I10" s="21" t="s">
        <v>6</v>
      </c>
      <c r="J10" s="39">
        <v>20</v>
      </c>
      <c r="K10" s="38">
        <v>331</v>
      </c>
      <c r="L10" s="57"/>
      <c r="M10" s="51"/>
      <c r="N10" s="11"/>
      <c r="O10" s="14"/>
      <c r="P10" s="62">
        <f t="shared" si="0"/>
        <v>20</v>
      </c>
      <c r="Q10" s="60">
        <f t="shared" si="1"/>
        <v>331</v>
      </c>
      <c r="R10" s="11"/>
      <c r="S10" s="14"/>
      <c r="T10" s="11"/>
      <c r="U10" s="14"/>
      <c r="V10" s="13">
        <f>P10+R10-T10</f>
        <v>20</v>
      </c>
      <c r="W10" s="14">
        <f>Q10+S10-U10</f>
        <v>331</v>
      </c>
      <c r="X10" s="11"/>
      <c r="Y10" s="14"/>
      <c r="Z10" s="11"/>
      <c r="AA10" s="14"/>
      <c r="AB10" s="13">
        <f>V10+X10-Z10</f>
        <v>20</v>
      </c>
      <c r="AC10" s="14">
        <f>W10+Y10-AA10</f>
        <v>331</v>
      </c>
      <c r="AD10" s="11"/>
      <c r="AE10" s="14"/>
      <c r="AF10" s="11"/>
      <c r="AG10" s="14"/>
      <c r="AH10" s="13">
        <f>AB10+AD10-AF10</f>
        <v>20</v>
      </c>
      <c r="AI10" s="14">
        <f>AC10+AE10-AG10</f>
        <v>331</v>
      </c>
      <c r="AJ10" s="11"/>
      <c r="AK10" s="14"/>
      <c r="AL10" s="11"/>
      <c r="AM10" s="14"/>
      <c r="AN10" s="13">
        <f>AH10+AJ10-AL10</f>
        <v>20</v>
      </c>
      <c r="AO10" s="14">
        <f>AI10+AK10-AM10</f>
        <v>331</v>
      </c>
      <c r="AP10" s="11"/>
      <c r="AQ10" s="14"/>
      <c r="AR10" s="11"/>
      <c r="AS10" s="14"/>
      <c r="AT10" s="13">
        <f>AN10+AP10-AR10</f>
        <v>20</v>
      </c>
      <c r="AU10" s="14">
        <f>AO10+AQ10-AS10</f>
        <v>331</v>
      </c>
      <c r="AV10" s="11"/>
      <c r="AW10" s="14"/>
      <c r="AX10" s="11"/>
      <c r="AY10" s="14"/>
      <c r="AZ10" s="13">
        <f>AT10+AV10-AX10</f>
        <v>20</v>
      </c>
      <c r="BA10" s="14">
        <f>AU10+AW10-AY10</f>
        <v>331</v>
      </c>
      <c r="BB10" s="11"/>
      <c r="BC10" s="14"/>
      <c r="BD10" s="11"/>
      <c r="BE10" s="14"/>
      <c r="BF10" s="13">
        <f>AZ10+BB10-BD10</f>
        <v>20</v>
      </c>
      <c r="BG10" s="14">
        <f>BA10+BC10-BE10</f>
        <v>331</v>
      </c>
      <c r="BH10" s="11"/>
      <c r="BI10" s="14"/>
      <c r="BJ10" s="11"/>
      <c r="BK10" s="14"/>
      <c r="BL10" s="57">
        <f>BF10+BH10-BJ10</f>
        <v>20</v>
      </c>
      <c r="BM10" s="98">
        <f>BG10+BI10-BK10</f>
        <v>331</v>
      </c>
      <c r="BN10" s="11"/>
      <c r="BO10" s="14"/>
      <c r="BP10" s="11"/>
      <c r="BQ10" s="14"/>
      <c r="BR10" s="13">
        <f>BL10+BN10-BP10</f>
        <v>20</v>
      </c>
      <c r="BS10" s="14">
        <f>BM10+BO10-BQ10</f>
        <v>331</v>
      </c>
      <c r="BT10" s="11"/>
      <c r="BU10" s="14"/>
      <c r="BV10" s="11"/>
      <c r="BW10" s="14"/>
      <c r="BX10" s="13">
        <f>BR10+BT10-BV10</f>
        <v>20</v>
      </c>
      <c r="BY10" s="14">
        <f>BS10+BU10-BW10</f>
        <v>331</v>
      </c>
      <c r="BZ10" s="11"/>
      <c r="CA10" s="14"/>
      <c r="CB10" s="11"/>
      <c r="CC10" s="14"/>
      <c r="CD10" s="57">
        <f>BX10+BZ10-CB10</f>
        <v>20</v>
      </c>
      <c r="CE10" s="233">
        <f>BY10+CA10-CC10</f>
        <v>331</v>
      </c>
      <c r="CF10" s="23">
        <v>166</v>
      </c>
      <c r="CG10" s="22"/>
    </row>
    <row r="11" spans="2:85" ht="31.5" x14ac:dyDescent="0.25">
      <c r="B11" s="75" t="s">
        <v>117</v>
      </c>
      <c r="C11" s="75" t="s">
        <v>87</v>
      </c>
      <c r="D11" s="75" t="s">
        <v>42</v>
      </c>
      <c r="E11" s="75" t="s">
        <v>100</v>
      </c>
      <c r="F11" s="146" t="s">
        <v>117</v>
      </c>
      <c r="G11" s="139" t="s">
        <v>104</v>
      </c>
      <c r="H11" s="133" t="s">
        <v>48</v>
      </c>
      <c r="I11" s="21" t="s">
        <v>6</v>
      </c>
      <c r="J11" s="39">
        <v>2</v>
      </c>
      <c r="K11" s="38">
        <v>26</v>
      </c>
      <c r="L11" s="57"/>
      <c r="M11" s="51"/>
      <c r="N11" s="11"/>
      <c r="O11" s="14"/>
      <c r="P11" s="62">
        <f t="shared" si="0"/>
        <v>2</v>
      </c>
      <c r="Q11" s="60">
        <f t="shared" si="1"/>
        <v>26</v>
      </c>
      <c r="R11" s="11"/>
      <c r="S11" s="14"/>
      <c r="T11" s="11"/>
      <c r="U11" s="14"/>
      <c r="V11" s="13">
        <f t="shared" ref="V11:V50" si="2">P11+R11-T11</f>
        <v>2</v>
      </c>
      <c r="W11" s="14">
        <f t="shared" ref="W11:W50" si="3">Q11+S11-U11</f>
        <v>26</v>
      </c>
      <c r="X11" s="11"/>
      <c r="Y11" s="14"/>
      <c r="Z11" s="11"/>
      <c r="AA11" s="14"/>
      <c r="AB11" s="13">
        <f t="shared" ref="AB11:AB50" si="4">V11+X11-Z11</f>
        <v>2</v>
      </c>
      <c r="AC11" s="14">
        <f t="shared" ref="AC11:AC50" si="5">W11+Y11-AA11</f>
        <v>26</v>
      </c>
      <c r="AD11" s="11"/>
      <c r="AE11" s="14"/>
      <c r="AF11" s="11"/>
      <c r="AG11" s="14"/>
      <c r="AH11" s="13">
        <f t="shared" ref="AH11:AH50" si="6">AB11+AD11-AF11</f>
        <v>2</v>
      </c>
      <c r="AI11" s="14">
        <f t="shared" ref="AI11:AI50" si="7">AC11+AE11-AG11</f>
        <v>26</v>
      </c>
      <c r="AJ11" s="11"/>
      <c r="AK11" s="14"/>
      <c r="AL11" s="11"/>
      <c r="AM11" s="14"/>
      <c r="AN11" s="13">
        <f t="shared" ref="AN11:AN50" si="8">AH11+AJ11-AL11</f>
        <v>2</v>
      </c>
      <c r="AO11" s="14">
        <f t="shared" ref="AO11:AO50" si="9">AI11+AK11-AM11</f>
        <v>26</v>
      </c>
      <c r="AP11" s="11"/>
      <c r="AQ11" s="14"/>
      <c r="AR11" s="11"/>
      <c r="AS11" s="14"/>
      <c r="AT11" s="13">
        <f t="shared" ref="AT11:AT50" si="10">AN11+AP11-AR11</f>
        <v>2</v>
      </c>
      <c r="AU11" s="14">
        <f t="shared" ref="AU11:AU50" si="11">AO11+AQ11-AS11</f>
        <v>26</v>
      </c>
      <c r="AV11" s="11"/>
      <c r="AW11" s="14"/>
      <c r="AX11" s="11"/>
      <c r="AY11" s="14"/>
      <c r="AZ11" s="13">
        <f t="shared" ref="AZ11:AZ52" si="12">AT11+AV11-AX11</f>
        <v>2</v>
      </c>
      <c r="BA11" s="14">
        <f t="shared" ref="BA11:BA52" si="13">AU11+AW11-AY11</f>
        <v>26</v>
      </c>
      <c r="BB11" s="11"/>
      <c r="BC11" s="14"/>
      <c r="BD11" s="11"/>
      <c r="BE11" s="14"/>
      <c r="BF11" s="13">
        <f t="shared" ref="BF11:BF52" si="14">AZ11+BB11-BD11</f>
        <v>2</v>
      </c>
      <c r="BG11" s="14">
        <f t="shared" ref="BG11:BG52" si="15">BA11+BC11-BE11</f>
        <v>26</v>
      </c>
      <c r="BH11" s="11"/>
      <c r="BI11" s="14"/>
      <c r="BJ11" s="11"/>
      <c r="BK11" s="14"/>
      <c r="BL11" s="57">
        <f t="shared" ref="BL11:BL53" si="16">BF11+BH11-BJ11</f>
        <v>2</v>
      </c>
      <c r="BM11" s="98">
        <f t="shared" ref="BM11:BM53" si="17">BG11+BI11-BK11</f>
        <v>26</v>
      </c>
      <c r="BN11" s="11"/>
      <c r="BO11" s="14"/>
      <c r="BP11" s="11"/>
      <c r="BQ11" s="14"/>
      <c r="BR11" s="13">
        <f t="shared" ref="BR11:BR53" si="18">BL11+BN11-BP11</f>
        <v>2</v>
      </c>
      <c r="BS11" s="14">
        <f t="shared" ref="BS11:BS53" si="19">BM11+BO11-BQ11</f>
        <v>26</v>
      </c>
      <c r="BT11" s="11"/>
      <c r="BU11" s="14"/>
      <c r="BV11" s="11"/>
      <c r="BW11" s="14"/>
      <c r="BX11" s="13">
        <f t="shared" ref="BX11:BX55" si="20">BR11+BT11-BV11</f>
        <v>2</v>
      </c>
      <c r="BY11" s="14">
        <f t="shared" ref="BY11:BY55" si="21">BS11+BU11-BW11</f>
        <v>26</v>
      </c>
      <c r="BZ11" s="11"/>
      <c r="CA11" s="14"/>
      <c r="CB11" s="11"/>
      <c r="CC11" s="14"/>
      <c r="CD11" s="57">
        <f t="shared" ref="CD11:CD56" si="22">BX11+BZ11-CB11</f>
        <v>2</v>
      </c>
      <c r="CE11" s="233">
        <f t="shared" ref="CE11:CE56" si="23">BY11+CA11-CC11</f>
        <v>26</v>
      </c>
      <c r="CF11" s="23">
        <v>13</v>
      </c>
      <c r="CG11" s="22"/>
    </row>
    <row r="12" spans="2:85" ht="15.75" x14ac:dyDescent="0.25">
      <c r="B12" s="78" t="s">
        <v>117</v>
      </c>
      <c r="C12" s="75" t="s">
        <v>87</v>
      </c>
      <c r="D12" s="75" t="s">
        <v>42</v>
      </c>
      <c r="E12" s="75" t="s">
        <v>100</v>
      </c>
      <c r="F12" s="145" t="s">
        <v>117</v>
      </c>
      <c r="G12" s="138">
        <v>111303498</v>
      </c>
      <c r="H12" s="133" t="s">
        <v>54</v>
      </c>
      <c r="I12" s="21" t="s">
        <v>6</v>
      </c>
      <c r="J12" s="39">
        <v>1</v>
      </c>
      <c r="K12" s="38">
        <v>30</v>
      </c>
      <c r="L12" s="57"/>
      <c r="M12" s="51"/>
      <c r="N12" s="11"/>
      <c r="O12" s="14"/>
      <c r="P12" s="62">
        <f t="shared" si="0"/>
        <v>1</v>
      </c>
      <c r="Q12" s="60">
        <f t="shared" si="1"/>
        <v>30</v>
      </c>
      <c r="R12" s="11"/>
      <c r="S12" s="14"/>
      <c r="T12" s="11"/>
      <c r="U12" s="14"/>
      <c r="V12" s="13">
        <f t="shared" si="2"/>
        <v>1</v>
      </c>
      <c r="W12" s="14">
        <f t="shared" si="3"/>
        <v>30</v>
      </c>
      <c r="X12" s="11"/>
      <c r="Y12" s="14"/>
      <c r="Z12" s="11"/>
      <c r="AA12" s="14"/>
      <c r="AB12" s="13">
        <f t="shared" si="4"/>
        <v>1</v>
      </c>
      <c r="AC12" s="14">
        <f t="shared" si="5"/>
        <v>30</v>
      </c>
      <c r="AD12" s="11"/>
      <c r="AE12" s="14"/>
      <c r="AF12" s="11"/>
      <c r="AG12" s="14"/>
      <c r="AH12" s="13">
        <f t="shared" si="6"/>
        <v>1</v>
      </c>
      <c r="AI12" s="14">
        <f t="shared" si="7"/>
        <v>30</v>
      </c>
      <c r="AJ12" s="11"/>
      <c r="AK12" s="14"/>
      <c r="AL12" s="11"/>
      <c r="AM12" s="14"/>
      <c r="AN12" s="13">
        <f t="shared" si="8"/>
        <v>1</v>
      </c>
      <c r="AO12" s="14">
        <f t="shared" si="9"/>
        <v>30</v>
      </c>
      <c r="AP12" s="11"/>
      <c r="AQ12" s="14"/>
      <c r="AR12" s="11"/>
      <c r="AS12" s="14"/>
      <c r="AT12" s="13">
        <f t="shared" si="10"/>
        <v>1</v>
      </c>
      <c r="AU12" s="14">
        <f t="shared" si="11"/>
        <v>30</v>
      </c>
      <c r="AV12" s="11"/>
      <c r="AW12" s="14"/>
      <c r="AX12" s="11"/>
      <c r="AY12" s="14"/>
      <c r="AZ12" s="13">
        <f t="shared" si="12"/>
        <v>1</v>
      </c>
      <c r="BA12" s="14">
        <f t="shared" si="13"/>
        <v>30</v>
      </c>
      <c r="BB12" s="11"/>
      <c r="BC12" s="14"/>
      <c r="BD12" s="11"/>
      <c r="BE12" s="14"/>
      <c r="BF12" s="13">
        <f t="shared" si="14"/>
        <v>1</v>
      </c>
      <c r="BG12" s="14">
        <f t="shared" si="15"/>
        <v>30</v>
      </c>
      <c r="BH12" s="11"/>
      <c r="BI12" s="14"/>
      <c r="BJ12" s="11"/>
      <c r="BK12" s="14"/>
      <c r="BL12" s="13">
        <f t="shared" si="16"/>
        <v>1</v>
      </c>
      <c r="BM12" s="14">
        <f t="shared" si="17"/>
        <v>30</v>
      </c>
      <c r="BN12" s="11"/>
      <c r="BO12" s="14"/>
      <c r="BP12" s="11"/>
      <c r="BQ12" s="14"/>
      <c r="BR12" s="13">
        <f t="shared" si="18"/>
        <v>1</v>
      </c>
      <c r="BS12" s="14">
        <f t="shared" si="19"/>
        <v>30</v>
      </c>
      <c r="BT12" s="11"/>
      <c r="BU12" s="14"/>
      <c r="BV12" s="11"/>
      <c r="BW12" s="14"/>
      <c r="BX12" s="13">
        <f t="shared" si="20"/>
        <v>1</v>
      </c>
      <c r="BY12" s="14">
        <f t="shared" si="21"/>
        <v>30</v>
      </c>
      <c r="BZ12" s="11"/>
      <c r="CA12" s="14"/>
      <c r="CB12" s="11"/>
      <c r="CC12" s="14"/>
      <c r="CD12" s="57">
        <f t="shared" si="22"/>
        <v>1</v>
      </c>
      <c r="CE12" s="233">
        <f t="shared" si="23"/>
        <v>30</v>
      </c>
      <c r="CF12" s="23">
        <v>15</v>
      </c>
      <c r="CG12" s="22"/>
    </row>
    <row r="13" spans="2:85" ht="15.75" x14ac:dyDescent="0.25">
      <c r="B13" s="75" t="s">
        <v>117</v>
      </c>
      <c r="C13" s="75" t="s">
        <v>87</v>
      </c>
      <c r="D13" s="75" t="s">
        <v>42</v>
      </c>
      <c r="E13" s="75" t="s">
        <v>100</v>
      </c>
      <c r="F13" s="146" t="s">
        <v>117</v>
      </c>
      <c r="G13" s="139">
        <v>111303499</v>
      </c>
      <c r="H13" s="133" t="s">
        <v>59</v>
      </c>
      <c r="I13" s="21" t="s">
        <v>6</v>
      </c>
      <c r="J13" s="39">
        <v>1</v>
      </c>
      <c r="K13" s="38">
        <v>15</v>
      </c>
      <c r="L13" s="57"/>
      <c r="M13" s="51"/>
      <c r="N13" s="11"/>
      <c r="O13" s="14"/>
      <c r="P13" s="62">
        <f t="shared" si="0"/>
        <v>1</v>
      </c>
      <c r="Q13" s="60">
        <f t="shared" si="1"/>
        <v>15</v>
      </c>
      <c r="R13" s="11"/>
      <c r="S13" s="14"/>
      <c r="T13" s="11"/>
      <c r="U13" s="14"/>
      <c r="V13" s="13">
        <f t="shared" si="2"/>
        <v>1</v>
      </c>
      <c r="W13" s="14">
        <f t="shared" si="3"/>
        <v>15</v>
      </c>
      <c r="X13" s="11"/>
      <c r="Y13" s="14"/>
      <c r="Z13" s="11"/>
      <c r="AA13" s="14"/>
      <c r="AB13" s="13">
        <f t="shared" si="4"/>
        <v>1</v>
      </c>
      <c r="AC13" s="14">
        <f t="shared" si="5"/>
        <v>15</v>
      </c>
      <c r="AD13" s="11"/>
      <c r="AE13" s="14"/>
      <c r="AF13" s="11"/>
      <c r="AG13" s="14"/>
      <c r="AH13" s="13">
        <f t="shared" si="6"/>
        <v>1</v>
      </c>
      <c r="AI13" s="14">
        <f t="shared" si="7"/>
        <v>15</v>
      </c>
      <c r="AJ13" s="11"/>
      <c r="AK13" s="14"/>
      <c r="AL13" s="11"/>
      <c r="AM13" s="14"/>
      <c r="AN13" s="13">
        <f t="shared" si="8"/>
        <v>1</v>
      </c>
      <c r="AO13" s="14">
        <f t="shared" si="9"/>
        <v>15</v>
      </c>
      <c r="AP13" s="11"/>
      <c r="AQ13" s="14"/>
      <c r="AR13" s="11"/>
      <c r="AS13" s="14"/>
      <c r="AT13" s="13">
        <f t="shared" si="10"/>
        <v>1</v>
      </c>
      <c r="AU13" s="14">
        <f t="shared" si="11"/>
        <v>15</v>
      </c>
      <c r="AV13" s="11"/>
      <c r="AW13" s="14"/>
      <c r="AX13" s="11"/>
      <c r="AY13" s="14"/>
      <c r="AZ13" s="13">
        <f t="shared" si="12"/>
        <v>1</v>
      </c>
      <c r="BA13" s="14">
        <f t="shared" si="13"/>
        <v>15</v>
      </c>
      <c r="BB13" s="11"/>
      <c r="BC13" s="14"/>
      <c r="BD13" s="11"/>
      <c r="BE13" s="14"/>
      <c r="BF13" s="13">
        <f t="shared" si="14"/>
        <v>1</v>
      </c>
      <c r="BG13" s="14">
        <f t="shared" si="15"/>
        <v>15</v>
      </c>
      <c r="BH13" s="11"/>
      <c r="BI13" s="14"/>
      <c r="BJ13" s="11"/>
      <c r="BK13" s="14"/>
      <c r="BL13" s="13">
        <f t="shared" si="16"/>
        <v>1</v>
      </c>
      <c r="BM13" s="14">
        <f t="shared" si="17"/>
        <v>15</v>
      </c>
      <c r="BN13" s="11"/>
      <c r="BO13" s="14"/>
      <c r="BP13" s="11"/>
      <c r="BQ13" s="14"/>
      <c r="BR13" s="13">
        <f t="shared" si="18"/>
        <v>1</v>
      </c>
      <c r="BS13" s="14">
        <f t="shared" si="19"/>
        <v>15</v>
      </c>
      <c r="BT13" s="11"/>
      <c r="BU13" s="14"/>
      <c r="BV13" s="11"/>
      <c r="BW13" s="14"/>
      <c r="BX13" s="13">
        <f t="shared" si="20"/>
        <v>1</v>
      </c>
      <c r="BY13" s="14">
        <f t="shared" si="21"/>
        <v>15</v>
      </c>
      <c r="BZ13" s="11"/>
      <c r="CA13" s="14"/>
      <c r="CB13" s="11"/>
      <c r="CC13" s="14"/>
      <c r="CD13" s="57">
        <f t="shared" si="22"/>
        <v>1</v>
      </c>
      <c r="CE13" s="233">
        <f t="shared" si="23"/>
        <v>15</v>
      </c>
      <c r="CF13" s="23">
        <v>7</v>
      </c>
      <c r="CG13" s="22"/>
    </row>
    <row r="14" spans="2:85" ht="15.75" x14ac:dyDescent="0.25">
      <c r="B14" s="75" t="s">
        <v>117</v>
      </c>
      <c r="C14" s="75" t="s">
        <v>87</v>
      </c>
      <c r="D14" s="75" t="s">
        <v>42</v>
      </c>
      <c r="E14" s="75" t="s">
        <v>100</v>
      </c>
      <c r="F14" s="146" t="s">
        <v>117</v>
      </c>
      <c r="G14" s="139">
        <v>111303500</v>
      </c>
      <c r="H14" s="133" t="s">
        <v>44</v>
      </c>
      <c r="I14" s="21" t="s">
        <v>6</v>
      </c>
      <c r="J14" s="39">
        <v>1</v>
      </c>
      <c r="K14" s="38">
        <v>53.5</v>
      </c>
      <c r="L14" s="57"/>
      <c r="M14" s="51"/>
      <c r="N14" s="11"/>
      <c r="O14" s="14"/>
      <c r="P14" s="62">
        <f t="shared" si="0"/>
        <v>1</v>
      </c>
      <c r="Q14" s="60">
        <f t="shared" si="1"/>
        <v>53.5</v>
      </c>
      <c r="R14" s="11"/>
      <c r="S14" s="14"/>
      <c r="T14" s="11"/>
      <c r="U14" s="14"/>
      <c r="V14" s="13">
        <f t="shared" si="2"/>
        <v>1</v>
      </c>
      <c r="W14" s="14">
        <f t="shared" si="3"/>
        <v>53.5</v>
      </c>
      <c r="X14" s="11"/>
      <c r="Y14" s="14"/>
      <c r="Z14" s="11"/>
      <c r="AA14" s="14"/>
      <c r="AB14" s="13">
        <f t="shared" si="4"/>
        <v>1</v>
      </c>
      <c r="AC14" s="14">
        <f t="shared" si="5"/>
        <v>53.5</v>
      </c>
      <c r="AD14" s="11"/>
      <c r="AE14" s="14"/>
      <c r="AF14" s="11"/>
      <c r="AG14" s="14"/>
      <c r="AH14" s="13">
        <f t="shared" si="6"/>
        <v>1</v>
      </c>
      <c r="AI14" s="14">
        <f t="shared" si="7"/>
        <v>53.5</v>
      </c>
      <c r="AJ14" s="11"/>
      <c r="AK14" s="14"/>
      <c r="AL14" s="11"/>
      <c r="AM14" s="14"/>
      <c r="AN14" s="13">
        <f t="shared" si="8"/>
        <v>1</v>
      </c>
      <c r="AO14" s="14">
        <f t="shared" si="9"/>
        <v>53.5</v>
      </c>
      <c r="AP14" s="11"/>
      <c r="AQ14" s="14"/>
      <c r="AR14" s="11"/>
      <c r="AS14" s="14"/>
      <c r="AT14" s="13">
        <f t="shared" si="10"/>
        <v>1</v>
      </c>
      <c r="AU14" s="14">
        <f t="shared" si="11"/>
        <v>53.5</v>
      </c>
      <c r="AV14" s="11"/>
      <c r="AW14" s="14"/>
      <c r="AX14" s="11"/>
      <c r="AY14" s="14"/>
      <c r="AZ14" s="13">
        <f t="shared" si="12"/>
        <v>1</v>
      </c>
      <c r="BA14" s="14">
        <f t="shared" si="13"/>
        <v>53.5</v>
      </c>
      <c r="BB14" s="11"/>
      <c r="BC14" s="14"/>
      <c r="BD14" s="11"/>
      <c r="BE14" s="14"/>
      <c r="BF14" s="13">
        <f t="shared" si="14"/>
        <v>1</v>
      </c>
      <c r="BG14" s="14">
        <f t="shared" si="15"/>
        <v>53.5</v>
      </c>
      <c r="BH14" s="11"/>
      <c r="BI14" s="14"/>
      <c r="BJ14" s="11"/>
      <c r="BK14" s="14"/>
      <c r="BL14" s="13">
        <f t="shared" si="16"/>
        <v>1</v>
      </c>
      <c r="BM14" s="14">
        <f t="shared" si="17"/>
        <v>53.5</v>
      </c>
      <c r="BN14" s="11"/>
      <c r="BO14" s="14"/>
      <c r="BP14" s="11"/>
      <c r="BQ14" s="14"/>
      <c r="BR14" s="13">
        <f t="shared" si="18"/>
        <v>1</v>
      </c>
      <c r="BS14" s="14">
        <f t="shared" si="19"/>
        <v>53.5</v>
      </c>
      <c r="BT14" s="11"/>
      <c r="BU14" s="14"/>
      <c r="BV14" s="11"/>
      <c r="BW14" s="14"/>
      <c r="BX14" s="13">
        <f t="shared" si="20"/>
        <v>1</v>
      </c>
      <c r="BY14" s="14">
        <f t="shared" si="21"/>
        <v>53.5</v>
      </c>
      <c r="BZ14" s="11"/>
      <c r="CA14" s="14"/>
      <c r="CB14" s="11"/>
      <c r="CC14" s="14"/>
      <c r="CD14" s="57">
        <f t="shared" si="22"/>
        <v>1</v>
      </c>
      <c r="CE14" s="233">
        <f t="shared" si="23"/>
        <v>53.5</v>
      </c>
      <c r="CF14" s="23">
        <v>27</v>
      </c>
      <c r="CG14" s="22"/>
    </row>
    <row r="15" spans="2:85" ht="31.5" x14ac:dyDescent="0.25">
      <c r="B15" s="78" t="s">
        <v>117</v>
      </c>
      <c r="C15" s="75" t="s">
        <v>87</v>
      </c>
      <c r="D15" s="75" t="s">
        <v>42</v>
      </c>
      <c r="E15" s="75" t="s">
        <v>100</v>
      </c>
      <c r="F15" s="145" t="s">
        <v>117</v>
      </c>
      <c r="G15" s="138" t="s">
        <v>105</v>
      </c>
      <c r="H15" s="133" t="s">
        <v>53</v>
      </c>
      <c r="I15" s="21" t="s">
        <v>6</v>
      </c>
      <c r="J15" s="39">
        <v>2</v>
      </c>
      <c r="K15" s="38">
        <v>327</v>
      </c>
      <c r="L15" s="57"/>
      <c r="M15" s="51"/>
      <c r="N15" s="11"/>
      <c r="O15" s="14"/>
      <c r="P15" s="62">
        <f t="shared" si="0"/>
        <v>2</v>
      </c>
      <c r="Q15" s="60">
        <f t="shared" si="1"/>
        <v>327</v>
      </c>
      <c r="R15" s="11"/>
      <c r="S15" s="14"/>
      <c r="T15" s="11"/>
      <c r="U15" s="14"/>
      <c r="V15" s="13">
        <f t="shared" si="2"/>
        <v>2</v>
      </c>
      <c r="W15" s="14">
        <f t="shared" si="3"/>
        <v>327</v>
      </c>
      <c r="X15" s="11"/>
      <c r="Y15" s="14"/>
      <c r="Z15" s="11"/>
      <c r="AA15" s="14"/>
      <c r="AB15" s="13">
        <f t="shared" si="4"/>
        <v>2</v>
      </c>
      <c r="AC15" s="14">
        <f t="shared" si="5"/>
        <v>327</v>
      </c>
      <c r="AD15" s="11"/>
      <c r="AE15" s="14"/>
      <c r="AF15" s="11"/>
      <c r="AG15" s="14"/>
      <c r="AH15" s="13">
        <f t="shared" si="6"/>
        <v>2</v>
      </c>
      <c r="AI15" s="14">
        <f t="shared" si="7"/>
        <v>327</v>
      </c>
      <c r="AJ15" s="11"/>
      <c r="AK15" s="14"/>
      <c r="AL15" s="11"/>
      <c r="AM15" s="14"/>
      <c r="AN15" s="13">
        <f t="shared" si="8"/>
        <v>2</v>
      </c>
      <c r="AO15" s="14">
        <f t="shared" si="9"/>
        <v>327</v>
      </c>
      <c r="AP15" s="11"/>
      <c r="AQ15" s="14"/>
      <c r="AR15" s="11"/>
      <c r="AS15" s="14"/>
      <c r="AT15" s="13">
        <f t="shared" si="10"/>
        <v>2</v>
      </c>
      <c r="AU15" s="14">
        <f t="shared" si="11"/>
        <v>327</v>
      </c>
      <c r="AV15" s="11"/>
      <c r="AW15" s="14"/>
      <c r="AX15" s="11"/>
      <c r="AY15" s="14"/>
      <c r="AZ15" s="13">
        <f t="shared" si="12"/>
        <v>2</v>
      </c>
      <c r="BA15" s="14">
        <f t="shared" si="13"/>
        <v>327</v>
      </c>
      <c r="BB15" s="11"/>
      <c r="BC15" s="14"/>
      <c r="BD15" s="11"/>
      <c r="BE15" s="14"/>
      <c r="BF15" s="13">
        <f t="shared" si="14"/>
        <v>2</v>
      </c>
      <c r="BG15" s="14">
        <f t="shared" si="15"/>
        <v>327</v>
      </c>
      <c r="BH15" s="11"/>
      <c r="BI15" s="14"/>
      <c r="BJ15" s="11"/>
      <c r="BK15" s="14"/>
      <c r="BL15" s="13">
        <f t="shared" si="16"/>
        <v>2</v>
      </c>
      <c r="BM15" s="14">
        <f t="shared" si="17"/>
        <v>327</v>
      </c>
      <c r="BN15" s="11"/>
      <c r="BO15" s="14"/>
      <c r="BP15" s="11"/>
      <c r="BQ15" s="14"/>
      <c r="BR15" s="13">
        <f t="shared" si="18"/>
        <v>2</v>
      </c>
      <c r="BS15" s="14">
        <f t="shared" si="19"/>
        <v>327</v>
      </c>
      <c r="BT15" s="11"/>
      <c r="BU15" s="14"/>
      <c r="BV15" s="11"/>
      <c r="BW15" s="14"/>
      <c r="BX15" s="13">
        <f t="shared" si="20"/>
        <v>2</v>
      </c>
      <c r="BY15" s="14">
        <f t="shared" si="21"/>
        <v>327</v>
      </c>
      <c r="BZ15" s="11"/>
      <c r="CA15" s="14"/>
      <c r="CB15" s="11"/>
      <c r="CC15" s="14"/>
      <c r="CD15" s="57">
        <f t="shared" si="22"/>
        <v>2</v>
      </c>
      <c r="CE15" s="233">
        <f t="shared" si="23"/>
        <v>327</v>
      </c>
      <c r="CF15" s="23">
        <v>164</v>
      </c>
      <c r="CG15" s="22"/>
    </row>
    <row r="16" spans="2:85" ht="15.75" x14ac:dyDescent="0.25">
      <c r="B16" s="78" t="s">
        <v>117</v>
      </c>
      <c r="C16" s="75" t="s">
        <v>87</v>
      </c>
      <c r="D16" s="75" t="s">
        <v>42</v>
      </c>
      <c r="E16" s="75" t="s">
        <v>100</v>
      </c>
      <c r="F16" s="145" t="s">
        <v>117</v>
      </c>
      <c r="G16" s="138">
        <v>111303505</v>
      </c>
      <c r="H16" s="133" t="s">
        <v>60</v>
      </c>
      <c r="I16" s="21" t="s">
        <v>6</v>
      </c>
      <c r="J16" s="39">
        <v>1</v>
      </c>
      <c r="K16" s="38">
        <v>3798</v>
      </c>
      <c r="L16" s="57"/>
      <c r="M16" s="51"/>
      <c r="N16" s="11"/>
      <c r="O16" s="14"/>
      <c r="P16" s="62">
        <f t="shared" si="0"/>
        <v>1</v>
      </c>
      <c r="Q16" s="60">
        <f t="shared" si="1"/>
        <v>3798</v>
      </c>
      <c r="R16" s="11"/>
      <c r="S16" s="14"/>
      <c r="T16" s="11"/>
      <c r="U16" s="14"/>
      <c r="V16" s="13">
        <f t="shared" si="2"/>
        <v>1</v>
      </c>
      <c r="W16" s="14">
        <f t="shared" si="3"/>
        <v>3798</v>
      </c>
      <c r="X16" s="11"/>
      <c r="Y16" s="14"/>
      <c r="Z16" s="11"/>
      <c r="AA16" s="14"/>
      <c r="AB16" s="13">
        <f t="shared" si="4"/>
        <v>1</v>
      </c>
      <c r="AC16" s="14">
        <f t="shared" si="5"/>
        <v>3798</v>
      </c>
      <c r="AD16" s="11"/>
      <c r="AE16" s="14"/>
      <c r="AF16" s="11"/>
      <c r="AG16" s="14"/>
      <c r="AH16" s="13">
        <f t="shared" si="6"/>
        <v>1</v>
      </c>
      <c r="AI16" s="14">
        <f t="shared" si="7"/>
        <v>3798</v>
      </c>
      <c r="AJ16" s="11"/>
      <c r="AK16" s="14"/>
      <c r="AL16" s="11"/>
      <c r="AM16" s="14"/>
      <c r="AN16" s="13">
        <f t="shared" si="8"/>
        <v>1</v>
      </c>
      <c r="AO16" s="14">
        <f t="shared" si="9"/>
        <v>3798</v>
      </c>
      <c r="AP16" s="11"/>
      <c r="AQ16" s="14"/>
      <c r="AR16" s="11"/>
      <c r="AS16" s="14"/>
      <c r="AT16" s="13">
        <f t="shared" si="10"/>
        <v>1</v>
      </c>
      <c r="AU16" s="14">
        <f t="shared" si="11"/>
        <v>3798</v>
      </c>
      <c r="AV16" s="11"/>
      <c r="AW16" s="14"/>
      <c r="AX16" s="11"/>
      <c r="AY16" s="14"/>
      <c r="AZ16" s="13">
        <f t="shared" si="12"/>
        <v>1</v>
      </c>
      <c r="BA16" s="14">
        <f t="shared" si="13"/>
        <v>3798</v>
      </c>
      <c r="BB16" s="11"/>
      <c r="BC16" s="14"/>
      <c r="BD16" s="11"/>
      <c r="BE16" s="14"/>
      <c r="BF16" s="13">
        <f t="shared" si="14"/>
        <v>1</v>
      </c>
      <c r="BG16" s="14">
        <f t="shared" si="15"/>
        <v>3798</v>
      </c>
      <c r="BH16" s="11"/>
      <c r="BI16" s="14"/>
      <c r="BJ16" s="11"/>
      <c r="BK16" s="14"/>
      <c r="BL16" s="13">
        <f t="shared" si="16"/>
        <v>1</v>
      </c>
      <c r="BM16" s="14">
        <f t="shared" si="17"/>
        <v>3798</v>
      </c>
      <c r="BN16" s="11"/>
      <c r="BO16" s="14"/>
      <c r="BP16" s="11"/>
      <c r="BQ16" s="14"/>
      <c r="BR16" s="13">
        <f t="shared" si="18"/>
        <v>1</v>
      </c>
      <c r="BS16" s="14">
        <f t="shared" si="19"/>
        <v>3798</v>
      </c>
      <c r="BT16" s="11"/>
      <c r="BU16" s="14"/>
      <c r="BV16" s="57"/>
      <c r="BW16" s="59"/>
      <c r="BX16" s="13">
        <f t="shared" si="20"/>
        <v>1</v>
      </c>
      <c r="BY16" s="14">
        <f t="shared" si="21"/>
        <v>3798</v>
      </c>
      <c r="BZ16" s="11"/>
      <c r="CA16" s="14"/>
      <c r="CB16" s="57"/>
      <c r="CC16" s="59"/>
      <c r="CD16" s="57">
        <f t="shared" si="22"/>
        <v>1</v>
      </c>
      <c r="CE16" s="233">
        <f t="shared" si="23"/>
        <v>3798</v>
      </c>
      <c r="CF16" s="23">
        <v>1899</v>
      </c>
      <c r="CG16" s="22"/>
    </row>
    <row r="17" spans="2:85" ht="31.5" x14ac:dyDescent="0.25">
      <c r="B17" s="75" t="s">
        <v>117</v>
      </c>
      <c r="C17" s="75" t="s">
        <v>87</v>
      </c>
      <c r="D17" s="75" t="s">
        <v>42</v>
      </c>
      <c r="E17" s="75" t="s">
        <v>100</v>
      </c>
      <c r="F17" s="146" t="s">
        <v>117</v>
      </c>
      <c r="G17" s="139" t="s">
        <v>106</v>
      </c>
      <c r="H17" s="133" t="s">
        <v>51</v>
      </c>
      <c r="I17" s="21" t="s">
        <v>6</v>
      </c>
      <c r="J17" s="39">
        <v>2</v>
      </c>
      <c r="K17" s="38">
        <v>7</v>
      </c>
      <c r="L17" s="57"/>
      <c r="M17" s="51"/>
      <c r="N17" s="11"/>
      <c r="O17" s="14"/>
      <c r="P17" s="62">
        <f t="shared" si="0"/>
        <v>2</v>
      </c>
      <c r="Q17" s="60">
        <f t="shared" si="1"/>
        <v>7</v>
      </c>
      <c r="R17" s="11"/>
      <c r="S17" s="14"/>
      <c r="T17" s="11"/>
      <c r="U17" s="14"/>
      <c r="V17" s="13">
        <f t="shared" si="2"/>
        <v>2</v>
      </c>
      <c r="W17" s="14">
        <f t="shared" si="3"/>
        <v>7</v>
      </c>
      <c r="X17" s="11"/>
      <c r="Y17" s="14"/>
      <c r="Z17" s="11"/>
      <c r="AA17" s="14"/>
      <c r="AB17" s="13">
        <f t="shared" si="4"/>
        <v>2</v>
      </c>
      <c r="AC17" s="14">
        <f t="shared" si="5"/>
        <v>7</v>
      </c>
      <c r="AD17" s="11"/>
      <c r="AE17" s="14"/>
      <c r="AF17" s="11"/>
      <c r="AG17" s="14"/>
      <c r="AH17" s="13">
        <f t="shared" si="6"/>
        <v>2</v>
      </c>
      <c r="AI17" s="14">
        <f t="shared" si="7"/>
        <v>7</v>
      </c>
      <c r="AJ17" s="11"/>
      <c r="AK17" s="14"/>
      <c r="AL17" s="11"/>
      <c r="AM17" s="14"/>
      <c r="AN17" s="13">
        <f t="shared" si="8"/>
        <v>2</v>
      </c>
      <c r="AO17" s="14">
        <f t="shared" si="9"/>
        <v>7</v>
      </c>
      <c r="AP17" s="11"/>
      <c r="AQ17" s="14"/>
      <c r="AR17" s="11"/>
      <c r="AS17" s="14"/>
      <c r="AT17" s="13">
        <f t="shared" si="10"/>
        <v>2</v>
      </c>
      <c r="AU17" s="14">
        <f t="shared" si="11"/>
        <v>7</v>
      </c>
      <c r="AV17" s="11"/>
      <c r="AW17" s="14"/>
      <c r="AX17" s="11"/>
      <c r="AY17" s="14"/>
      <c r="AZ17" s="13">
        <f t="shared" si="12"/>
        <v>2</v>
      </c>
      <c r="BA17" s="14">
        <f t="shared" si="13"/>
        <v>7</v>
      </c>
      <c r="BB17" s="11"/>
      <c r="BC17" s="14"/>
      <c r="BD17" s="11"/>
      <c r="BE17" s="14"/>
      <c r="BF17" s="13">
        <f t="shared" si="14"/>
        <v>2</v>
      </c>
      <c r="BG17" s="14">
        <f t="shared" si="15"/>
        <v>7</v>
      </c>
      <c r="BH17" s="11"/>
      <c r="BI17" s="14"/>
      <c r="BJ17" s="11"/>
      <c r="BK17" s="14"/>
      <c r="BL17" s="57">
        <f t="shared" si="16"/>
        <v>2</v>
      </c>
      <c r="BM17" s="98">
        <f t="shared" si="17"/>
        <v>7</v>
      </c>
      <c r="BN17" s="11"/>
      <c r="BO17" s="14"/>
      <c r="BP17" s="11"/>
      <c r="BQ17" s="14"/>
      <c r="BR17" s="13">
        <f t="shared" si="18"/>
        <v>2</v>
      </c>
      <c r="BS17" s="14">
        <f t="shared" si="19"/>
        <v>7</v>
      </c>
      <c r="BT17" s="11"/>
      <c r="BU17" s="14"/>
      <c r="BV17" s="57"/>
      <c r="BW17" s="59"/>
      <c r="BX17" s="13">
        <f t="shared" si="20"/>
        <v>2</v>
      </c>
      <c r="BY17" s="14">
        <f t="shared" si="21"/>
        <v>7</v>
      </c>
      <c r="BZ17" s="11"/>
      <c r="CA17" s="14"/>
      <c r="CB17" s="57"/>
      <c r="CC17" s="59"/>
      <c r="CD17" s="57">
        <f t="shared" si="22"/>
        <v>2</v>
      </c>
      <c r="CE17" s="233">
        <f t="shared" si="23"/>
        <v>7</v>
      </c>
      <c r="CF17" s="23">
        <v>3</v>
      </c>
      <c r="CG17" s="22"/>
    </row>
    <row r="18" spans="2:85" ht="31.5" x14ac:dyDescent="0.25">
      <c r="B18" s="75" t="s">
        <v>117</v>
      </c>
      <c r="C18" s="75" t="s">
        <v>87</v>
      </c>
      <c r="D18" s="75" t="s">
        <v>42</v>
      </c>
      <c r="E18" s="75" t="s">
        <v>100</v>
      </c>
      <c r="F18" s="146" t="s">
        <v>117</v>
      </c>
      <c r="G18" s="139" t="s">
        <v>107</v>
      </c>
      <c r="H18" s="133" t="s">
        <v>57</v>
      </c>
      <c r="I18" s="21" t="s">
        <v>6</v>
      </c>
      <c r="J18" s="39">
        <v>16</v>
      </c>
      <c r="K18" s="38">
        <v>1404</v>
      </c>
      <c r="L18" s="57"/>
      <c r="M18" s="51"/>
      <c r="N18" s="11"/>
      <c r="O18" s="14"/>
      <c r="P18" s="62">
        <f t="shared" si="0"/>
        <v>16</v>
      </c>
      <c r="Q18" s="60">
        <f t="shared" si="1"/>
        <v>1404</v>
      </c>
      <c r="R18" s="11"/>
      <c r="S18" s="14"/>
      <c r="T18" s="11"/>
      <c r="U18" s="14"/>
      <c r="V18" s="13">
        <f t="shared" si="2"/>
        <v>16</v>
      </c>
      <c r="W18" s="14">
        <f t="shared" si="3"/>
        <v>1404</v>
      </c>
      <c r="X18" s="11"/>
      <c r="Y18" s="14"/>
      <c r="Z18" s="11"/>
      <c r="AA18" s="14"/>
      <c r="AB18" s="13">
        <f t="shared" si="4"/>
        <v>16</v>
      </c>
      <c r="AC18" s="14">
        <f t="shared" si="5"/>
        <v>1404</v>
      </c>
      <c r="AD18" s="11"/>
      <c r="AE18" s="14"/>
      <c r="AF18" s="11"/>
      <c r="AG18" s="14"/>
      <c r="AH18" s="13">
        <f t="shared" si="6"/>
        <v>16</v>
      </c>
      <c r="AI18" s="14">
        <f t="shared" si="7"/>
        <v>1404</v>
      </c>
      <c r="AJ18" s="11"/>
      <c r="AK18" s="14"/>
      <c r="AL18" s="11"/>
      <c r="AM18" s="14"/>
      <c r="AN18" s="13">
        <f t="shared" si="8"/>
        <v>16</v>
      </c>
      <c r="AO18" s="14">
        <f t="shared" si="9"/>
        <v>1404</v>
      </c>
      <c r="AP18" s="11"/>
      <c r="AQ18" s="14"/>
      <c r="AR18" s="11"/>
      <c r="AS18" s="14"/>
      <c r="AT18" s="13">
        <f t="shared" si="10"/>
        <v>16</v>
      </c>
      <c r="AU18" s="14">
        <f t="shared" si="11"/>
        <v>1404</v>
      </c>
      <c r="AV18" s="11"/>
      <c r="AW18" s="14"/>
      <c r="AX18" s="11"/>
      <c r="AY18" s="14"/>
      <c r="AZ18" s="13">
        <f t="shared" si="12"/>
        <v>16</v>
      </c>
      <c r="BA18" s="14">
        <f t="shared" si="13"/>
        <v>1404</v>
      </c>
      <c r="BB18" s="11"/>
      <c r="BC18" s="14"/>
      <c r="BD18" s="11"/>
      <c r="BE18" s="14"/>
      <c r="BF18" s="13">
        <f t="shared" si="14"/>
        <v>16</v>
      </c>
      <c r="BG18" s="14">
        <f t="shared" si="15"/>
        <v>1404</v>
      </c>
      <c r="BH18" s="11"/>
      <c r="BI18" s="14"/>
      <c r="BJ18" s="11"/>
      <c r="BK18" s="14"/>
      <c r="BL18" s="57">
        <f t="shared" si="16"/>
        <v>16</v>
      </c>
      <c r="BM18" s="98">
        <f t="shared" si="17"/>
        <v>1404</v>
      </c>
      <c r="BN18" s="11"/>
      <c r="BO18" s="14"/>
      <c r="BP18" s="11"/>
      <c r="BQ18" s="14"/>
      <c r="BR18" s="13">
        <f t="shared" si="18"/>
        <v>16</v>
      </c>
      <c r="BS18" s="14">
        <f t="shared" si="19"/>
        <v>1404</v>
      </c>
      <c r="BT18" s="11"/>
      <c r="BU18" s="14"/>
      <c r="BV18" s="57"/>
      <c r="BW18" s="59"/>
      <c r="BX18" s="13">
        <f t="shared" si="20"/>
        <v>16</v>
      </c>
      <c r="BY18" s="14">
        <f t="shared" si="21"/>
        <v>1404</v>
      </c>
      <c r="BZ18" s="11"/>
      <c r="CA18" s="14"/>
      <c r="CB18" s="57"/>
      <c r="CC18" s="59"/>
      <c r="CD18" s="57">
        <f t="shared" si="22"/>
        <v>16</v>
      </c>
      <c r="CE18" s="233">
        <f t="shared" si="23"/>
        <v>1404</v>
      </c>
      <c r="CF18" s="23">
        <v>702</v>
      </c>
      <c r="CG18" s="22"/>
    </row>
    <row r="19" spans="2:85" ht="31.5" x14ac:dyDescent="0.25">
      <c r="B19" s="75" t="s">
        <v>117</v>
      </c>
      <c r="C19" s="75" t="s">
        <v>87</v>
      </c>
      <c r="D19" s="75" t="s">
        <v>42</v>
      </c>
      <c r="E19" s="75" t="s">
        <v>100</v>
      </c>
      <c r="F19" s="146" t="s">
        <v>117</v>
      </c>
      <c r="G19" s="139" t="s">
        <v>108</v>
      </c>
      <c r="H19" s="133" t="s">
        <v>56</v>
      </c>
      <c r="I19" s="21" t="s">
        <v>6</v>
      </c>
      <c r="J19" s="39">
        <v>18</v>
      </c>
      <c r="K19" s="38">
        <v>144</v>
      </c>
      <c r="L19" s="57"/>
      <c r="M19" s="51"/>
      <c r="N19" s="11"/>
      <c r="O19" s="14"/>
      <c r="P19" s="62">
        <f t="shared" si="0"/>
        <v>18</v>
      </c>
      <c r="Q19" s="60">
        <f t="shared" si="1"/>
        <v>144</v>
      </c>
      <c r="R19" s="11"/>
      <c r="S19" s="14"/>
      <c r="T19" s="11"/>
      <c r="U19" s="14"/>
      <c r="V19" s="13">
        <f t="shared" si="2"/>
        <v>18</v>
      </c>
      <c r="W19" s="14">
        <f t="shared" si="3"/>
        <v>144</v>
      </c>
      <c r="X19" s="11"/>
      <c r="Y19" s="14"/>
      <c r="Z19" s="11"/>
      <c r="AA19" s="14"/>
      <c r="AB19" s="13">
        <f t="shared" si="4"/>
        <v>18</v>
      </c>
      <c r="AC19" s="14">
        <f t="shared" si="5"/>
        <v>144</v>
      </c>
      <c r="AD19" s="11"/>
      <c r="AE19" s="14"/>
      <c r="AF19" s="11"/>
      <c r="AG19" s="14"/>
      <c r="AH19" s="13">
        <f t="shared" si="6"/>
        <v>18</v>
      </c>
      <c r="AI19" s="14">
        <f t="shared" si="7"/>
        <v>144</v>
      </c>
      <c r="AJ19" s="11"/>
      <c r="AK19" s="14"/>
      <c r="AL19" s="11"/>
      <c r="AM19" s="14"/>
      <c r="AN19" s="13">
        <f t="shared" si="8"/>
        <v>18</v>
      </c>
      <c r="AO19" s="14">
        <f t="shared" si="9"/>
        <v>144</v>
      </c>
      <c r="AP19" s="11"/>
      <c r="AQ19" s="14"/>
      <c r="AR19" s="11"/>
      <c r="AS19" s="14"/>
      <c r="AT19" s="13">
        <f t="shared" si="10"/>
        <v>18</v>
      </c>
      <c r="AU19" s="14">
        <f t="shared" si="11"/>
        <v>144</v>
      </c>
      <c r="AV19" s="11"/>
      <c r="AW19" s="14"/>
      <c r="AX19" s="11"/>
      <c r="AY19" s="14"/>
      <c r="AZ19" s="13">
        <f t="shared" si="12"/>
        <v>18</v>
      </c>
      <c r="BA19" s="14">
        <f t="shared" si="13"/>
        <v>144</v>
      </c>
      <c r="BB19" s="11"/>
      <c r="BC19" s="14"/>
      <c r="BD19" s="11"/>
      <c r="BE19" s="14"/>
      <c r="BF19" s="13">
        <f t="shared" si="14"/>
        <v>18</v>
      </c>
      <c r="BG19" s="14">
        <f t="shared" si="15"/>
        <v>144</v>
      </c>
      <c r="BH19" s="11"/>
      <c r="BI19" s="14"/>
      <c r="BJ19" s="11"/>
      <c r="BK19" s="14"/>
      <c r="BL19" s="57">
        <f t="shared" si="16"/>
        <v>18</v>
      </c>
      <c r="BM19" s="98">
        <f t="shared" si="17"/>
        <v>144</v>
      </c>
      <c r="BN19" s="11"/>
      <c r="BO19" s="14"/>
      <c r="BP19" s="11"/>
      <c r="BQ19" s="14"/>
      <c r="BR19" s="13">
        <f t="shared" si="18"/>
        <v>18</v>
      </c>
      <c r="BS19" s="14">
        <f t="shared" si="19"/>
        <v>144</v>
      </c>
      <c r="BT19" s="11"/>
      <c r="BU19" s="14"/>
      <c r="BV19" s="57"/>
      <c r="BW19" s="59"/>
      <c r="BX19" s="13">
        <f t="shared" si="20"/>
        <v>18</v>
      </c>
      <c r="BY19" s="14">
        <f t="shared" si="21"/>
        <v>144</v>
      </c>
      <c r="BZ19" s="11"/>
      <c r="CA19" s="14"/>
      <c r="CB19" s="57"/>
      <c r="CC19" s="59"/>
      <c r="CD19" s="57">
        <f t="shared" si="22"/>
        <v>18</v>
      </c>
      <c r="CE19" s="233">
        <f t="shared" si="23"/>
        <v>144</v>
      </c>
      <c r="CF19" s="23">
        <v>72</v>
      </c>
      <c r="CG19" s="22"/>
    </row>
    <row r="20" spans="2:85" ht="15.75" x14ac:dyDescent="0.25">
      <c r="B20" s="78" t="s">
        <v>117</v>
      </c>
      <c r="C20" s="75" t="s">
        <v>87</v>
      </c>
      <c r="D20" s="75" t="s">
        <v>42</v>
      </c>
      <c r="E20" s="75" t="s">
        <v>100</v>
      </c>
      <c r="F20" s="145" t="s">
        <v>117</v>
      </c>
      <c r="G20" s="138">
        <v>111303575</v>
      </c>
      <c r="H20" s="133" t="s">
        <v>44</v>
      </c>
      <c r="I20" s="21" t="s">
        <v>6</v>
      </c>
      <c r="J20" s="39">
        <v>1</v>
      </c>
      <c r="K20" s="38">
        <v>100</v>
      </c>
      <c r="L20" s="57"/>
      <c r="M20" s="51"/>
      <c r="N20" s="11"/>
      <c r="O20" s="14"/>
      <c r="P20" s="62">
        <f t="shared" si="0"/>
        <v>1</v>
      </c>
      <c r="Q20" s="60">
        <f t="shared" si="1"/>
        <v>100</v>
      </c>
      <c r="R20" s="11"/>
      <c r="S20" s="14"/>
      <c r="T20" s="11"/>
      <c r="U20" s="14"/>
      <c r="V20" s="13">
        <f t="shared" si="2"/>
        <v>1</v>
      </c>
      <c r="W20" s="14">
        <f t="shared" si="3"/>
        <v>100</v>
      </c>
      <c r="X20" s="11"/>
      <c r="Y20" s="14"/>
      <c r="Z20" s="11"/>
      <c r="AA20" s="14"/>
      <c r="AB20" s="13">
        <f t="shared" si="4"/>
        <v>1</v>
      </c>
      <c r="AC20" s="14">
        <f t="shared" si="5"/>
        <v>100</v>
      </c>
      <c r="AD20" s="11"/>
      <c r="AE20" s="14"/>
      <c r="AF20" s="11"/>
      <c r="AG20" s="14"/>
      <c r="AH20" s="13">
        <f t="shared" si="6"/>
        <v>1</v>
      </c>
      <c r="AI20" s="14">
        <f t="shared" si="7"/>
        <v>100</v>
      </c>
      <c r="AJ20" s="11"/>
      <c r="AK20" s="14"/>
      <c r="AL20" s="11"/>
      <c r="AM20" s="14"/>
      <c r="AN20" s="13">
        <f t="shared" si="8"/>
        <v>1</v>
      </c>
      <c r="AO20" s="14">
        <f t="shared" si="9"/>
        <v>100</v>
      </c>
      <c r="AP20" s="11"/>
      <c r="AQ20" s="14"/>
      <c r="AR20" s="11"/>
      <c r="AS20" s="14"/>
      <c r="AT20" s="13">
        <f t="shared" si="10"/>
        <v>1</v>
      </c>
      <c r="AU20" s="14">
        <f t="shared" si="11"/>
        <v>100</v>
      </c>
      <c r="AV20" s="11"/>
      <c r="AW20" s="14"/>
      <c r="AX20" s="11"/>
      <c r="AY20" s="14"/>
      <c r="AZ20" s="13">
        <f t="shared" si="12"/>
        <v>1</v>
      </c>
      <c r="BA20" s="14">
        <f t="shared" si="13"/>
        <v>100</v>
      </c>
      <c r="BB20" s="11"/>
      <c r="BC20" s="14"/>
      <c r="BD20" s="11"/>
      <c r="BE20" s="14"/>
      <c r="BF20" s="13">
        <f t="shared" si="14"/>
        <v>1</v>
      </c>
      <c r="BG20" s="14">
        <f t="shared" si="15"/>
        <v>100</v>
      </c>
      <c r="BH20" s="11"/>
      <c r="BI20" s="14"/>
      <c r="BJ20" s="11"/>
      <c r="BK20" s="14"/>
      <c r="BL20" s="13">
        <f t="shared" si="16"/>
        <v>1</v>
      </c>
      <c r="BM20" s="14">
        <f t="shared" si="17"/>
        <v>100</v>
      </c>
      <c r="BN20" s="11"/>
      <c r="BO20" s="14"/>
      <c r="BP20" s="11"/>
      <c r="BQ20" s="14"/>
      <c r="BR20" s="13">
        <f t="shared" si="18"/>
        <v>1</v>
      </c>
      <c r="BS20" s="14">
        <f t="shared" si="19"/>
        <v>100</v>
      </c>
      <c r="BT20" s="11"/>
      <c r="BU20" s="14"/>
      <c r="BV20" s="57"/>
      <c r="BW20" s="59"/>
      <c r="BX20" s="13">
        <f t="shared" si="20"/>
        <v>1</v>
      </c>
      <c r="BY20" s="14">
        <f t="shared" si="21"/>
        <v>100</v>
      </c>
      <c r="BZ20" s="11"/>
      <c r="CA20" s="14"/>
      <c r="CB20" s="57"/>
      <c r="CC20" s="59"/>
      <c r="CD20" s="57">
        <f t="shared" si="22"/>
        <v>1</v>
      </c>
      <c r="CE20" s="233">
        <f t="shared" si="23"/>
        <v>100</v>
      </c>
      <c r="CF20" s="23">
        <v>50</v>
      </c>
      <c r="CG20" s="22"/>
    </row>
    <row r="21" spans="2:85" ht="15.75" x14ac:dyDescent="0.25">
      <c r="B21" s="75" t="s">
        <v>117</v>
      </c>
      <c r="C21" s="75" t="s">
        <v>87</v>
      </c>
      <c r="D21" s="75" t="s">
        <v>42</v>
      </c>
      <c r="E21" s="75" t="s">
        <v>100</v>
      </c>
      <c r="F21" s="146" t="s">
        <v>117</v>
      </c>
      <c r="G21" s="139">
        <v>111303576</v>
      </c>
      <c r="H21" s="133" t="s">
        <v>61</v>
      </c>
      <c r="I21" s="21" t="s">
        <v>6</v>
      </c>
      <c r="J21" s="39">
        <v>1</v>
      </c>
      <c r="K21" s="38">
        <v>100</v>
      </c>
      <c r="L21" s="57"/>
      <c r="M21" s="51"/>
      <c r="N21" s="11"/>
      <c r="O21" s="14"/>
      <c r="P21" s="62">
        <f t="shared" si="0"/>
        <v>1</v>
      </c>
      <c r="Q21" s="60">
        <f t="shared" si="1"/>
        <v>100</v>
      </c>
      <c r="R21" s="11"/>
      <c r="S21" s="14"/>
      <c r="T21" s="11"/>
      <c r="U21" s="14"/>
      <c r="V21" s="13">
        <f t="shared" si="2"/>
        <v>1</v>
      </c>
      <c r="W21" s="14">
        <f t="shared" si="3"/>
        <v>100</v>
      </c>
      <c r="X21" s="11"/>
      <c r="Y21" s="14"/>
      <c r="Z21" s="11"/>
      <c r="AA21" s="14"/>
      <c r="AB21" s="13">
        <f t="shared" si="4"/>
        <v>1</v>
      </c>
      <c r="AC21" s="14">
        <f t="shared" si="5"/>
        <v>100</v>
      </c>
      <c r="AD21" s="11"/>
      <c r="AE21" s="14"/>
      <c r="AF21" s="11"/>
      <c r="AG21" s="14"/>
      <c r="AH21" s="13">
        <f t="shared" si="6"/>
        <v>1</v>
      </c>
      <c r="AI21" s="14">
        <f t="shared" si="7"/>
        <v>100</v>
      </c>
      <c r="AJ21" s="11"/>
      <c r="AK21" s="14"/>
      <c r="AL21" s="11"/>
      <c r="AM21" s="14"/>
      <c r="AN21" s="13">
        <f t="shared" si="8"/>
        <v>1</v>
      </c>
      <c r="AO21" s="14">
        <f t="shared" si="9"/>
        <v>100</v>
      </c>
      <c r="AP21" s="11"/>
      <c r="AQ21" s="14"/>
      <c r="AR21" s="11"/>
      <c r="AS21" s="14"/>
      <c r="AT21" s="13">
        <f t="shared" si="10"/>
        <v>1</v>
      </c>
      <c r="AU21" s="14">
        <f t="shared" si="11"/>
        <v>100</v>
      </c>
      <c r="AV21" s="11"/>
      <c r="AW21" s="14"/>
      <c r="AX21" s="11"/>
      <c r="AY21" s="14"/>
      <c r="AZ21" s="13">
        <f t="shared" si="12"/>
        <v>1</v>
      </c>
      <c r="BA21" s="14">
        <f t="shared" si="13"/>
        <v>100</v>
      </c>
      <c r="BB21" s="11"/>
      <c r="BC21" s="14"/>
      <c r="BD21" s="11"/>
      <c r="BE21" s="14"/>
      <c r="BF21" s="13">
        <f t="shared" si="14"/>
        <v>1</v>
      </c>
      <c r="BG21" s="14">
        <f t="shared" si="15"/>
        <v>100</v>
      </c>
      <c r="BH21" s="11"/>
      <c r="BI21" s="14"/>
      <c r="BJ21" s="11"/>
      <c r="BK21" s="14"/>
      <c r="BL21" s="13">
        <f t="shared" si="16"/>
        <v>1</v>
      </c>
      <c r="BM21" s="14">
        <f t="shared" si="17"/>
        <v>100</v>
      </c>
      <c r="BN21" s="11"/>
      <c r="BO21" s="14"/>
      <c r="BP21" s="11"/>
      <c r="BQ21" s="14"/>
      <c r="BR21" s="13">
        <f t="shared" si="18"/>
        <v>1</v>
      </c>
      <c r="BS21" s="14">
        <f t="shared" si="19"/>
        <v>100</v>
      </c>
      <c r="BT21" s="11"/>
      <c r="BU21" s="14"/>
      <c r="BV21" s="57"/>
      <c r="BW21" s="59"/>
      <c r="BX21" s="13">
        <f t="shared" si="20"/>
        <v>1</v>
      </c>
      <c r="BY21" s="14">
        <f t="shared" si="21"/>
        <v>100</v>
      </c>
      <c r="BZ21" s="11"/>
      <c r="CA21" s="14"/>
      <c r="CB21" s="57"/>
      <c r="CC21" s="59"/>
      <c r="CD21" s="57">
        <f t="shared" si="22"/>
        <v>1</v>
      </c>
      <c r="CE21" s="233">
        <f t="shared" si="23"/>
        <v>100</v>
      </c>
      <c r="CF21" s="23">
        <v>50</v>
      </c>
      <c r="CG21" s="22"/>
    </row>
    <row r="22" spans="2:85" ht="15.75" x14ac:dyDescent="0.25">
      <c r="B22" s="78" t="s">
        <v>117</v>
      </c>
      <c r="C22" s="75" t="s">
        <v>87</v>
      </c>
      <c r="D22" s="75" t="s">
        <v>42</v>
      </c>
      <c r="E22" s="75" t="s">
        <v>100</v>
      </c>
      <c r="F22" s="145" t="s">
        <v>117</v>
      </c>
      <c r="G22" s="138">
        <v>111303577</v>
      </c>
      <c r="H22" s="133" t="s">
        <v>62</v>
      </c>
      <c r="I22" s="21" t="s">
        <v>6</v>
      </c>
      <c r="J22" s="39">
        <v>1</v>
      </c>
      <c r="K22" s="38">
        <v>50</v>
      </c>
      <c r="L22" s="57"/>
      <c r="M22" s="51"/>
      <c r="N22" s="11"/>
      <c r="O22" s="14"/>
      <c r="P22" s="62">
        <f t="shared" si="0"/>
        <v>1</v>
      </c>
      <c r="Q22" s="60">
        <f t="shared" si="1"/>
        <v>50</v>
      </c>
      <c r="R22" s="11"/>
      <c r="S22" s="14"/>
      <c r="T22" s="11"/>
      <c r="U22" s="14"/>
      <c r="V22" s="13">
        <f t="shared" si="2"/>
        <v>1</v>
      </c>
      <c r="W22" s="14">
        <f t="shared" si="3"/>
        <v>50</v>
      </c>
      <c r="X22" s="11"/>
      <c r="Y22" s="14"/>
      <c r="Z22" s="11"/>
      <c r="AA22" s="14"/>
      <c r="AB22" s="13">
        <f t="shared" si="4"/>
        <v>1</v>
      </c>
      <c r="AC22" s="14">
        <f t="shared" si="5"/>
        <v>50</v>
      </c>
      <c r="AD22" s="11"/>
      <c r="AE22" s="14"/>
      <c r="AF22" s="11"/>
      <c r="AG22" s="14"/>
      <c r="AH22" s="13">
        <f t="shared" si="6"/>
        <v>1</v>
      </c>
      <c r="AI22" s="14">
        <f t="shared" si="7"/>
        <v>50</v>
      </c>
      <c r="AJ22" s="11"/>
      <c r="AK22" s="14"/>
      <c r="AL22" s="11"/>
      <c r="AM22" s="14"/>
      <c r="AN22" s="13">
        <f t="shared" si="8"/>
        <v>1</v>
      </c>
      <c r="AO22" s="14">
        <f t="shared" si="9"/>
        <v>50</v>
      </c>
      <c r="AP22" s="11"/>
      <c r="AQ22" s="14"/>
      <c r="AR22" s="11"/>
      <c r="AS22" s="14"/>
      <c r="AT22" s="13">
        <f t="shared" si="10"/>
        <v>1</v>
      </c>
      <c r="AU22" s="14">
        <f t="shared" si="11"/>
        <v>50</v>
      </c>
      <c r="AV22" s="11"/>
      <c r="AW22" s="14"/>
      <c r="AX22" s="11"/>
      <c r="AY22" s="14"/>
      <c r="AZ22" s="13">
        <f t="shared" si="12"/>
        <v>1</v>
      </c>
      <c r="BA22" s="14">
        <f t="shared" si="13"/>
        <v>50</v>
      </c>
      <c r="BB22" s="11"/>
      <c r="BC22" s="14"/>
      <c r="BD22" s="11"/>
      <c r="BE22" s="14"/>
      <c r="BF22" s="13">
        <f t="shared" si="14"/>
        <v>1</v>
      </c>
      <c r="BG22" s="14">
        <f t="shared" si="15"/>
        <v>50</v>
      </c>
      <c r="BH22" s="11"/>
      <c r="BI22" s="14"/>
      <c r="BJ22" s="11"/>
      <c r="BK22" s="14"/>
      <c r="BL22" s="13">
        <f t="shared" si="16"/>
        <v>1</v>
      </c>
      <c r="BM22" s="14">
        <f t="shared" si="17"/>
        <v>50</v>
      </c>
      <c r="BN22" s="11"/>
      <c r="BO22" s="14"/>
      <c r="BP22" s="11"/>
      <c r="BQ22" s="14"/>
      <c r="BR22" s="13">
        <f t="shared" si="18"/>
        <v>1</v>
      </c>
      <c r="BS22" s="14">
        <f t="shared" si="19"/>
        <v>50</v>
      </c>
      <c r="BT22" s="11"/>
      <c r="BU22" s="14"/>
      <c r="BV22" s="57"/>
      <c r="BW22" s="59"/>
      <c r="BX22" s="13">
        <f t="shared" si="20"/>
        <v>1</v>
      </c>
      <c r="BY22" s="14">
        <f t="shared" si="21"/>
        <v>50</v>
      </c>
      <c r="BZ22" s="11"/>
      <c r="CA22" s="14"/>
      <c r="CB22" s="57"/>
      <c r="CC22" s="59"/>
      <c r="CD22" s="57">
        <f t="shared" si="22"/>
        <v>1</v>
      </c>
      <c r="CE22" s="233">
        <f t="shared" si="23"/>
        <v>50</v>
      </c>
      <c r="CF22" s="23">
        <v>25</v>
      </c>
      <c r="CG22" s="22"/>
    </row>
    <row r="23" spans="2:85" ht="15.75" x14ac:dyDescent="0.25">
      <c r="B23" s="75" t="s">
        <v>117</v>
      </c>
      <c r="C23" s="75" t="s">
        <v>87</v>
      </c>
      <c r="D23" s="75" t="s">
        <v>42</v>
      </c>
      <c r="E23" s="75" t="s">
        <v>100</v>
      </c>
      <c r="F23" s="146" t="s">
        <v>117</v>
      </c>
      <c r="G23" s="139">
        <v>111303578</v>
      </c>
      <c r="H23" s="133" t="s">
        <v>63</v>
      </c>
      <c r="I23" s="21" t="s">
        <v>6</v>
      </c>
      <c r="J23" s="39">
        <v>1</v>
      </c>
      <c r="K23" s="38">
        <v>50</v>
      </c>
      <c r="L23" s="57"/>
      <c r="M23" s="51"/>
      <c r="N23" s="11"/>
      <c r="O23" s="14"/>
      <c r="P23" s="62">
        <f t="shared" si="0"/>
        <v>1</v>
      </c>
      <c r="Q23" s="60">
        <f t="shared" si="1"/>
        <v>50</v>
      </c>
      <c r="R23" s="11"/>
      <c r="S23" s="14"/>
      <c r="T23" s="11"/>
      <c r="U23" s="14"/>
      <c r="V23" s="13">
        <f t="shared" si="2"/>
        <v>1</v>
      </c>
      <c r="W23" s="14">
        <f t="shared" si="3"/>
        <v>50</v>
      </c>
      <c r="X23" s="11"/>
      <c r="Y23" s="14"/>
      <c r="Z23" s="11"/>
      <c r="AA23" s="14"/>
      <c r="AB23" s="13">
        <f t="shared" si="4"/>
        <v>1</v>
      </c>
      <c r="AC23" s="14">
        <f t="shared" si="5"/>
        <v>50</v>
      </c>
      <c r="AD23" s="11"/>
      <c r="AE23" s="14"/>
      <c r="AF23" s="11"/>
      <c r="AG23" s="14"/>
      <c r="AH23" s="13">
        <f t="shared" si="6"/>
        <v>1</v>
      </c>
      <c r="AI23" s="14">
        <f t="shared" si="7"/>
        <v>50</v>
      </c>
      <c r="AJ23" s="11"/>
      <c r="AK23" s="14"/>
      <c r="AL23" s="11"/>
      <c r="AM23" s="14"/>
      <c r="AN23" s="13">
        <f t="shared" si="8"/>
        <v>1</v>
      </c>
      <c r="AO23" s="14">
        <f t="shared" si="9"/>
        <v>50</v>
      </c>
      <c r="AP23" s="11"/>
      <c r="AQ23" s="14"/>
      <c r="AR23" s="11"/>
      <c r="AS23" s="14"/>
      <c r="AT23" s="13">
        <f t="shared" si="10"/>
        <v>1</v>
      </c>
      <c r="AU23" s="14">
        <f t="shared" si="11"/>
        <v>50</v>
      </c>
      <c r="AV23" s="11"/>
      <c r="AW23" s="14"/>
      <c r="AX23" s="11"/>
      <c r="AY23" s="14"/>
      <c r="AZ23" s="13">
        <f t="shared" si="12"/>
        <v>1</v>
      </c>
      <c r="BA23" s="14">
        <f t="shared" si="13"/>
        <v>50</v>
      </c>
      <c r="BB23" s="11"/>
      <c r="BC23" s="14"/>
      <c r="BD23" s="11"/>
      <c r="BE23" s="14"/>
      <c r="BF23" s="13">
        <f t="shared" si="14"/>
        <v>1</v>
      </c>
      <c r="BG23" s="14">
        <f t="shared" si="15"/>
        <v>50</v>
      </c>
      <c r="BH23" s="11"/>
      <c r="BI23" s="14"/>
      <c r="BJ23" s="11"/>
      <c r="BK23" s="14"/>
      <c r="BL23" s="13">
        <f t="shared" si="16"/>
        <v>1</v>
      </c>
      <c r="BM23" s="14">
        <f t="shared" si="17"/>
        <v>50</v>
      </c>
      <c r="BN23" s="11"/>
      <c r="BO23" s="14"/>
      <c r="BP23" s="11"/>
      <c r="BQ23" s="14"/>
      <c r="BR23" s="13">
        <f t="shared" si="18"/>
        <v>1</v>
      </c>
      <c r="BS23" s="14">
        <f t="shared" si="19"/>
        <v>50</v>
      </c>
      <c r="BT23" s="11"/>
      <c r="BU23" s="14"/>
      <c r="BV23" s="57"/>
      <c r="BW23" s="59"/>
      <c r="BX23" s="13">
        <f t="shared" si="20"/>
        <v>1</v>
      </c>
      <c r="BY23" s="14">
        <f t="shared" si="21"/>
        <v>50</v>
      </c>
      <c r="BZ23" s="11"/>
      <c r="CA23" s="14"/>
      <c r="CB23" s="57"/>
      <c r="CC23" s="59"/>
      <c r="CD23" s="57">
        <f t="shared" si="22"/>
        <v>1</v>
      </c>
      <c r="CE23" s="233">
        <f t="shared" si="23"/>
        <v>50</v>
      </c>
      <c r="CF23" s="23">
        <v>25</v>
      </c>
      <c r="CG23" s="22"/>
    </row>
    <row r="24" spans="2:85" ht="31.5" x14ac:dyDescent="0.25">
      <c r="B24" s="78" t="s">
        <v>117</v>
      </c>
      <c r="C24" s="75" t="s">
        <v>87</v>
      </c>
      <c r="D24" s="75" t="s">
        <v>42</v>
      </c>
      <c r="E24" s="75" t="s">
        <v>100</v>
      </c>
      <c r="F24" s="145" t="s">
        <v>117</v>
      </c>
      <c r="G24" s="138" t="s">
        <v>109</v>
      </c>
      <c r="H24" s="133" t="s">
        <v>32</v>
      </c>
      <c r="I24" s="21" t="s">
        <v>6</v>
      </c>
      <c r="J24" s="39">
        <v>2</v>
      </c>
      <c r="K24" s="38">
        <v>200</v>
      </c>
      <c r="L24" s="57"/>
      <c r="M24" s="51"/>
      <c r="N24" s="11"/>
      <c r="O24" s="14"/>
      <c r="P24" s="62">
        <f t="shared" si="0"/>
        <v>2</v>
      </c>
      <c r="Q24" s="60">
        <f t="shared" si="1"/>
        <v>200</v>
      </c>
      <c r="R24" s="11"/>
      <c r="S24" s="14"/>
      <c r="T24" s="11"/>
      <c r="U24" s="14"/>
      <c r="V24" s="13">
        <f t="shared" si="2"/>
        <v>2</v>
      </c>
      <c r="W24" s="14">
        <f t="shared" si="3"/>
        <v>200</v>
      </c>
      <c r="X24" s="11"/>
      <c r="Y24" s="14"/>
      <c r="Z24" s="11"/>
      <c r="AA24" s="14"/>
      <c r="AB24" s="13">
        <f t="shared" si="4"/>
        <v>2</v>
      </c>
      <c r="AC24" s="14">
        <f t="shared" si="5"/>
        <v>200</v>
      </c>
      <c r="AD24" s="11"/>
      <c r="AE24" s="14"/>
      <c r="AF24" s="11"/>
      <c r="AG24" s="14"/>
      <c r="AH24" s="13">
        <f t="shared" si="6"/>
        <v>2</v>
      </c>
      <c r="AI24" s="14">
        <f t="shared" si="7"/>
        <v>200</v>
      </c>
      <c r="AJ24" s="11"/>
      <c r="AK24" s="14"/>
      <c r="AL24" s="11"/>
      <c r="AM24" s="14"/>
      <c r="AN24" s="13">
        <f t="shared" si="8"/>
        <v>2</v>
      </c>
      <c r="AO24" s="14">
        <f t="shared" si="9"/>
        <v>200</v>
      </c>
      <c r="AP24" s="11"/>
      <c r="AQ24" s="14"/>
      <c r="AR24" s="11"/>
      <c r="AS24" s="14"/>
      <c r="AT24" s="13">
        <f t="shared" si="10"/>
        <v>2</v>
      </c>
      <c r="AU24" s="14">
        <f t="shared" si="11"/>
        <v>200</v>
      </c>
      <c r="AV24" s="11"/>
      <c r="AW24" s="14"/>
      <c r="AX24" s="11"/>
      <c r="AY24" s="14"/>
      <c r="AZ24" s="13">
        <f t="shared" si="12"/>
        <v>2</v>
      </c>
      <c r="BA24" s="14">
        <f t="shared" si="13"/>
        <v>200</v>
      </c>
      <c r="BB24" s="11"/>
      <c r="BC24" s="14"/>
      <c r="BD24" s="11"/>
      <c r="BE24" s="14"/>
      <c r="BF24" s="13">
        <f t="shared" si="14"/>
        <v>2</v>
      </c>
      <c r="BG24" s="14">
        <f t="shared" si="15"/>
        <v>200</v>
      </c>
      <c r="BH24" s="11"/>
      <c r="BI24" s="14"/>
      <c r="BJ24" s="11"/>
      <c r="BK24" s="14"/>
      <c r="BL24" s="57">
        <f t="shared" si="16"/>
        <v>2</v>
      </c>
      <c r="BM24" s="98">
        <f t="shared" si="17"/>
        <v>200</v>
      </c>
      <c r="BN24" s="11"/>
      <c r="BO24" s="14"/>
      <c r="BP24" s="11"/>
      <c r="BQ24" s="14"/>
      <c r="BR24" s="13">
        <f t="shared" si="18"/>
        <v>2</v>
      </c>
      <c r="BS24" s="14">
        <f t="shared" si="19"/>
        <v>200</v>
      </c>
      <c r="BT24" s="11"/>
      <c r="BU24" s="14"/>
      <c r="BV24" s="57"/>
      <c r="BW24" s="59"/>
      <c r="BX24" s="13">
        <f t="shared" si="20"/>
        <v>2</v>
      </c>
      <c r="BY24" s="14">
        <f t="shared" si="21"/>
        <v>200</v>
      </c>
      <c r="BZ24" s="11"/>
      <c r="CA24" s="14"/>
      <c r="CB24" s="57"/>
      <c r="CC24" s="59"/>
      <c r="CD24" s="57">
        <f t="shared" si="22"/>
        <v>2</v>
      </c>
      <c r="CE24" s="233">
        <f t="shared" si="23"/>
        <v>200</v>
      </c>
      <c r="CF24" s="23">
        <v>100</v>
      </c>
      <c r="CG24" s="22"/>
    </row>
    <row r="25" spans="2:85" ht="31.5" x14ac:dyDescent="0.25">
      <c r="B25" s="75" t="s">
        <v>117</v>
      </c>
      <c r="C25" s="75" t="s">
        <v>87</v>
      </c>
      <c r="D25" s="75" t="s">
        <v>42</v>
      </c>
      <c r="E25" s="75" t="s">
        <v>100</v>
      </c>
      <c r="F25" s="146" t="s">
        <v>117</v>
      </c>
      <c r="G25" s="139" t="s">
        <v>110</v>
      </c>
      <c r="H25" s="133" t="s">
        <v>64</v>
      </c>
      <c r="I25" s="21" t="s">
        <v>6</v>
      </c>
      <c r="J25" s="39">
        <v>7</v>
      </c>
      <c r="K25" s="38">
        <v>805</v>
      </c>
      <c r="L25" s="57"/>
      <c r="M25" s="51"/>
      <c r="N25" s="11"/>
      <c r="O25" s="14"/>
      <c r="P25" s="62">
        <f t="shared" si="0"/>
        <v>7</v>
      </c>
      <c r="Q25" s="60">
        <f t="shared" si="1"/>
        <v>805</v>
      </c>
      <c r="R25" s="11"/>
      <c r="S25" s="14"/>
      <c r="T25" s="11"/>
      <c r="U25" s="14"/>
      <c r="V25" s="13">
        <f t="shared" si="2"/>
        <v>7</v>
      </c>
      <c r="W25" s="14">
        <f t="shared" si="3"/>
        <v>805</v>
      </c>
      <c r="X25" s="11"/>
      <c r="Y25" s="14"/>
      <c r="Z25" s="11"/>
      <c r="AA25" s="14"/>
      <c r="AB25" s="13">
        <f t="shared" si="4"/>
        <v>7</v>
      </c>
      <c r="AC25" s="14">
        <f t="shared" si="5"/>
        <v>805</v>
      </c>
      <c r="AD25" s="11"/>
      <c r="AE25" s="14"/>
      <c r="AF25" s="11"/>
      <c r="AG25" s="14"/>
      <c r="AH25" s="13">
        <f t="shared" si="6"/>
        <v>7</v>
      </c>
      <c r="AI25" s="14">
        <f t="shared" si="7"/>
        <v>805</v>
      </c>
      <c r="AJ25" s="11"/>
      <c r="AK25" s="14"/>
      <c r="AL25" s="11"/>
      <c r="AM25" s="14"/>
      <c r="AN25" s="13">
        <f t="shared" si="8"/>
        <v>7</v>
      </c>
      <c r="AO25" s="14">
        <f t="shared" si="9"/>
        <v>805</v>
      </c>
      <c r="AP25" s="11"/>
      <c r="AQ25" s="14"/>
      <c r="AR25" s="11"/>
      <c r="AS25" s="14"/>
      <c r="AT25" s="13">
        <f t="shared" si="10"/>
        <v>7</v>
      </c>
      <c r="AU25" s="14">
        <f t="shared" si="11"/>
        <v>805</v>
      </c>
      <c r="AV25" s="11"/>
      <c r="AW25" s="14"/>
      <c r="AX25" s="11"/>
      <c r="AY25" s="14"/>
      <c r="AZ25" s="13">
        <f t="shared" si="12"/>
        <v>7</v>
      </c>
      <c r="BA25" s="14">
        <f t="shared" si="13"/>
        <v>805</v>
      </c>
      <c r="BB25" s="11"/>
      <c r="BC25" s="14"/>
      <c r="BD25" s="11"/>
      <c r="BE25" s="14"/>
      <c r="BF25" s="13">
        <f t="shared" si="14"/>
        <v>7</v>
      </c>
      <c r="BG25" s="14">
        <f t="shared" si="15"/>
        <v>805</v>
      </c>
      <c r="BH25" s="11"/>
      <c r="BI25" s="14"/>
      <c r="BJ25" s="11"/>
      <c r="BK25" s="14"/>
      <c r="BL25" s="57">
        <f t="shared" si="16"/>
        <v>7</v>
      </c>
      <c r="BM25" s="98">
        <f t="shared" si="17"/>
        <v>805</v>
      </c>
      <c r="BN25" s="11"/>
      <c r="BO25" s="14"/>
      <c r="BP25" s="11"/>
      <c r="BQ25" s="14"/>
      <c r="BR25" s="13">
        <f t="shared" si="18"/>
        <v>7</v>
      </c>
      <c r="BS25" s="14">
        <f t="shared" si="19"/>
        <v>805</v>
      </c>
      <c r="BT25" s="11"/>
      <c r="BU25" s="14"/>
      <c r="BV25" s="57"/>
      <c r="BW25" s="59"/>
      <c r="BX25" s="13">
        <f t="shared" si="20"/>
        <v>7</v>
      </c>
      <c r="BY25" s="14">
        <f t="shared" si="21"/>
        <v>805</v>
      </c>
      <c r="BZ25" s="11"/>
      <c r="CA25" s="14"/>
      <c r="CB25" s="57"/>
      <c r="CC25" s="59"/>
      <c r="CD25" s="57">
        <f t="shared" si="22"/>
        <v>7</v>
      </c>
      <c r="CE25" s="233">
        <f t="shared" si="23"/>
        <v>805</v>
      </c>
      <c r="CF25" s="23">
        <v>402</v>
      </c>
      <c r="CG25" s="22"/>
    </row>
    <row r="26" spans="2:85" ht="15.75" x14ac:dyDescent="0.25">
      <c r="B26" s="75" t="s">
        <v>117</v>
      </c>
      <c r="C26" s="75" t="s">
        <v>87</v>
      </c>
      <c r="D26" s="75" t="s">
        <v>42</v>
      </c>
      <c r="E26" s="75" t="s">
        <v>100</v>
      </c>
      <c r="F26" s="146" t="s">
        <v>117</v>
      </c>
      <c r="G26" s="139">
        <v>111303588</v>
      </c>
      <c r="H26" s="133" t="s">
        <v>65</v>
      </c>
      <c r="I26" s="21" t="s">
        <v>6</v>
      </c>
      <c r="J26" s="39">
        <v>1</v>
      </c>
      <c r="K26" s="38">
        <v>772</v>
      </c>
      <c r="L26" s="57"/>
      <c r="M26" s="51"/>
      <c r="N26" s="11"/>
      <c r="O26" s="14"/>
      <c r="P26" s="62">
        <f t="shared" si="0"/>
        <v>1</v>
      </c>
      <c r="Q26" s="60">
        <f t="shared" si="1"/>
        <v>772</v>
      </c>
      <c r="R26" s="11"/>
      <c r="S26" s="14"/>
      <c r="T26" s="11"/>
      <c r="U26" s="14"/>
      <c r="V26" s="13">
        <f t="shared" si="2"/>
        <v>1</v>
      </c>
      <c r="W26" s="14">
        <f t="shared" si="3"/>
        <v>772</v>
      </c>
      <c r="X26" s="11"/>
      <c r="Y26" s="14"/>
      <c r="Z26" s="11"/>
      <c r="AA26" s="14"/>
      <c r="AB26" s="13">
        <f t="shared" si="4"/>
        <v>1</v>
      </c>
      <c r="AC26" s="14">
        <f t="shared" si="5"/>
        <v>772</v>
      </c>
      <c r="AD26" s="11"/>
      <c r="AE26" s="14"/>
      <c r="AF26" s="11"/>
      <c r="AG26" s="14"/>
      <c r="AH26" s="13">
        <f t="shared" si="6"/>
        <v>1</v>
      </c>
      <c r="AI26" s="14">
        <f t="shared" si="7"/>
        <v>772</v>
      </c>
      <c r="AJ26" s="11"/>
      <c r="AK26" s="14"/>
      <c r="AL26" s="11"/>
      <c r="AM26" s="14"/>
      <c r="AN26" s="13">
        <f t="shared" si="8"/>
        <v>1</v>
      </c>
      <c r="AO26" s="14">
        <f t="shared" si="9"/>
        <v>772</v>
      </c>
      <c r="AP26" s="11"/>
      <c r="AQ26" s="14"/>
      <c r="AR26" s="11"/>
      <c r="AS26" s="14"/>
      <c r="AT26" s="13">
        <f t="shared" si="10"/>
        <v>1</v>
      </c>
      <c r="AU26" s="14">
        <f t="shared" si="11"/>
        <v>772</v>
      </c>
      <c r="AV26" s="11"/>
      <c r="AW26" s="14"/>
      <c r="AX26" s="11"/>
      <c r="AY26" s="14"/>
      <c r="AZ26" s="13">
        <f t="shared" si="12"/>
        <v>1</v>
      </c>
      <c r="BA26" s="14">
        <f t="shared" si="13"/>
        <v>772</v>
      </c>
      <c r="BB26" s="11"/>
      <c r="BC26" s="14"/>
      <c r="BD26" s="11"/>
      <c r="BE26" s="14"/>
      <c r="BF26" s="13">
        <f t="shared" si="14"/>
        <v>1</v>
      </c>
      <c r="BG26" s="14">
        <f t="shared" si="15"/>
        <v>772</v>
      </c>
      <c r="BH26" s="11"/>
      <c r="BI26" s="14"/>
      <c r="BJ26" s="11"/>
      <c r="BK26" s="14"/>
      <c r="BL26" s="57">
        <f t="shared" si="16"/>
        <v>1</v>
      </c>
      <c r="BM26" s="98">
        <f t="shared" si="17"/>
        <v>772</v>
      </c>
      <c r="BN26" s="11"/>
      <c r="BO26" s="14"/>
      <c r="BP26" s="11"/>
      <c r="BQ26" s="14"/>
      <c r="BR26" s="13">
        <f t="shared" si="18"/>
        <v>1</v>
      </c>
      <c r="BS26" s="14">
        <f t="shared" si="19"/>
        <v>772</v>
      </c>
      <c r="BT26" s="11"/>
      <c r="BU26" s="14"/>
      <c r="BV26" s="57"/>
      <c r="BW26" s="59"/>
      <c r="BX26" s="13">
        <f t="shared" si="20"/>
        <v>1</v>
      </c>
      <c r="BY26" s="14">
        <f t="shared" si="21"/>
        <v>772</v>
      </c>
      <c r="BZ26" s="11"/>
      <c r="CA26" s="14"/>
      <c r="CB26" s="57"/>
      <c r="CC26" s="59"/>
      <c r="CD26" s="57">
        <f t="shared" si="22"/>
        <v>1</v>
      </c>
      <c r="CE26" s="233">
        <f t="shared" si="23"/>
        <v>772</v>
      </c>
      <c r="CF26" s="23">
        <v>386</v>
      </c>
      <c r="CG26" s="22"/>
    </row>
    <row r="27" spans="2:85" ht="15.75" x14ac:dyDescent="0.25">
      <c r="B27" s="78" t="s">
        <v>117</v>
      </c>
      <c r="C27" s="75" t="s">
        <v>87</v>
      </c>
      <c r="D27" s="75" t="s">
        <v>42</v>
      </c>
      <c r="E27" s="75" t="s">
        <v>100</v>
      </c>
      <c r="F27" s="145" t="s">
        <v>117</v>
      </c>
      <c r="G27" s="138">
        <v>111303589</v>
      </c>
      <c r="H27" s="133" t="s">
        <v>49</v>
      </c>
      <c r="I27" s="21" t="s">
        <v>6</v>
      </c>
      <c r="J27" s="39">
        <v>1</v>
      </c>
      <c r="K27" s="38">
        <v>700</v>
      </c>
      <c r="L27" s="57"/>
      <c r="M27" s="51"/>
      <c r="N27" s="11"/>
      <c r="O27" s="14"/>
      <c r="P27" s="62">
        <f t="shared" si="0"/>
        <v>1</v>
      </c>
      <c r="Q27" s="60">
        <f t="shared" si="1"/>
        <v>700</v>
      </c>
      <c r="R27" s="11"/>
      <c r="S27" s="14"/>
      <c r="T27" s="11"/>
      <c r="U27" s="14"/>
      <c r="V27" s="13">
        <f t="shared" si="2"/>
        <v>1</v>
      </c>
      <c r="W27" s="14">
        <f t="shared" si="3"/>
        <v>700</v>
      </c>
      <c r="X27" s="11"/>
      <c r="Y27" s="14"/>
      <c r="Z27" s="11"/>
      <c r="AA27" s="14"/>
      <c r="AB27" s="13">
        <f t="shared" si="4"/>
        <v>1</v>
      </c>
      <c r="AC27" s="14">
        <f t="shared" si="5"/>
        <v>700</v>
      </c>
      <c r="AD27" s="11"/>
      <c r="AE27" s="14"/>
      <c r="AF27" s="11"/>
      <c r="AG27" s="14"/>
      <c r="AH27" s="13">
        <f t="shared" si="6"/>
        <v>1</v>
      </c>
      <c r="AI27" s="14">
        <f t="shared" si="7"/>
        <v>700</v>
      </c>
      <c r="AJ27" s="11"/>
      <c r="AK27" s="14"/>
      <c r="AL27" s="11"/>
      <c r="AM27" s="14"/>
      <c r="AN27" s="13">
        <f t="shared" si="8"/>
        <v>1</v>
      </c>
      <c r="AO27" s="14">
        <f t="shared" si="9"/>
        <v>700</v>
      </c>
      <c r="AP27" s="11"/>
      <c r="AQ27" s="14"/>
      <c r="AR27" s="11"/>
      <c r="AS27" s="14"/>
      <c r="AT27" s="13">
        <f t="shared" si="10"/>
        <v>1</v>
      </c>
      <c r="AU27" s="14">
        <f t="shared" si="11"/>
        <v>700</v>
      </c>
      <c r="AV27" s="11"/>
      <c r="AW27" s="14"/>
      <c r="AX27" s="11"/>
      <c r="AY27" s="14"/>
      <c r="AZ27" s="13">
        <f t="shared" si="12"/>
        <v>1</v>
      </c>
      <c r="BA27" s="14">
        <f t="shared" si="13"/>
        <v>700</v>
      </c>
      <c r="BB27" s="11"/>
      <c r="BC27" s="14"/>
      <c r="BD27" s="11"/>
      <c r="BE27" s="14"/>
      <c r="BF27" s="13">
        <f t="shared" si="14"/>
        <v>1</v>
      </c>
      <c r="BG27" s="14">
        <f t="shared" si="15"/>
        <v>700</v>
      </c>
      <c r="BH27" s="11"/>
      <c r="BI27" s="14"/>
      <c r="BJ27" s="11"/>
      <c r="BK27" s="14"/>
      <c r="BL27" s="57">
        <f t="shared" si="16"/>
        <v>1</v>
      </c>
      <c r="BM27" s="98">
        <f t="shared" si="17"/>
        <v>700</v>
      </c>
      <c r="BN27" s="11"/>
      <c r="BO27" s="14"/>
      <c r="BP27" s="11"/>
      <c r="BQ27" s="14"/>
      <c r="BR27" s="13">
        <f t="shared" si="18"/>
        <v>1</v>
      </c>
      <c r="BS27" s="14">
        <f t="shared" si="19"/>
        <v>700</v>
      </c>
      <c r="BT27" s="11"/>
      <c r="BU27" s="14"/>
      <c r="BV27" s="57"/>
      <c r="BW27" s="59"/>
      <c r="BX27" s="13">
        <f t="shared" si="20"/>
        <v>1</v>
      </c>
      <c r="BY27" s="14">
        <f t="shared" si="21"/>
        <v>700</v>
      </c>
      <c r="BZ27" s="11"/>
      <c r="CA27" s="14"/>
      <c r="CB27" s="57"/>
      <c r="CC27" s="59"/>
      <c r="CD27" s="57">
        <f t="shared" si="22"/>
        <v>1</v>
      </c>
      <c r="CE27" s="233">
        <f t="shared" si="23"/>
        <v>700</v>
      </c>
      <c r="CF27" s="23">
        <v>350</v>
      </c>
      <c r="CG27" s="22"/>
    </row>
    <row r="28" spans="2:85" ht="15.75" x14ac:dyDescent="0.25">
      <c r="B28" s="75" t="s">
        <v>117</v>
      </c>
      <c r="C28" s="75" t="s">
        <v>87</v>
      </c>
      <c r="D28" s="75" t="s">
        <v>42</v>
      </c>
      <c r="E28" s="75" t="s">
        <v>100</v>
      </c>
      <c r="F28" s="146" t="s">
        <v>117</v>
      </c>
      <c r="G28" s="139">
        <v>111303590</v>
      </c>
      <c r="H28" s="133" t="s">
        <v>66</v>
      </c>
      <c r="I28" s="21" t="s">
        <v>6</v>
      </c>
      <c r="J28" s="39">
        <v>1</v>
      </c>
      <c r="K28" s="38">
        <v>110</v>
      </c>
      <c r="L28" s="57"/>
      <c r="M28" s="51"/>
      <c r="N28" s="11"/>
      <c r="O28" s="14"/>
      <c r="P28" s="62">
        <f t="shared" si="0"/>
        <v>1</v>
      </c>
      <c r="Q28" s="60">
        <f t="shared" si="1"/>
        <v>110</v>
      </c>
      <c r="R28" s="11"/>
      <c r="S28" s="14"/>
      <c r="T28" s="11"/>
      <c r="U28" s="14"/>
      <c r="V28" s="13">
        <f t="shared" si="2"/>
        <v>1</v>
      </c>
      <c r="W28" s="14">
        <f t="shared" si="3"/>
        <v>110</v>
      </c>
      <c r="X28" s="11"/>
      <c r="Y28" s="14"/>
      <c r="Z28" s="11"/>
      <c r="AA28" s="14"/>
      <c r="AB28" s="13">
        <f t="shared" si="4"/>
        <v>1</v>
      </c>
      <c r="AC28" s="14">
        <f t="shared" si="5"/>
        <v>110</v>
      </c>
      <c r="AD28" s="11"/>
      <c r="AE28" s="14"/>
      <c r="AF28" s="11"/>
      <c r="AG28" s="14"/>
      <c r="AH28" s="13">
        <f t="shared" si="6"/>
        <v>1</v>
      </c>
      <c r="AI28" s="14">
        <f t="shared" si="7"/>
        <v>110</v>
      </c>
      <c r="AJ28" s="11"/>
      <c r="AK28" s="14"/>
      <c r="AL28" s="11"/>
      <c r="AM28" s="14"/>
      <c r="AN28" s="13">
        <f t="shared" si="8"/>
        <v>1</v>
      </c>
      <c r="AO28" s="14">
        <f t="shared" si="9"/>
        <v>110</v>
      </c>
      <c r="AP28" s="11"/>
      <c r="AQ28" s="14"/>
      <c r="AR28" s="11"/>
      <c r="AS28" s="14"/>
      <c r="AT28" s="13">
        <f t="shared" si="10"/>
        <v>1</v>
      </c>
      <c r="AU28" s="14">
        <f t="shared" si="11"/>
        <v>110</v>
      </c>
      <c r="AV28" s="11"/>
      <c r="AW28" s="14"/>
      <c r="AX28" s="11"/>
      <c r="AY28" s="14"/>
      <c r="AZ28" s="13">
        <f t="shared" si="12"/>
        <v>1</v>
      </c>
      <c r="BA28" s="14">
        <f t="shared" si="13"/>
        <v>110</v>
      </c>
      <c r="BB28" s="11"/>
      <c r="BC28" s="14"/>
      <c r="BD28" s="11"/>
      <c r="BE28" s="14"/>
      <c r="BF28" s="13">
        <f t="shared" si="14"/>
        <v>1</v>
      </c>
      <c r="BG28" s="14">
        <f t="shared" si="15"/>
        <v>110</v>
      </c>
      <c r="BH28" s="11"/>
      <c r="BI28" s="14"/>
      <c r="BJ28" s="11"/>
      <c r="BK28" s="14"/>
      <c r="BL28" s="57">
        <f t="shared" si="16"/>
        <v>1</v>
      </c>
      <c r="BM28" s="98">
        <f t="shared" si="17"/>
        <v>110</v>
      </c>
      <c r="BN28" s="11"/>
      <c r="BO28" s="14"/>
      <c r="BP28" s="11"/>
      <c r="BQ28" s="14"/>
      <c r="BR28" s="13">
        <f t="shared" si="18"/>
        <v>1</v>
      </c>
      <c r="BS28" s="14">
        <f t="shared" si="19"/>
        <v>110</v>
      </c>
      <c r="BT28" s="11"/>
      <c r="BU28" s="14"/>
      <c r="BV28" s="57"/>
      <c r="BW28" s="59"/>
      <c r="BX28" s="13">
        <f t="shared" si="20"/>
        <v>1</v>
      </c>
      <c r="BY28" s="14">
        <f t="shared" si="21"/>
        <v>110</v>
      </c>
      <c r="BZ28" s="11"/>
      <c r="CA28" s="14"/>
      <c r="CB28" s="57"/>
      <c r="CC28" s="59"/>
      <c r="CD28" s="57">
        <f t="shared" si="22"/>
        <v>1</v>
      </c>
      <c r="CE28" s="233">
        <f t="shared" si="23"/>
        <v>110</v>
      </c>
      <c r="CF28" s="23">
        <v>55</v>
      </c>
      <c r="CG28" s="22"/>
    </row>
    <row r="29" spans="2:85" ht="15.75" x14ac:dyDescent="0.25">
      <c r="B29" s="75" t="s">
        <v>117</v>
      </c>
      <c r="C29" s="75" t="s">
        <v>87</v>
      </c>
      <c r="D29" s="75" t="s">
        <v>42</v>
      </c>
      <c r="E29" s="75" t="s">
        <v>100</v>
      </c>
      <c r="F29" s="146" t="s">
        <v>117</v>
      </c>
      <c r="G29" s="139">
        <v>111303592</v>
      </c>
      <c r="H29" s="133" t="s">
        <v>67</v>
      </c>
      <c r="I29" s="21" t="s">
        <v>6</v>
      </c>
      <c r="J29" s="39">
        <v>1</v>
      </c>
      <c r="K29" s="38">
        <v>495</v>
      </c>
      <c r="L29" s="57"/>
      <c r="M29" s="51"/>
      <c r="N29" s="11"/>
      <c r="O29" s="14"/>
      <c r="P29" s="62">
        <f t="shared" si="0"/>
        <v>1</v>
      </c>
      <c r="Q29" s="60">
        <f t="shared" si="1"/>
        <v>495</v>
      </c>
      <c r="R29" s="11"/>
      <c r="S29" s="14"/>
      <c r="T29" s="11"/>
      <c r="U29" s="14"/>
      <c r="V29" s="13">
        <f t="shared" si="2"/>
        <v>1</v>
      </c>
      <c r="W29" s="14">
        <f t="shared" si="3"/>
        <v>495</v>
      </c>
      <c r="X29" s="11"/>
      <c r="Y29" s="14"/>
      <c r="Z29" s="11"/>
      <c r="AA29" s="14"/>
      <c r="AB29" s="13">
        <f t="shared" si="4"/>
        <v>1</v>
      </c>
      <c r="AC29" s="14">
        <f t="shared" si="5"/>
        <v>495</v>
      </c>
      <c r="AD29" s="11"/>
      <c r="AE29" s="14"/>
      <c r="AF29" s="11"/>
      <c r="AG29" s="14"/>
      <c r="AH29" s="13">
        <f t="shared" si="6"/>
        <v>1</v>
      </c>
      <c r="AI29" s="14">
        <f t="shared" si="7"/>
        <v>495</v>
      </c>
      <c r="AJ29" s="11"/>
      <c r="AK29" s="14"/>
      <c r="AL29" s="11"/>
      <c r="AM29" s="14"/>
      <c r="AN29" s="13">
        <f t="shared" si="8"/>
        <v>1</v>
      </c>
      <c r="AO29" s="14">
        <f t="shared" si="9"/>
        <v>495</v>
      </c>
      <c r="AP29" s="11"/>
      <c r="AQ29" s="14"/>
      <c r="AR29" s="11"/>
      <c r="AS29" s="14"/>
      <c r="AT29" s="13">
        <f t="shared" si="10"/>
        <v>1</v>
      </c>
      <c r="AU29" s="14">
        <f t="shared" si="11"/>
        <v>495</v>
      </c>
      <c r="AV29" s="11"/>
      <c r="AW29" s="14"/>
      <c r="AX29" s="11"/>
      <c r="AY29" s="14"/>
      <c r="AZ29" s="13">
        <f t="shared" si="12"/>
        <v>1</v>
      </c>
      <c r="BA29" s="14">
        <f t="shared" si="13"/>
        <v>495</v>
      </c>
      <c r="BB29" s="11"/>
      <c r="BC29" s="14"/>
      <c r="BD29" s="11"/>
      <c r="BE29" s="14"/>
      <c r="BF29" s="13">
        <f t="shared" si="14"/>
        <v>1</v>
      </c>
      <c r="BG29" s="14">
        <f t="shared" si="15"/>
        <v>495</v>
      </c>
      <c r="BH29" s="11"/>
      <c r="BI29" s="14"/>
      <c r="BJ29" s="11"/>
      <c r="BK29" s="14"/>
      <c r="BL29" s="57">
        <f t="shared" si="16"/>
        <v>1</v>
      </c>
      <c r="BM29" s="98">
        <f t="shared" si="17"/>
        <v>495</v>
      </c>
      <c r="BN29" s="11"/>
      <c r="BO29" s="14"/>
      <c r="BP29" s="11"/>
      <c r="BQ29" s="14"/>
      <c r="BR29" s="13">
        <f t="shared" si="18"/>
        <v>1</v>
      </c>
      <c r="BS29" s="14">
        <f t="shared" si="19"/>
        <v>495</v>
      </c>
      <c r="BT29" s="11"/>
      <c r="BU29" s="14"/>
      <c r="BV29" s="57"/>
      <c r="BW29" s="59"/>
      <c r="BX29" s="13">
        <f t="shared" si="20"/>
        <v>1</v>
      </c>
      <c r="BY29" s="14">
        <f t="shared" si="21"/>
        <v>495</v>
      </c>
      <c r="BZ29" s="11"/>
      <c r="CA29" s="14"/>
      <c r="CB29" s="57"/>
      <c r="CC29" s="59"/>
      <c r="CD29" s="57">
        <f t="shared" si="22"/>
        <v>1</v>
      </c>
      <c r="CE29" s="233">
        <f t="shared" si="23"/>
        <v>495</v>
      </c>
      <c r="CF29" s="23">
        <v>248</v>
      </c>
      <c r="CG29" s="22"/>
    </row>
    <row r="30" spans="2:85" ht="15.75" x14ac:dyDescent="0.25">
      <c r="B30" s="78" t="s">
        <v>117</v>
      </c>
      <c r="C30" s="75" t="s">
        <v>87</v>
      </c>
      <c r="D30" s="75" t="s">
        <v>42</v>
      </c>
      <c r="E30" s="75" t="s">
        <v>100</v>
      </c>
      <c r="F30" s="145" t="s">
        <v>117</v>
      </c>
      <c r="G30" s="138">
        <v>111303593</v>
      </c>
      <c r="H30" s="133" t="s">
        <v>52</v>
      </c>
      <c r="I30" s="21" t="s">
        <v>6</v>
      </c>
      <c r="J30" s="39">
        <v>1</v>
      </c>
      <c r="K30" s="38">
        <v>149</v>
      </c>
      <c r="L30" s="57"/>
      <c r="M30" s="51"/>
      <c r="N30" s="11"/>
      <c r="O30" s="14"/>
      <c r="P30" s="62">
        <f t="shared" si="0"/>
        <v>1</v>
      </c>
      <c r="Q30" s="60">
        <f t="shared" si="1"/>
        <v>149</v>
      </c>
      <c r="R30" s="11"/>
      <c r="S30" s="14"/>
      <c r="T30" s="11"/>
      <c r="U30" s="14"/>
      <c r="V30" s="13">
        <f t="shared" si="2"/>
        <v>1</v>
      </c>
      <c r="W30" s="14">
        <f t="shared" si="3"/>
        <v>149</v>
      </c>
      <c r="X30" s="11"/>
      <c r="Y30" s="14"/>
      <c r="Z30" s="11"/>
      <c r="AA30" s="14"/>
      <c r="AB30" s="13">
        <f t="shared" si="4"/>
        <v>1</v>
      </c>
      <c r="AC30" s="14">
        <f t="shared" si="5"/>
        <v>149</v>
      </c>
      <c r="AD30" s="11"/>
      <c r="AE30" s="14"/>
      <c r="AF30" s="11"/>
      <c r="AG30" s="14"/>
      <c r="AH30" s="13">
        <f t="shared" si="6"/>
        <v>1</v>
      </c>
      <c r="AI30" s="14">
        <f t="shared" si="7"/>
        <v>149</v>
      </c>
      <c r="AJ30" s="11"/>
      <c r="AK30" s="14"/>
      <c r="AL30" s="11"/>
      <c r="AM30" s="14"/>
      <c r="AN30" s="13">
        <f t="shared" si="8"/>
        <v>1</v>
      </c>
      <c r="AO30" s="14">
        <f t="shared" si="9"/>
        <v>149</v>
      </c>
      <c r="AP30" s="11"/>
      <c r="AQ30" s="14"/>
      <c r="AR30" s="11"/>
      <c r="AS30" s="14"/>
      <c r="AT30" s="13">
        <f t="shared" si="10"/>
        <v>1</v>
      </c>
      <c r="AU30" s="14">
        <f t="shared" si="11"/>
        <v>149</v>
      </c>
      <c r="AV30" s="11"/>
      <c r="AW30" s="14"/>
      <c r="AX30" s="11"/>
      <c r="AY30" s="14"/>
      <c r="AZ30" s="13">
        <f t="shared" si="12"/>
        <v>1</v>
      </c>
      <c r="BA30" s="14">
        <f t="shared" si="13"/>
        <v>149</v>
      </c>
      <c r="BB30" s="11"/>
      <c r="BC30" s="14"/>
      <c r="BD30" s="11"/>
      <c r="BE30" s="14"/>
      <c r="BF30" s="13">
        <f t="shared" si="14"/>
        <v>1</v>
      </c>
      <c r="BG30" s="14">
        <f t="shared" si="15"/>
        <v>149</v>
      </c>
      <c r="BH30" s="11"/>
      <c r="BI30" s="14"/>
      <c r="BJ30" s="11"/>
      <c r="BK30" s="14"/>
      <c r="BL30" s="57">
        <f t="shared" si="16"/>
        <v>1</v>
      </c>
      <c r="BM30" s="98">
        <f t="shared" si="17"/>
        <v>149</v>
      </c>
      <c r="BN30" s="11"/>
      <c r="BO30" s="14"/>
      <c r="BP30" s="11"/>
      <c r="BQ30" s="14"/>
      <c r="BR30" s="13">
        <f t="shared" si="18"/>
        <v>1</v>
      </c>
      <c r="BS30" s="14">
        <f t="shared" si="19"/>
        <v>149</v>
      </c>
      <c r="BT30" s="11"/>
      <c r="BU30" s="14"/>
      <c r="BV30" s="57"/>
      <c r="BW30" s="59"/>
      <c r="BX30" s="13">
        <f t="shared" si="20"/>
        <v>1</v>
      </c>
      <c r="BY30" s="14">
        <f t="shared" si="21"/>
        <v>149</v>
      </c>
      <c r="BZ30" s="11"/>
      <c r="CA30" s="14"/>
      <c r="CB30" s="57"/>
      <c r="CC30" s="59"/>
      <c r="CD30" s="57">
        <f t="shared" si="22"/>
        <v>1</v>
      </c>
      <c r="CE30" s="233">
        <f t="shared" si="23"/>
        <v>149</v>
      </c>
      <c r="CF30" s="23">
        <v>74</v>
      </c>
      <c r="CG30" s="22"/>
    </row>
    <row r="31" spans="2:85" ht="15.75" x14ac:dyDescent="0.25">
      <c r="B31" s="78" t="s">
        <v>117</v>
      </c>
      <c r="C31" s="75" t="s">
        <v>87</v>
      </c>
      <c r="D31" s="75" t="s">
        <v>42</v>
      </c>
      <c r="E31" s="75" t="s">
        <v>100</v>
      </c>
      <c r="F31" s="145" t="s">
        <v>117</v>
      </c>
      <c r="G31" s="138">
        <v>111303595</v>
      </c>
      <c r="H31" s="133" t="s">
        <v>68</v>
      </c>
      <c r="I31" s="21" t="s">
        <v>6</v>
      </c>
      <c r="J31" s="39">
        <v>1</v>
      </c>
      <c r="K31" s="38">
        <v>500</v>
      </c>
      <c r="L31" s="57"/>
      <c r="M31" s="51"/>
      <c r="N31" s="11"/>
      <c r="O31" s="14"/>
      <c r="P31" s="62">
        <f t="shared" si="0"/>
        <v>1</v>
      </c>
      <c r="Q31" s="60">
        <f t="shared" si="1"/>
        <v>500</v>
      </c>
      <c r="R31" s="11"/>
      <c r="S31" s="14"/>
      <c r="T31" s="11"/>
      <c r="U31" s="14"/>
      <c r="V31" s="13">
        <f t="shared" si="2"/>
        <v>1</v>
      </c>
      <c r="W31" s="14">
        <f t="shared" si="3"/>
        <v>500</v>
      </c>
      <c r="X31" s="11"/>
      <c r="Y31" s="14"/>
      <c r="Z31" s="11"/>
      <c r="AA31" s="14"/>
      <c r="AB31" s="13">
        <f t="shared" si="4"/>
        <v>1</v>
      </c>
      <c r="AC31" s="14">
        <f t="shared" si="5"/>
        <v>500</v>
      </c>
      <c r="AD31" s="11"/>
      <c r="AE31" s="14"/>
      <c r="AF31" s="11"/>
      <c r="AG31" s="14"/>
      <c r="AH31" s="13">
        <f t="shared" si="6"/>
        <v>1</v>
      </c>
      <c r="AI31" s="14">
        <f t="shared" si="7"/>
        <v>500</v>
      </c>
      <c r="AJ31" s="11"/>
      <c r="AK31" s="14"/>
      <c r="AL31" s="11"/>
      <c r="AM31" s="14"/>
      <c r="AN31" s="13">
        <f t="shared" si="8"/>
        <v>1</v>
      </c>
      <c r="AO31" s="14">
        <f t="shared" si="9"/>
        <v>500</v>
      </c>
      <c r="AP31" s="11"/>
      <c r="AQ31" s="14"/>
      <c r="AR31" s="11"/>
      <c r="AS31" s="14"/>
      <c r="AT31" s="13">
        <f t="shared" si="10"/>
        <v>1</v>
      </c>
      <c r="AU31" s="14">
        <f t="shared" si="11"/>
        <v>500</v>
      </c>
      <c r="AV31" s="11"/>
      <c r="AW31" s="14"/>
      <c r="AX31" s="11"/>
      <c r="AY31" s="14"/>
      <c r="AZ31" s="13">
        <f t="shared" si="12"/>
        <v>1</v>
      </c>
      <c r="BA31" s="14">
        <f t="shared" si="13"/>
        <v>500</v>
      </c>
      <c r="BB31" s="11"/>
      <c r="BC31" s="14"/>
      <c r="BD31" s="11"/>
      <c r="BE31" s="14"/>
      <c r="BF31" s="13">
        <f t="shared" si="14"/>
        <v>1</v>
      </c>
      <c r="BG31" s="14">
        <f t="shared" si="15"/>
        <v>500</v>
      </c>
      <c r="BH31" s="11"/>
      <c r="BI31" s="14"/>
      <c r="BJ31" s="11"/>
      <c r="BK31" s="14"/>
      <c r="BL31" s="57">
        <f t="shared" si="16"/>
        <v>1</v>
      </c>
      <c r="BM31" s="98">
        <f t="shared" si="17"/>
        <v>500</v>
      </c>
      <c r="BN31" s="11"/>
      <c r="BO31" s="14"/>
      <c r="BP31" s="11"/>
      <c r="BQ31" s="14"/>
      <c r="BR31" s="13">
        <f t="shared" si="18"/>
        <v>1</v>
      </c>
      <c r="BS31" s="14">
        <f t="shared" si="19"/>
        <v>500</v>
      </c>
      <c r="BT31" s="11"/>
      <c r="BU31" s="14"/>
      <c r="BV31" s="57"/>
      <c r="BW31" s="59"/>
      <c r="BX31" s="13">
        <f t="shared" si="20"/>
        <v>1</v>
      </c>
      <c r="BY31" s="14">
        <f t="shared" si="21"/>
        <v>500</v>
      </c>
      <c r="BZ31" s="11"/>
      <c r="CA31" s="14"/>
      <c r="CB31" s="57"/>
      <c r="CC31" s="59"/>
      <c r="CD31" s="57">
        <f t="shared" si="22"/>
        <v>1</v>
      </c>
      <c r="CE31" s="233">
        <f t="shared" si="23"/>
        <v>500</v>
      </c>
      <c r="CF31" s="23">
        <v>250</v>
      </c>
      <c r="CG31" s="22"/>
    </row>
    <row r="32" spans="2:85" ht="15.75" x14ac:dyDescent="0.25">
      <c r="B32" s="75" t="s">
        <v>117</v>
      </c>
      <c r="C32" s="75" t="s">
        <v>87</v>
      </c>
      <c r="D32" s="75" t="s">
        <v>42</v>
      </c>
      <c r="E32" s="75" t="s">
        <v>100</v>
      </c>
      <c r="F32" s="146" t="s">
        <v>117</v>
      </c>
      <c r="G32" s="139">
        <v>111303596</v>
      </c>
      <c r="H32" s="133" t="s">
        <v>69</v>
      </c>
      <c r="I32" s="21" t="s">
        <v>6</v>
      </c>
      <c r="J32" s="39">
        <v>1</v>
      </c>
      <c r="K32" s="38">
        <v>150</v>
      </c>
      <c r="L32" s="57"/>
      <c r="M32" s="51"/>
      <c r="N32" s="11"/>
      <c r="O32" s="14"/>
      <c r="P32" s="62">
        <f t="shared" si="0"/>
        <v>1</v>
      </c>
      <c r="Q32" s="60">
        <f t="shared" si="1"/>
        <v>150</v>
      </c>
      <c r="R32" s="11"/>
      <c r="S32" s="14"/>
      <c r="T32" s="11"/>
      <c r="U32" s="14"/>
      <c r="V32" s="13">
        <f t="shared" si="2"/>
        <v>1</v>
      </c>
      <c r="W32" s="14">
        <f t="shared" si="3"/>
        <v>150</v>
      </c>
      <c r="X32" s="11"/>
      <c r="Y32" s="14"/>
      <c r="Z32" s="11"/>
      <c r="AA32" s="14"/>
      <c r="AB32" s="13">
        <f t="shared" si="4"/>
        <v>1</v>
      </c>
      <c r="AC32" s="14">
        <f t="shared" si="5"/>
        <v>150</v>
      </c>
      <c r="AD32" s="11"/>
      <c r="AE32" s="14"/>
      <c r="AF32" s="11"/>
      <c r="AG32" s="14"/>
      <c r="AH32" s="13">
        <f t="shared" si="6"/>
        <v>1</v>
      </c>
      <c r="AI32" s="14">
        <f t="shared" si="7"/>
        <v>150</v>
      </c>
      <c r="AJ32" s="11"/>
      <c r="AK32" s="14"/>
      <c r="AL32" s="11"/>
      <c r="AM32" s="14"/>
      <c r="AN32" s="13">
        <f t="shared" si="8"/>
        <v>1</v>
      </c>
      <c r="AO32" s="14">
        <f t="shared" si="9"/>
        <v>150</v>
      </c>
      <c r="AP32" s="11"/>
      <c r="AQ32" s="14"/>
      <c r="AR32" s="11"/>
      <c r="AS32" s="14"/>
      <c r="AT32" s="13">
        <f t="shared" si="10"/>
        <v>1</v>
      </c>
      <c r="AU32" s="14">
        <f t="shared" si="11"/>
        <v>150</v>
      </c>
      <c r="AV32" s="11"/>
      <c r="AW32" s="14"/>
      <c r="AX32" s="11"/>
      <c r="AY32" s="14"/>
      <c r="AZ32" s="13">
        <f t="shared" si="12"/>
        <v>1</v>
      </c>
      <c r="BA32" s="14">
        <f t="shared" si="13"/>
        <v>150</v>
      </c>
      <c r="BB32" s="11"/>
      <c r="BC32" s="14"/>
      <c r="BD32" s="11"/>
      <c r="BE32" s="14"/>
      <c r="BF32" s="13">
        <f t="shared" si="14"/>
        <v>1</v>
      </c>
      <c r="BG32" s="14">
        <f t="shared" si="15"/>
        <v>150</v>
      </c>
      <c r="BH32" s="11"/>
      <c r="BI32" s="14"/>
      <c r="BJ32" s="11"/>
      <c r="BK32" s="14"/>
      <c r="BL32" s="57">
        <f t="shared" si="16"/>
        <v>1</v>
      </c>
      <c r="BM32" s="98">
        <f t="shared" si="17"/>
        <v>150</v>
      </c>
      <c r="BN32" s="11"/>
      <c r="BO32" s="14"/>
      <c r="BP32" s="11"/>
      <c r="BQ32" s="14"/>
      <c r="BR32" s="13">
        <f t="shared" si="18"/>
        <v>1</v>
      </c>
      <c r="BS32" s="14">
        <f t="shared" si="19"/>
        <v>150</v>
      </c>
      <c r="BT32" s="11"/>
      <c r="BU32" s="14"/>
      <c r="BV32" s="57"/>
      <c r="BW32" s="59"/>
      <c r="BX32" s="13">
        <f t="shared" si="20"/>
        <v>1</v>
      </c>
      <c r="BY32" s="14">
        <f t="shared" si="21"/>
        <v>150</v>
      </c>
      <c r="BZ32" s="11"/>
      <c r="CA32" s="14"/>
      <c r="CB32" s="57"/>
      <c r="CC32" s="59"/>
      <c r="CD32" s="57">
        <f t="shared" si="22"/>
        <v>1</v>
      </c>
      <c r="CE32" s="233">
        <f t="shared" si="23"/>
        <v>150</v>
      </c>
      <c r="CF32" s="23">
        <v>75</v>
      </c>
      <c r="CG32" s="22"/>
    </row>
    <row r="33" spans="2:85" ht="31.5" x14ac:dyDescent="0.25">
      <c r="B33" s="75" t="s">
        <v>117</v>
      </c>
      <c r="C33" s="75" t="s">
        <v>87</v>
      </c>
      <c r="D33" s="75" t="s">
        <v>42</v>
      </c>
      <c r="E33" s="75" t="s">
        <v>100</v>
      </c>
      <c r="F33" s="146" t="s">
        <v>117</v>
      </c>
      <c r="G33" s="139" t="s">
        <v>111</v>
      </c>
      <c r="H33" s="133" t="s">
        <v>70</v>
      </c>
      <c r="I33" s="21" t="s">
        <v>6</v>
      </c>
      <c r="J33" s="39">
        <v>2</v>
      </c>
      <c r="K33" s="38">
        <v>50</v>
      </c>
      <c r="L33" s="57"/>
      <c r="M33" s="51"/>
      <c r="N33" s="11"/>
      <c r="O33" s="14"/>
      <c r="P33" s="62">
        <f t="shared" si="0"/>
        <v>2</v>
      </c>
      <c r="Q33" s="60">
        <f t="shared" si="1"/>
        <v>50</v>
      </c>
      <c r="R33" s="11"/>
      <c r="S33" s="14"/>
      <c r="T33" s="11"/>
      <c r="U33" s="14"/>
      <c r="V33" s="13">
        <f t="shared" si="2"/>
        <v>2</v>
      </c>
      <c r="W33" s="14">
        <f t="shared" si="3"/>
        <v>50</v>
      </c>
      <c r="X33" s="11"/>
      <c r="Y33" s="14"/>
      <c r="Z33" s="11"/>
      <c r="AA33" s="14"/>
      <c r="AB33" s="13">
        <f t="shared" si="4"/>
        <v>2</v>
      </c>
      <c r="AC33" s="14">
        <f t="shared" si="5"/>
        <v>50</v>
      </c>
      <c r="AD33" s="11"/>
      <c r="AE33" s="14"/>
      <c r="AF33" s="11"/>
      <c r="AG33" s="14"/>
      <c r="AH33" s="13">
        <f t="shared" si="6"/>
        <v>2</v>
      </c>
      <c r="AI33" s="14">
        <f t="shared" si="7"/>
        <v>50</v>
      </c>
      <c r="AJ33" s="11"/>
      <c r="AK33" s="14"/>
      <c r="AL33" s="11"/>
      <c r="AM33" s="14"/>
      <c r="AN33" s="13">
        <f t="shared" si="8"/>
        <v>2</v>
      </c>
      <c r="AO33" s="14">
        <f t="shared" si="9"/>
        <v>50</v>
      </c>
      <c r="AP33" s="11"/>
      <c r="AQ33" s="14"/>
      <c r="AR33" s="11"/>
      <c r="AS33" s="14"/>
      <c r="AT33" s="13">
        <f t="shared" si="10"/>
        <v>2</v>
      </c>
      <c r="AU33" s="14">
        <f t="shared" si="11"/>
        <v>50</v>
      </c>
      <c r="AV33" s="11"/>
      <c r="AW33" s="14"/>
      <c r="AX33" s="11"/>
      <c r="AY33" s="14"/>
      <c r="AZ33" s="13">
        <f t="shared" si="12"/>
        <v>2</v>
      </c>
      <c r="BA33" s="14">
        <f t="shared" si="13"/>
        <v>50</v>
      </c>
      <c r="BB33" s="11"/>
      <c r="BC33" s="14"/>
      <c r="BD33" s="11"/>
      <c r="BE33" s="14"/>
      <c r="BF33" s="13">
        <f t="shared" si="14"/>
        <v>2</v>
      </c>
      <c r="BG33" s="14">
        <f t="shared" si="15"/>
        <v>50</v>
      </c>
      <c r="BH33" s="11"/>
      <c r="BI33" s="14"/>
      <c r="BJ33" s="11"/>
      <c r="BK33" s="14"/>
      <c r="BL33" s="57">
        <f t="shared" si="16"/>
        <v>2</v>
      </c>
      <c r="BM33" s="98">
        <f t="shared" si="17"/>
        <v>50</v>
      </c>
      <c r="BN33" s="11"/>
      <c r="BO33" s="14"/>
      <c r="BP33" s="11"/>
      <c r="BQ33" s="14"/>
      <c r="BR33" s="13">
        <f t="shared" si="18"/>
        <v>2</v>
      </c>
      <c r="BS33" s="14">
        <f t="shared" si="19"/>
        <v>50</v>
      </c>
      <c r="BT33" s="11"/>
      <c r="BU33" s="14"/>
      <c r="BV33" s="57"/>
      <c r="BW33" s="59"/>
      <c r="BX33" s="13">
        <f t="shared" si="20"/>
        <v>2</v>
      </c>
      <c r="BY33" s="14">
        <f t="shared" si="21"/>
        <v>50</v>
      </c>
      <c r="BZ33" s="11"/>
      <c r="CA33" s="14"/>
      <c r="CB33" s="57"/>
      <c r="CC33" s="59"/>
      <c r="CD33" s="57">
        <f t="shared" si="22"/>
        <v>2</v>
      </c>
      <c r="CE33" s="233">
        <f t="shared" si="23"/>
        <v>50</v>
      </c>
      <c r="CF33" s="23">
        <v>25</v>
      </c>
      <c r="CG33" s="22"/>
    </row>
    <row r="34" spans="2:85" ht="31.5" x14ac:dyDescent="0.25">
      <c r="B34" s="78" t="s">
        <v>117</v>
      </c>
      <c r="C34" s="75" t="s">
        <v>87</v>
      </c>
      <c r="D34" s="75" t="s">
        <v>42</v>
      </c>
      <c r="E34" s="75" t="s">
        <v>100</v>
      </c>
      <c r="F34" s="145" t="s">
        <v>117</v>
      </c>
      <c r="G34" s="138" t="s">
        <v>112</v>
      </c>
      <c r="H34" s="133" t="s">
        <v>70</v>
      </c>
      <c r="I34" s="21" t="s">
        <v>6</v>
      </c>
      <c r="J34" s="39">
        <v>4</v>
      </c>
      <c r="K34" s="38">
        <v>200</v>
      </c>
      <c r="L34" s="57"/>
      <c r="M34" s="51"/>
      <c r="N34" s="11"/>
      <c r="O34" s="14"/>
      <c r="P34" s="62">
        <f t="shared" si="0"/>
        <v>4</v>
      </c>
      <c r="Q34" s="60">
        <f t="shared" si="1"/>
        <v>200</v>
      </c>
      <c r="R34" s="11"/>
      <c r="S34" s="14"/>
      <c r="T34" s="11"/>
      <c r="U34" s="14"/>
      <c r="V34" s="13">
        <f t="shared" si="2"/>
        <v>4</v>
      </c>
      <c r="W34" s="14">
        <f t="shared" si="3"/>
        <v>200</v>
      </c>
      <c r="X34" s="11"/>
      <c r="Y34" s="14"/>
      <c r="Z34" s="11"/>
      <c r="AA34" s="14"/>
      <c r="AB34" s="13">
        <f t="shared" si="4"/>
        <v>4</v>
      </c>
      <c r="AC34" s="14">
        <f t="shared" si="5"/>
        <v>200</v>
      </c>
      <c r="AD34" s="11"/>
      <c r="AE34" s="14"/>
      <c r="AF34" s="11"/>
      <c r="AG34" s="14"/>
      <c r="AH34" s="13">
        <f t="shared" si="6"/>
        <v>4</v>
      </c>
      <c r="AI34" s="14">
        <f t="shared" si="7"/>
        <v>200</v>
      </c>
      <c r="AJ34" s="11"/>
      <c r="AK34" s="14"/>
      <c r="AL34" s="11"/>
      <c r="AM34" s="14"/>
      <c r="AN34" s="13">
        <f t="shared" si="8"/>
        <v>4</v>
      </c>
      <c r="AO34" s="14">
        <f t="shared" si="9"/>
        <v>200</v>
      </c>
      <c r="AP34" s="11"/>
      <c r="AQ34" s="14"/>
      <c r="AR34" s="11"/>
      <c r="AS34" s="14"/>
      <c r="AT34" s="13">
        <f t="shared" si="10"/>
        <v>4</v>
      </c>
      <c r="AU34" s="14">
        <f t="shared" si="11"/>
        <v>200</v>
      </c>
      <c r="AV34" s="11"/>
      <c r="AW34" s="14"/>
      <c r="AX34" s="11"/>
      <c r="AY34" s="14"/>
      <c r="AZ34" s="13">
        <f t="shared" si="12"/>
        <v>4</v>
      </c>
      <c r="BA34" s="14">
        <f t="shared" si="13"/>
        <v>200</v>
      </c>
      <c r="BB34" s="11"/>
      <c r="BC34" s="14"/>
      <c r="BD34" s="11"/>
      <c r="BE34" s="14"/>
      <c r="BF34" s="13">
        <f t="shared" si="14"/>
        <v>4</v>
      </c>
      <c r="BG34" s="14">
        <f t="shared" si="15"/>
        <v>200</v>
      </c>
      <c r="BH34" s="11"/>
      <c r="BI34" s="14"/>
      <c r="BJ34" s="11"/>
      <c r="BK34" s="14"/>
      <c r="BL34" s="57">
        <f t="shared" si="16"/>
        <v>4</v>
      </c>
      <c r="BM34" s="98">
        <f t="shared" si="17"/>
        <v>200</v>
      </c>
      <c r="BN34" s="11"/>
      <c r="BO34" s="14"/>
      <c r="BP34" s="11"/>
      <c r="BQ34" s="14"/>
      <c r="BR34" s="13">
        <f t="shared" si="18"/>
        <v>4</v>
      </c>
      <c r="BS34" s="14">
        <f t="shared" si="19"/>
        <v>200</v>
      </c>
      <c r="BT34" s="11"/>
      <c r="BU34" s="14"/>
      <c r="BV34" s="57"/>
      <c r="BW34" s="59"/>
      <c r="BX34" s="13">
        <f t="shared" si="20"/>
        <v>4</v>
      </c>
      <c r="BY34" s="14">
        <f t="shared" si="21"/>
        <v>200</v>
      </c>
      <c r="BZ34" s="11"/>
      <c r="CA34" s="14"/>
      <c r="CB34" s="57"/>
      <c r="CC34" s="59"/>
      <c r="CD34" s="57">
        <f t="shared" si="22"/>
        <v>4</v>
      </c>
      <c r="CE34" s="233">
        <f t="shared" si="23"/>
        <v>200</v>
      </c>
      <c r="CF34" s="23">
        <v>100</v>
      </c>
      <c r="CG34" s="22"/>
    </row>
    <row r="35" spans="2:85" ht="15.75" x14ac:dyDescent="0.25">
      <c r="B35" s="75" t="s">
        <v>117</v>
      </c>
      <c r="C35" s="75" t="s">
        <v>87</v>
      </c>
      <c r="D35" s="75" t="s">
        <v>42</v>
      </c>
      <c r="E35" s="75" t="s">
        <v>100</v>
      </c>
      <c r="F35" s="146" t="s">
        <v>117</v>
      </c>
      <c r="G35" s="139">
        <v>111303603</v>
      </c>
      <c r="H35" s="133" t="s">
        <v>71</v>
      </c>
      <c r="I35" s="21" t="s">
        <v>6</v>
      </c>
      <c r="J35" s="39">
        <v>1</v>
      </c>
      <c r="K35" s="38">
        <v>1047</v>
      </c>
      <c r="L35" s="57"/>
      <c r="M35" s="51"/>
      <c r="N35" s="11"/>
      <c r="O35" s="14"/>
      <c r="P35" s="62">
        <f t="shared" si="0"/>
        <v>1</v>
      </c>
      <c r="Q35" s="60">
        <f t="shared" si="1"/>
        <v>1047</v>
      </c>
      <c r="R35" s="11"/>
      <c r="S35" s="14"/>
      <c r="T35" s="11"/>
      <c r="U35" s="14"/>
      <c r="V35" s="13">
        <f t="shared" si="2"/>
        <v>1</v>
      </c>
      <c r="W35" s="14">
        <f t="shared" si="3"/>
        <v>1047</v>
      </c>
      <c r="X35" s="11"/>
      <c r="Y35" s="14"/>
      <c r="Z35" s="11"/>
      <c r="AA35" s="14"/>
      <c r="AB35" s="13">
        <f t="shared" si="4"/>
        <v>1</v>
      </c>
      <c r="AC35" s="14">
        <f t="shared" si="5"/>
        <v>1047</v>
      </c>
      <c r="AD35" s="11"/>
      <c r="AE35" s="14"/>
      <c r="AF35" s="11"/>
      <c r="AG35" s="14"/>
      <c r="AH35" s="13">
        <f t="shared" si="6"/>
        <v>1</v>
      </c>
      <c r="AI35" s="14">
        <f t="shared" si="7"/>
        <v>1047</v>
      </c>
      <c r="AJ35" s="11"/>
      <c r="AK35" s="14"/>
      <c r="AL35" s="11"/>
      <c r="AM35" s="14"/>
      <c r="AN35" s="13">
        <f t="shared" si="8"/>
        <v>1</v>
      </c>
      <c r="AO35" s="14">
        <f t="shared" si="9"/>
        <v>1047</v>
      </c>
      <c r="AP35" s="11"/>
      <c r="AQ35" s="14"/>
      <c r="AR35" s="11"/>
      <c r="AS35" s="14"/>
      <c r="AT35" s="13">
        <f t="shared" si="10"/>
        <v>1</v>
      </c>
      <c r="AU35" s="14">
        <f t="shared" si="11"/>
        <v>1047</v>
      </c>
      <c r="AV35" s="11"/>
      <c r="AW35" s="14"/>
      <c r="AX35" s="11"/>
      <c r="AY35" s="14"/>
      <c r="AZ35" s="13">
        <f t="shared" si="12"/>
        <v>1</v>
      </c>
      <c r="BA35" s="14">
        <f t="shared" si="13"/>
        <v>1047</v>
      </c>
      <c r="BB35" s="11"/>
      <c r="BC35" s="14"/>
      <c r="BD35" s="11"/>
      <c r="BE35" s="14"/>
      <c r="BF35" s="13">
        <f t="shared" si="14"/>
        <v>1</v>
      </c>
      <c r="BG35" s="14">
        <f t="shared" si="15"/>
        <v>1047</v>
      </c>
      <c r="BH35" s="11"/>
      <c r="BI35" s="14"/>
      <c r="BJ35" s="11"/>
      <c r="BK35" s="14"/>
      <c r="BL35" s="57">
        <f t="shared" si="16"/>
        <v>1</v>
      </c>
      <c r="BM35" s="98">
        <f t="shared" si="17"/>
        <v>1047</v>
      </c>
      <c r="BN35" s="11"/>
      <c r="BO35" s="14"/>
      <c r="BP35" s="11"/>
      <c r="BQ35" s="14"/>
      <c r="BR35" s="13">
        <f t="shared" si="18"/>
        <v>1</v>
      </c>
      <c r="BS35" s="14">
        <f t="shared" si="19"/>
        <v>1047</v>
      </c>
      <c r="BT35" s="11"/>
      <c r="BU35" s="14"/>
      <c r="BV35" s="57"/>
      <c r="BW35" s="59"/>
      <c r="BX35" s="13">
        <f t="shared" si="20"/>
        <v>1</v>
      </c>
      <c r="BY35" s="14">
        <f t="shared" si="21"/>
        <v>1047</v>
      </c>
      <c r="BZ35" s="11"/>
      <c r="CA35" s="14"/>
      <c r="CB35" s="57"/>
      <c r="CC35" s="59"/>
      <c r="CD35" s="57">
        <f t="shared" si="22"/>
        <v>1</v>
      </c>
      <c r="CE35" s="233">
        <f t="shared" si="23"/>
        <v>1047</v>
      </c>
      <c r="CF35" s="23">
        <v>523</v>
      </c>
      <c r="CG35" s="22"/>
    </row>
    <row r="36" spans="2:85" ht="31.5" x14ac:dyDescent="0.25">
      <c r="B36" s="75" t="s">
        <v>117</v>
      </c>
      <c r="C36" s="75" t="s">
        <v>87</v>
      </c>
      <c r="D36" s="75" t="s">
        <v>42</v>
      </c>
      <c r="E36" s="75" t="s">
        <v>100</v>
      </c>
      <c r="F36" s="146" t="s">
        <v>117</v>
      </c>
      <c r="G36" s="139" t="s">
        <v>113</v>
      </c>
      <c r="H36" s="133" t="s">
        <v>72</v>
      </c>
      <c r="I36" s="21" t="s">
        <v>6</v>
      </c>
      <c r="J36" s="39">
        <v>4</v>
      </c>
      <c r="K36" s="38">
        <v>1800</v>
      </c>
      <c r="L36" s="57"/>
      <c r="M36" s="51"/>
      <c r="N36" s="11"/>
      <c r="O36" s="14"/>
      <c r="P36" s="62">
        <f t="shared" si="0"/>
        <v>4</v>
      </c>
      <c r="Q36" s="60">
        <f t="shared" si="1"/>
        <v>1800</v>
      </c>
      <c r="R36" s="11"/>
      <c r="S36" s="14"/>
      <c r="T36" s="11"/>
      <c r="U36" s="14"/>
      <c r="V36" s="13">
        <f t="shared" si="2"/>
        <v>4</v>
      </c>
      <c r="W36" s="14">
        <f t="shared" si="3"/>
        <v>1800</v>
      </c>
      <c r="X36" s="11"/>
      <c r="Y36" s="14"/>
      <c r="Z36" s="11"/>
      <c r="AA36" s="14"/>
      <c r="AB36" s="13">
        <f t="shared" si="4"/>
        <v>4</v>
      </c>
      <c r="AC36" s="14">
        <f t="shared" si="5"/>
        <v>1800</v>
      </c>
      <c r="AD36" s="11"/>
      <c r="AE36" s="14"/>
      <c r="AF36" s="11"/>
      <c r="AG36" s="14"/>
      <c r="AH36" s="13">
        <f t="shared" si="6"/>
        <v>4</v>
      </c>
      <c r="AI36" s="14">
        <f t="shared" si="7"/>
        <v>1800</v>
      </c>
      <c r="AJ36" s="11"/>
      <c r="AK36" s="14"/>
      <c r="AL36" s="11"/>
      <c r="AM36" s="14"/>
      <c r="AN36" s="13">
        <f t="shared" si="8"/>
        <v>4</v>
      </c>
      <c r="AO36" s="14">
        <f t="shared" si="9"/>
        <v>1800</v>
      </c>
      <c r="AP36" s="11"/>
      <c r="AQ36" s="14"/>
      <c r="AR36" s="11"/>
      <c r="AS36" s="14"/>
      <c r="AT36" s="13">
        <f t="shared" si="10"/>
        <v>4</v>
      </c>
      <c r="AU36" s="14">
        <f t="shared" si="11"/>
        <v>1800</v>
      </c>
      <c r="AV36" s="11"/>
      <c r="AW36" s="14"/>
      <c r="AX36" s="11"/>
      <c r="AY36" s="14"/>
      <c r="AZ36" s="13">
        <f t="shared" si="12"/>
        <v>4</v>
      </c>
      <c r="BA36" s="14">
        <f t="shared" si="13"/>
        <v>1800</v>
      </c>
      <c r="BB36" s="11"/>
      <c r="BC36" s="14"/>
      <c r="BD36" s="11"/>
      <c r="BE36" s="14"/>
      <c r="BF36" s="13">
        <f t="shared" si="14"/>
        <v>4</v>
      </c>
      <c r="BG36" s="14">
        <f t="shared" si="15"/>
        <v>1800</v>
      </c>
      <c r="BH36" s="11"/>
      <c r="BI36" s="14"/>
      <c r="BJ36" s="11"/>
      <c r="BK36" s="14"/>
      <c r="BL36" s="57">
        <f t="shared" si="16"/>
        <v>4</v>
      </c>
      <c r="BM36" s="98">
        <f t="shared" si="17"/>
        <v>1800</v>
      </c>
      <c r="BN36" s="11"/>
      <c r="BO36" s="14"/>
      <c r="BP36" s="11"/>
      <c r="BQ36" s="14"/>
      <c r="BR36" s="13">
        <f t="shared" si="18"/>
        <v>4</v>
      </c>
      <c r="BS36" s="14">
        <f t="shared" si="19"/>
        <v>1800</v>
      </c>
      <c r="BT36" s="11"/>
      <c r="BU36" s="14"/>
      <c r="BV36" s="11"/>
      <c r="BW36" s="14"/>
      <c r="BX36" s="13">
        <f t="shared" si="20"/>
        <v>4</v>
      </c>
      <c r="BY36" s="14">
        <f t="shared" si="21"/>
        <v>1800</v>
      </c>
      <c r="BZ36" s="11"/>
      <c r="CA36" s="14"/>
      <c r="CB36" s="57"/>
      <c r="CC36" s="59"/>
      <c r="CD36" s="57">
        <f t="shared" si="22"/>
        <v>4</v>
      </c>
      <c r="CE36" s="233">
        <f t="shared" si="23"/>
        <v>1800</v>
      </c>
      <c r="CF36" s="23">
        <v>900</v>
      </c>
      <c r="CG36" s="22"/>
    </row>
    <row r="37" spans="2:85" ht="15.75" x14ac:dyDescent="0.25">
      <c r="B37" s="78" t="s">
        <v>117</v>
      </c>
      <c r="C37" s="75" t="s">
        <v>87</v>
      </c>
      <c r="D37" s="75" t="s">
        <v>42</v>
      </c>
      <c r="E37" s="75" t="s">
        <v>100</v>
      </c>
      <c r="F37" s="145" t="s">
        <v>117</v>
      </c>
      <c r="G37" s="138">
        <v>111303608</v>
      </c>
      <c r="H37" s="133" t="s">
        <v>74</v>
      </c>
      <c r="I37" s="21" t="s">
        <v>6</v>
      </c>
      <c r="J37" s="39">
        <v>1</v>
      </c>
      <c r="K37" s="38">
        <v>500</v>
      </c>
      <c r="L37" s="57"/>
      <c r="M37" s="51"/>
      <c r="N37" s="11"/>
      <c r="O37" s="14"/>
      <c r="P37" s="62">
        <f t="shared" si="0"/>
        <v>1</v>
      </c>
      <c r="Q37" s="60">
        <f t="shared" si="1"/>
        <v>500</v>
      </c>
      <c r="R37" s="11"/>
      <c r="S37" s="14"/>
      <c r="T37" s="11"/>
      <c r="U37" s="14"/>
      <c r="V37" s="13">
        <f t="shared" si="2"/>
        <v>1</v>
      </c>
      <c r="W37" s="14">
        <f t="shared" si="3"/>
        <v>500</v>
      </c>
      <c r="X37" s="11"/>
      <c r="Y37" s="14"/>
      <c r="Z37" s="11"/>
      <c r="AA37" s="14"/>
      <c r="AB37" s="13">
        <f t="shared" si="4"/>
        <v>1</v>
      </c>
      <c r="AC37" s="14">
        <f t="shared" si="5"/>
        <v>500</v>
      </c>
      <c r="AD37" s="11"/>
      <c r="AE37" s="14"/>
      <c r="AF37" s="11"/>
      <c r="AG37" s="14"/>
      <c r="AH37" s="13">
        <f t="shared" si="6"/>
        <v>1</v>
      </c>
      <c r="AI37" s="14">
        <f t="shared" si="7"/>
        <v>500</v>
      </c>
      <c r="AJ37" s="11"/>
      <c r="AK37" s="14"/>
      <c r="AL37" s="11"/>
      <c r="AM37" s="14"/>
      <c r="AN37" s="13">
        <f t="shared" si="8"/>
        <v>1</v>
      </c>
      <c r="AO37" s="14">
        <f t="shared" si="9"/>
        <v>500</v>
      </c>
      <c r="AP37" s="11"/>
      <c r="AQ37" s="14"/>
      <c r="AR37" s="11"/>
      <c r="AS37" s="14"/>
      <c r="AT37" s="13">
        <f t="shared" si="10"/>
        <v>1</v>
      </c>
      <c r="AU37" s="14">
        <f t="shared" si="11"/>
        <v>500</v>
      </c>
      <c r="AV37" s="11"/>
      <c r="AW37" s="14"/>
      <c r="AX37" s="11"/>
      <c r="AY37" s="14"/>
      <c r="AZ37" s="13">
        <f t="shared" si="12"/>
        <v>1</v>
      </c>
      <c r="BA37" s="14">
        <f t="shared" si="13"/>
        <v>500</v>
      </c>
      <c r="BB37" s="11"/>
      <c r="BC37" s="14"/>
      <c r="BD37" s="11"/>
      <c r="BE37" s="14"/>
      <c r="BF37" s="13">
        <f t="shared" si="14"/>
        <v>1</v>
      </c>
      <c r="BG37" s="14">
        <f t="shared" si="15"/>
        <v>500</v>
      </c>
      <c r="BH37" s="11"/>
      <c r="BI37" s="14"/>
      <c r="BJ37" s="11"/>
      <c r="BK37" s="14"/>
      <c r="BL37" s="57">
        <f t="shared" si="16"/>
        <v>1</v>
      </c>
      <c r="BM37" s="98">
        <f t="shared" si="17"/>
        <v>500</v>
      </c>
      <c r="BN37" s="11"/>
      <c r="BO37" s="14"/>
      <c r="BP37" s="11"/>
      <c r="BQ37" s="14"/>
      <c r="BR37" s="13">
        <f t="shared" si="18"/>
        <v>1</v>
      </c>
      <c r="BS37" s="14">
        <f t="shared" si="19"/>
        <v>500</v>
      </c>
      <c r="BT37" s="11"/>
      <c r="BU37" s="14"/>
      <c r="BV37" s="11"/>
      <c r="BW37" s="14"/>
      <c r="BX37" s="13">
        <f t="shared" si="20"/>
        <v>1</v>
      </c>
      <c r="BY37" s="14">
        <f t="shared" si="21"/>
        <v>500</v>
      </c>
      <c r="BZ37" s="11"/>
      <c r="CA37" s="14"/>
      <c r="CB37" s="57"/>
      <c r="CC37" s="59"/>
      <c r="CD37" s="57">
        <f t="shared" si="22"/>
        <v>1</v>
      </c>
      <c r="CE37" s="233">
        <f t="shared" si="23"/>
        <v>500</v>
      </c>
      <c r="CF37" s="23">
        <v>250</v>
      </c>
      <c r="CG37" s="22"/>
    </row>
    <row r="38" spans="2:85" ht="31.5" x14ac:dyDescent="0.25">
      <c r="B38" s="75" t="s">
        <v>117</v>
      </c>
      <c r="C38" s="75" t="s">
        <v>87</v>
      </c>
      <c r="D38" s="75" t="s">
        <v>42</v>
      </c>
      <c r="E38" s="75" t="s">
        <v>100</v>
      </c>
      <c r="F38" s="146" t="s">
        <v>117</v>
      </c>
      <c r="G38" s="139" t="s">
        <v>114</v>
      </c>
      <c r="H38" s="133" t="s">
        <v>73</v>
      </c>
      <c r="I38" s="21" t="s">
        <v>6</v>
      </c>
      <c r="J38" s="39">
        <v>22</v>
      </c>
      <c r="K38" s="38">
        <v>9900</v>
      </c>
      <c r="L38" s="57"/>
      <c r="M38" s="51"/>
      <c r="N38" s="11"/>
      <c r="O38" s="14"/>
      <c r="P38" s="62">
        <f t="shared" si="0"/>
        <v>22</v>
      </c>
      <c r="Q38" s="60">
        <f t="shared" si="1"/>
        <v>9900</v>
      </c>
      <c r="R38" s="11"/>
      <c r="S38" s="14"/>
      <c r="T38" s="11"/>
      <c r="U38" s="14"/>
      <c r="V38" s="13">
        <f t="shared" si="2"/>
        <v>22</v>
      </c>
      <c r="W38" s="14">
        <f t="shared" si="3"/>
        <v>9900</v>
      </c>
      <c r="X38" s="11"/>
      <c r="Y38" s="14"/>
      <c r="Z38" s="11"/>
      <c r="AA38" s="14"/>
      <c r="AB38" s="13">
        <f t="shared" si="4"/>
        <v>22</v>
      </c>
      <c r="AC38" s="14">
        <f t="shared" si="5"/>
        <v>9900</v>
      </c>
      <c r="AD38" s="11"/>
      <c r="AE38" s="14"/>
      <c r="AF38" s="11"/>
      <c r="AG38" s="14"/>
      <c r="AH38" s="13">
        <f t="shared" si="6"/>
        <v>22</v>
      </c>
      <c r="AI38" s="14">
        <f t="shared" si="7"/>
        <v>9900</v>
      </c>
      <c r="AJ38" s="11"/>
      <c r="AK38" s="14"/>
      <c r="AL38" s="11"/>
      <c r="AM38" s="14"/>
      <c r="AN38" s="13">
        <f t="shared" si="8"/>
        <v>22</v>
      </c>
      <c r="AO38" s="14">
        <f t="shared" si="9"/>
        <v>9900</v>
      </c>
      <c r="AP38" s="11"/>
      <c r="AQ38" s="14"/>
      <c r="AR38" s="11"/>
      <c r="AS38" s="14"/>
      <c r="AT38" s="13">
        <f t="shared" si="10"/>
        <v>22</v>
      </c>
      <c r="AU38" s="14">
        <f t="shared" si="11"/>
        <v>9900</v>
      </c>
      <c r="AV38" s="11"/>
      <c r="AW38" s="14"/>
      <c r="AX38" s="11"/>
      <c r="AY38" s="14"/>
      <c r="AZ38" s="13">
        <f t="shared" si="12"/>
        <v>22</v>
      </c>
      <c r="BA38" s="14">
        <f t="shared" si="13"/>
        <v>9900</v>
      </c>
      <c r="BB38" s="11"/>
      <c r="BC38" s="14"/>
      <c r="BD38" s="11"/>
      <c r="BE38" s="14"/>
      <c r="BF38" s="13">
        <f t="shared" si="14"/>
        <v>22</v>
      </c>
      <c r="BG38" s="14">
        <f t="shared" si="15"/>
        <v>9900</v>
      </c>
      <c r="BH38" s="11"/>
      <c r="BI38" s="14"/>
      <c r="BJ38" s="11"/>
      <c r="BK38" s="14"/>
      <c r="BL38" s="57">
        <f t="shared" si="16"/>
        <v>22</v>
      </c>
      <c r="BM38" s="98">
        <f t="shared" si="17"/>
        <v>9900</v>
      </c>
      <c r="BN38" s="11"/>
      <c r="BO38" s="14"/>
      <c r="BP38" s="11"/>
      <c r="BQ38" s="14"/>
      <c r="BR38" s="13">
        <f t="shared" si="18"/>
        <v>22</v>
      </c>
      <c r="BS38" s="14">
        <f t="shared" si="19"/>
        <v>9900</v>
      </c>
      <c r="BT38" s="11"/>
      <c r="BU38" s="14"/>
      <c r="BV38" s="11"/>
      <c r="BW38" s="14"/>
      <c r="BX38" s="13">
        <f t="shared" si="20"/>
        <v>22</v>
      </c>
      <c r="BY38" s="14">
        <f t="shared" si="21"/>
        <v>9900</v>
      </c>
      <c r="BZ38" s="11"/>
      <c r="CA38" s="14"/>
      <c r="CB38" s="57"/>
      <c r="CC38" s="59"/>
      <c r="CD38" s="57">
        <f t="shared" si="22"/>
        <v>22</v>
      </c>
      <c r="CE38" s="233">
        <f t="shared" si="23"/>
        <v>9900</v>
      </c>
      <c r="CF38" s="23">
        <v>4950</v>
      </c>
      <c r="CG38" s="22"/>
    </row>
    <row r="39" spans="2:85" ht="15.75" x14ac:dyDescent="0.25">
      <c r="B39" s="75" t="s">
        <v>117</v>
      </c>
      <c r="C39" s="75" t="s">
        <v>87</v>
      </c>
      <c r="D39" s="75" t="s">
        <v>42</v>
      </c>
      <c r="E39" s="75" t="s">
        <v>100</v>
      </c>
      <c r="F39" s="146" t="s">
        <v>117</v>
      </c>
      <c r="G39" s="139">
        <v>111303631</v>
      </c>
      <c r="H39" s="133" t="s">
        <v>75</v>
      </c>
      <c r="I39" s="21" t="s">
        <v>6</v>
      </c>
      <c r="J39" s="39">
        <v>1</v>
      </c>
      <c r="K39" s="38">
        <v>500</v>
      </c>
      <c r="L39" s="57"/>
      <c r="M39" s="51"/>
      <c r="N39" s="11"/>
      <c r="O39" s="14"/>
      <c r="P39" s="62">
        <f t="shared" si="0"/>
        <v>1</v>
      </c>
      <c r="Q39" s="60">
        <f t="shared" si="1"/>
        <v>500</v>
      </c>
      <c r="R39" s="11"/>
      <c r="S39" s="14"/>
      <c r="T39" s="11"/>
      <c r="U39" s="14"/>
      <c r="V39" s="13">
        <f t="shared" si="2"/>
        <v>1</v>
      </c>
      <c r="W39" s="14">
        <f t="shared" si="3"/>
        <v>500</v>
      </c>
      <c r="X39" s="11"/>
      <c r="Y39" s="14"/>
      <c r="Z39" s="11"/>
      <c r="AA39" s="14"/>
      <c r="AB39" s="13">
        <f t="shared" si="4"/>
        <v>1</v>
      </c>
      <c r="AC39" s="14">
        <f t="shared" si="5"/>
        <v>500</v>
      </c>
      <c r="AD39" s="11"/>
      <c r="AE39" s="14"/>
      <c r="AF39" s="11"/>
      <c r="AG39" s="14"/>
      <c r="AH39" s="13">
        <f t="shared" si="6"/>
        <v>1</v>
      </c>
      <c r="AI39" s="14">
        <f t="shared" si="7"/>
        <v>500</v>
      </c>
      <c r="AJ39" s="11"/>
      <c r="AK39" s="14"/>
      <c r="AL39" s="11"/>
      <c r="AM39" s="14"/>
      <c r="AN39" s="13">
        <f t="shared" si="8"/>
        <v>1</v>
      </c>
      <c r="AO39" s="14">
        <f t="shared" si="9"/>
        <v>500</v>
      </c>
      <c r="AP39" s="11"/>
      <c r="AQ39" s="14"/>
      <c r="AR39" s="11"/>
      <c r="AS39" s="14"/>
      <c r="AT39" s="13">
        <f t="shared" si="10"/>
        <v>1</v>
      </c>
      <c r="AU39" s="14">
        <f t="shared" si="11"/>
        <v>500</v>
      </c>
      <c r="AV39" s="11"/>
      <c r="AW39" s="14"/>
      <c r="AX39" s="11"/>
      <c r="AY39" s="14"/>
      <c r="AZ39" s="13">
        <f t="shared" si="12"/>
        <v>1</v>
      </c>
      <c r="BA39" s="14">
        <f t="shared" si="13"/>
        <v>500</v>
      </c>
      <c r="BB39" s="11"/>
      <c r="BC39" s="14"/>
      <c r="BD39" s="11"/>
      <c r="BE39" s="14"/>
      <c r="BF39" s="13">
        <f t="shared" si="14"/>
        <v>1</v>
      </c>
      <c r="BG39" s="14">
        <f t="shared" si="15"/>
        <v>500</v>
      </c>
      <c r="BH39" s="11"/>
      <c r="BI39" s="14"/>
      <c r="BJ39" s="11"/>
      <c r="BK39" s="14"/>
      <c r="BL39" s="57">
        <f t="shared" si="16"/>
        <v>1</v>
      </c>
      <c r="BM39" s="98">
        <f t="shared" si="17"/>
        <v>500</v>
      </c>
      <c r="BN39" s="11"/>
      <c r="BO39" s="14"/>
      <c r="BP39" s="11"/>
      <c r="BQ39" s="14"/>
      <c r="BR39" s="13">
        <f t="shared" si="18"/>
        <v>1</v>
      </c>
      <c r="BS39" s="14">
        <f t="shared" si="19"/>
        <v>500</v>
      </c>
      <c r="BT39" s="11"/>
      <c r="BU39" s="14"/>
      <c r="BV39" s="11"/>
      <c r="BW39" s="14"/>
      <c r="BX39" s="13">
        <f t="shared" si="20"/>
        <v>1</v>
      </c>
      <c r="BY39" s="14">
        <f t="shared" si="21"/>
        <v>500</v>
      </c>
      <c r="BZ39" s="11"/>
      <c r="CA39" s="14"/>
      <c r="CB39" s="57"/>
      <c r="CC39" s="59"/>
      <c r="CD39" s="57">
        <f t="shared" si="22"/>
        <v>1</v>
      </c>
      <c r="CE39" s="233">
        <f t="shared" si="23"/>
        <v>500</v>
      </c>
      <c r="CF39" s="23">
        <v>250</v>
      </c>
      <c r="CG39" s="22"/>
    </row>
    <row r="40" spans="2:85" ht="15.75" x14ac:dyDescent="0.25">
      <c r="B40" s="78" t="s">
        <v>117</v>
      </c>
      <c r="C40" s="75" t="s">
        <v>87</v>
      </c>
      <c r="D40" s="75" t="s">
        <v>42</v>
      </c>
      <c r="E40" s="75" t="s">
        <v>100</v>
      </c>
      <c r="F40" s="145" t="s">
        <v>117</v>
      </c>
      <c r="G40" s="138">
        <v>111303632</v>
      </c>
      <c r="H40" s="133" t="s">
        <v>45</v>
      </c>
      <c r="I40" s="21" t="s">
        <v>6</v>
      </c>
      <c r="J40" s="39">
        <v>1</v>
      </c>
      <c r="K40" s="38">
        <v>250</v>
      </c>
      <c r="L40" s="57"/>
      <c r="M40" s="51"/>
      <c r="N40" s="11"/>
      <c r="O40" s="14"/>
      <c r="P40" s="62">
        <f t="shared" si="0"/>
        <v>1</v>
      </c>
      <c r="Q40" s="60">
        <f t="shared" si="1"/>
        <v>250</v>
      </c>
      <c r="R40" s="11"/>
      <c r="S40" s="14"/>
      <c r="T40" s="11"/>
      <c r="U40" s="14"/>
      <c r="V40" s="13">
        <f t="shared" si="2"/>
        <v>1</v>
      </c>
      <c r="W40" s="14">
        <f t="shared" si="3"/>
        <v>250</v>
      </c>
      <c r="X40" s="11"/>
      <c r="Y40" s="14"/>
      <c r="Z40" s="11"/>
      <c r="AA40" s="14"/>
      <c r="AB40" s="13">
        <f t="shared" si="4"/>
        <v>1</v>
      </c>
      <c r="AC40" s="14">
        <f t="shared" si="5"/>
        <v>250</v>
      </c>
      <c r="AD40" s="11"/>
      <c r="AE40" s="14"/>
      <c r="AF40" s="11"/>
      <c r="AG40" s="14"/>
      <c r="AH40" s="13">
        <f t="shared" si="6"/>
        <v>1</v>
      </c>
      <c r="AI40" s="14">
        <f t="shared" si="7"/>
        <v>250</v>
      </c>
      <c r="AJ40" s="11"/>
      <c r="AK40" s="14"/>
      <c r="AL40" s="11"/>
      <c r="AM40" s="14"/>
      <c r="AN40" s="13">
        <f t="shared" si="8"/>
        <v>1</v>
      </c>
      <c r="AO40" s="14">
        <f t="shared" si="9"/>
        <v>250</v>
      </c>
      <c r="AP40" s="11"/>
      <c r="AQ40" s="14"/>
      <c r="AR40" s="11"/>
      <c r="AS40" s="14"/>
      <c r="AT40" s="13">
        <f t="shared" si="10"/>
        <v>1</v>
      </c>
      <c r="AU40" s="14">
        <f t="shared" si="11"/>
        <v>250</v>
      </c>
      <c r="AV40" s="11"/>
      <c r="AW40" s="14"/>
      <c r="AX40" s="11"/>
      <c r="AY40" s="14"/>
      <c r="AZ40" s="13">
        <f t="shared" si="12"/>
        <v>1</v>
      </c>
      <c r="BA40" s="14">
        <f t="shared" si="13"/>
        <v>250</v>
      </c>
      <c r="BB40" s="11"/>
      <c r="BC40" s="14"/>
      <c r="BD40" s="11"/>
      <c r="BE40" s="14"/>
      <c r="BF40" s="13">
        <f t="shared" si="14"/>
        <v>1</v>
      </c>
      <c r="BG40" s="14">
        <f t="shared" si="15"/>
        <v>250</v>
      </c>
      <c r="BH40" s="11"/>
      <c r="BI40" s="14"/>
      <c r="BJ40" s="11"/>
      <c r="BK40" s="14"/>
      <c r="BL40" s="57">
        <f t="shared" si="16"/>
        <v>1</v>
      </c>
      <c r="BM40" s="98">
        <f t="shared" si="17"/>
        <v>250</v>
      </c>
      <c r="BN40" s="11"/>
      <c r="BO40" s="14"/>
      <c r="BP40" s="11"/>
      <c r="BQ40" s="14"/>
      <c r="BR40" s="13">
        <f t="shared" si="18"/>
        <v>1</v>
      </c>
      <c r="BS40" s="14">
        <f t="shared" si="19"/>
        <v>250</v>
      </c>
      <c r="BT40" s="11"/>
      <c r="BU40" s="14"/>
      <c r="BV40" s="11"/>
      <c r="BW40" s="14"/>
      <c r="BX40" s="13">
        <f t="shared" si="20"/>
        <v>1</v>
      </c>
      <c r="BY40" s="14">
        <f t="shared" si="21"/>
        <v>250</v>
      </c>
      <c r="BZ40" s="11"/>
      <c r="CA40" s="14"/>
      <c r="CB40" s="57"/>
      <c r="CC40" s="59"/>
      <c r="CD40" s="57">
        <f t="shared" si="22"/>
        <v>1</v>
      </c>
      <c r="CE40" s="233">
        <f t="shared" si="23"/>
        <v>250</v>
      </c>
      <c r="CF40" s="23">
        <v>125</v>
      </c>
      <c r="CG40" s="22"/>
    </row>
    <row r="41" spans="2:85" ht="15.75" x14ac:dyDescent="0.25">
      <c r="B41" s="75" t="s">
        <v>117</v>
      </c>
      <c r="C41" s="75" t="s">
        <v>87</v>
      </c>
      <c r="D41" s="75" t="s">
        <v>42</v>
      </c>
      <c r="E41" s="75" t="s">
        <v>100</v>
      </c>
      <c r="F41" s="146" t="s">
        <v>117</v>
      </c>
      <c r="G41" s="139">
        <v>111303633</v>
      </c>
      <c r="H41" s="133" t="s">
        <v>46</v>
      </c>
      <c r="I41" s="21" t="s">
        <v>6</v>
      </c>
      <c r="J41" s="39">
        <v>1</v>
      </c>
      <c r="K41" s="38">
        <v>330</v>
      </c>
      <c r="L41" s="57"/>
      <c r="M41" s="51"/>
      <c r="N41" s="11"/>
      <c r="O41" s="14"/>
      <c r="P41" s="62">
        <f t="shared" si="0"/>
        <v>1</v>
      </c>
      <c r="Q41" s="60">
        <f t="shared" si="1"/>
        <v>330</v>
      </c>
      <c r="R41" s="11"/>
      <c r="S41" s="14"/>
      <c r="T41" s="11"/>
      <c r="U41" s="14"/>
      <c r="V41" s="13">
        <f t="shared" si="2"/>
        <v>1</v>
      </c>
      <c r="W41" s="14">
        <f t="shared" si="3"/>
        <v>330</v>
      </c>
      <c r="X41" s="11"/>
      <c r="Y41" s="14"/>
      <c r="Z41" s="11"/>
      <c r="AA41" s="14"/>
      <c r="AB41" s="13">
        <f t="shared" si="4"/>
        <v>1</v>
      </c>
      <c r="AC41" s="14">
        <f t="shared" si="5"/>
        <v>330</v>
      </c>
      <c r="AD41" s="11"/>
      <c r="AE41" s="14"/>
      <c r="AF41" s="11"/>
      <c r="AG41" s="14"/>
      <c r="AH41" s="13">
        <f t="shared" si="6"/>
        <v>1</v>
      </c>
      <c r="AI41" s="14">
        <f t="shared" si="7"/>
        <v>330</v>
      </c>
      <c r="AJ41" s="11"/>
      <c r="AK41" s="14"/>
      <c r="AL41" s="11"/>
      <c r="AM41" s="14"/>
      <c r="AN41" s="13">
        <f t="shared" si="8"/>
        <v>1</v>
      </c>
      <c r="AO41" s="14">
        <f t="shared" si="9"/>
        <v>330</v>
      </c>
      <c r="AP41" s="11"/>
      <c r="AQ41" s="14"/>
      <c r="AR41" s="11"/>
      <c r="AS41" s="14"/>
      <c r="AT41" s="13">
        <f t="shared" si="10"/>
        <v>1</v>
      </c>
      <c r="AU41" s="14">
        <f t="shared" si="11"/>
        <v>330</v>
      </c>
      <c r="AV41" s="11"/>
      <c r="AW41" s="14"/>
      <c r="AX41" s="11"/>
      <c r="AY41" s="14"/>
      <c r="AZ41" s="13">
        <f t="shared" si="12"/>
        <v>1</v>
      </c>
      <c r="BA41" s="14">
        <f t="shared" si="13"/>
        <v>330</v>
      </c>
      <c r="BB41" s="11"/>
      <c r="BC41" s="14"/>
      <c r="BD41" s="11"/>
      <c r="BE41" s="14"/>
      <c r="BF41" s="13">
        <f t="shared" si="14"/>
        <v>1</v>
      </c>
      <c r="BG41" s="14">
        <f t="shared" si="15"/>
        <v>330</v>
      </c>
      <c r="BH41" s="11"/>
      <c r="BI41" s="14"/>
      <c r="BJ41" s="11"/>
      <c r="BK41" s="14"/>
      <c r="BL41" s="57">
        <f t="shared" si="16"/>
        <v>1</v>
      </c>
      <c r="BM41" s="98">
        <f t="shared" si="17"/>
        <v>330</v>
      </c>
      <c r="BN41" s="11"/>
      <c r="BO41" s="14"/>
      <c r="BP41" s="11"/>
      <c r="BQ41" s="14"/>
      <c r="BR41" s="13">
        <f t="shared" si="18"/>
        <v>1</v>
      </c>
      <c r="BS41" s="14">
        <f t="shared" si="19"/>
        <v>330</v>
      </c>
      <c r="BT41" s="11"/>
      <c r="BU41" s="14"/>
      <c r="BV41" s="11"/>
      <c r="BW41" s="14"/>
      <c r="BX41" s="13">
        <f t="shared" si="20"/>
        <v>1</v>
      </c>
      <c r="BY41" s="14">
        <f t="shared" si="21"/>
        <v>330</v>
      </c>
      <c r="BZ41" s="11"/>
      <c r="CA41" s="14"/>
      <c r="CB41" s="57"/>
      <c r="CC41" s="59"/>
      <c r="CD41" s="57">
        <f t="shared" si="22"/>
        <v>1</v>
      </c>
      <c r="CE41" s="233">
        <f t="shared" si="23"/>
        <v>330</v>
      </c>
      <c r="CF41" s="23">
        <v>165</v>
      </c>
      <c r="CG41" s="22"/>
    </row>
    <row r="42" spans="2:85" ht="15.75" x14ac:dyDescent="0.25">
      <c r="B42" s="78" t="s">
        <v>117</v>
      </c>
      <c r="C42" s="75" t="s">
        <v>87</v>
      </c>
      <c r="D42" s="75" t="s">
        <v>42</v>
      </c>
      <c r="E42" s="75" t="s">
        <v>100</v>
      </c>
      <c r="F42" s="145" t="s">
        <v>117</v>
      </c>
      <c r="G42" s="138">
        <v>111303634</v>
      </c>
      <c r="H42" s="133" t="s">
        <v>76</v>
      </c>
      <c r="I42" s="21" t="s">
        <v>6</v>
      </c>
      <c r="J42" s="39">
        <v>1</v>
      </c>
      <c r="K42" s="38">
        <v>1500</v>
      </c>
      <c r="L42" s="57"/>
      <c r="M42" s="51"/>
      <c r="N42" s="11"/>
      <c r="O42" s="14"/>
      <c r="P42" s="62">
        <f t="shared" si="0"/>
        <v>1</v>
      </c>
      <c r="Q42" s="60">
        <f t="shared" si="1"/>
        <v>1500</v>
      </c>
      <c r="R42" s="11"/>
      <c r="S42" s="14"/>
      <c r="T42" s="11"/>
      <c r="U42" s="14"/>
      <c r="V42" s="13">
        <f t="shared" si="2"/>
        <v>1</v>
      </c>
      <c r="W42" s="14">
        <f t="shared" si="3"/>
        <v>1500</v>
      </c>
      <c r="X42" s="11"/>
      <c r="Y42" s="14"/>
      <c r="Z42" s="11"/>
      <c r="AA42" s="14"/>
      <c r="AB42" s="13">
        <f t="shared" si="4"/>
        <v>1</v>
      </c>
      <c r="AC42" s="14">
        <f t="shared" si="5"/>
        <v>1500</v>
      </c>
      <c r="AD42" s="11"/>
      <c r="AE42" s="14"/>
      <c r="AF42" s="11"/>
      <c r="AG42" s="14"/>
      <c r="AH42" s="13">
        <f t="shared" si="6"/>
        <v>1</v>
      </c>
      <c r="AI42" s="14">
        <f t="shared" si="7"/>
        <v>1500</v>
      </c>
      <c r="AJ42" s="11"/>
      <c r="AK42" s="14"/>
      <c r="AL42" s="11"/>
      <c r="AM42" s="14"/>
      <c r="AN42" s="13">
        <f t="shared" si="8"/>
        <v>1</v>
      </c>
      <c r="AO42" s="14">
        <f t="shared" si="9"/>
        <v>1500</v>
      </c>
      <c r="AP42" s="11"/>
      <c r="AQ42" s="14"/>
      <c r="AR42" s="11"/>
      <c r="AS42" s="14"/>
      <c r="AT42" s="13">
        <f t="shared" si="10"/>
        <v>1</v>
      </c>
      <c r="AU42" s="14">
        <f t="shared" si="11"/>
        <v>1500</v>
      </c>
      <c r="AV42" s="11"/>
      <c r="AW42" s="14"/>
      <c r="AX42" s="11"/>
      <c r="AY42" s="14"/>
      <c r="AZ42" s="13">
        <f t="shared" si="12"/>
        <v>1</v>
      </c>
      <c r="BA42" s="14">
        <f t="shared" si="13"/>
        <v>1500</v>
      </c>
      <c r="BB42" s="11"/>
      <c r="BC42" s="14"/>
      <c r="BD42" s="11"/>
      <c r="BE42" s="14"/>
      <c r="BF42" s="13">
        <f t="shared" si="14"/>
        <v>1</v>
      </c>
      <c r="BG42" s="14">
        <f t="shared" si="15"/>
        <v>1500</v>
      </c>
      <c r="BH42" s="11"/>
      <c r="BI42" s="14"/>
      <c r="BJ42" s="11"/>
      <c r="BK42" s="14"/>
      <c r="BL42" s="57">
        <f t="shared" si="16"/>
        <v>1</v>
      </c>
      <c r="BM42" s="98">
        <f t="shared" si="17"/>
        <v>1500</v>
      </c>
      <c r="BN42" s="11"/>
      <c r="BO42" s="14"/>
      <c r="BP42" s="11"/>
      <c r="BQ42" s="14"/>
      <c r="BR42" s="13">
        <f t="shared" si="18"/>
        <v>1</v>
      </c>
      <c r="BS42" s="14">
        <f t="shared" si="19"/>
        <v>1500</v>
      </c>
      <c r="BT42" s="11"/>
      <c r="BU42" s="14"/>
      <c r="BV42" s="11"/>
      <c r="BW42" s="14"/>
      <c r="BX42" s="13">
        <f t="shared" si="20"/>
        <v>1</v>
      </c>
      <c r="BY42" s="14">
        <f t="shared" si="21"/>
        <v>1500</v>
      </c>
      <c r="BZ42" s="11"/>
      <c r="CA42" s="14"/>
      <c r="CB42" s="57"/>
      <c r="CC42" s="59"/>
      <c r="CD42" s="57">
        <f t="shared" si="22"/>
        <v>1</v>
      </c>
      <c r="CE42" s="233">
        <f t="shared" si="23"/>
        <v>1500</v>
      </c>
      <c r="CF42" s="23">
        <v>750</v>
      </c>
      <c r="CG42" s="22"/>
    </row>
    <row r="43" spans="2:85" ht="15.75" x14ac:dyDescent="0.25">
      <c r="B43" s="77" t="s">
        <v>117</v>
      </c>
      <c r="C43" s="77" t="s">
        <v>87</v>
      </c>
      <c r="D43" s="77" t="s">
        <v>42</v>
      </c>
      <c r="E43" s="77" t="s">
        <v>100</v>
      </c>
      <c r="F43" s="147" t="s">
        <v>117</v>
      </c>
      <c r="G43" s="139">
        <v>111303637</v>
      </c>
      <c r="H43" s="134" t="s">
        <v>77</v>
      </c>
      <c r="I43" s="95" t="s">
        <v>6</v>
      </c>
      <c r="J43" s="96">
        <v>1</v>
      </c>
      <c r="K43" s="83">
        <v>600</v>
      </c>
      <c r="L43" s="41"/>
      <c r="M43" s="53"/>
      <c r="N43" s="43"/>
      <c r="O43" s="46"/>
      <c r="P43" s="13">
        <f t="shared" si="0"/>
        <v>1</v>
      </c>
      <c r="Q43" s="14">
        <f t="shared" si="1"/>
        <v>600</v>
      </c>
      <c r="R43" s="11"/>
      <c r="S43" s="14"/>
      <c r="T43" s="11"/>
      <c r="U43" s="14"/>
      <c r="V43" s="13">
        <f t="shared" si="2"/>
        <v>1</v>
      </c>
      <c r="W43" s="14">
        <f t="shared" si="3"/>
        <v>600</v>
      </c>
      <c r="X43" s="11"/>
      <c r="Y43" s="14"/>
      <c r="Z43" s="11"/>
      <c r="AA43" s="14"/>
      <c r="AB43" s="13">
        <f t="shared" si="4"/>
        <v>1</v>
      </c>
      <c r="AC43" s="14">
        <f t="shared" si="5"/>
        <v>600</v>
      </c>
      <c r="AD43" s="11"/>
      <c r="AE43" s="14"/>
      <c r="AF43" s="11"/>
      <c r="AG43" s="14"/>
      <c r="AH43" s="13">
        <f t="shared" si="6"/>
        <v>1</v>
      </c>
      <c r="AI43" s="14">
        <f t="shared" si="7"/>
        <v>600</v>
      </c>
      <c r="AJ43" s="11"/>
      <c r="AK43" s="14"/>
      <c r="AL43" s="11"/>
      <c r="AM43" s="14"/>
      <c r="AN43" s="13">
        <f t="shared" si="8"/>
        <v>1</v>
      </c>
      <c r="AO43" s="14">
        <f t="shared" si="9"/>
        <v>600</v>
      </c>
      <c r="AP43" s="11"/>
      <c r="AQ43" s="14"/>
      <c r="AR43" s="11"/>
      <c r="AS43" s="14"/>
      <c r="AT43" s="13">
        <f t="shared" si="10"/>
        <v>1</v>
      </c>
      <c r="AU43" s="14">
        <f t="shared" si="11"/>
        <v>600</v>
      </c>
      <c r="AV43" s="11"/>
      <c r="AW43" s="14"/>
      <c r="AX43" s="11"/>
      <c r="AY43" s="14"/>
      <c r="AZ43" s="13">
        <f t="shared" si="12"/>
        <v>1</v>
      </c>
      <c r="BA43" s="14">
        <f t="shared" si="13"/>
        <v>600</v>
      </c>
      <c r="BB43" s="11"/>
      <c r="BC43" s="14"/>
      <c r="BD43" s="11"/>
      <c r="BE43" s="14"/>
      <c r="BF43" s="13">
        <f t="shared" si="14"/>
        <v>1</v>
      </c>
      <c r="BG43" s="14">
        <f t="shared" si="15"/>
        <v>600</v>
      </c>
      <c r="BH43" s="11"/>
      <c r="BI43" s="14"/>
      <c r="BJ43" s="11"/>
      <c r="BK43" s="14"/>
      <c r="BL43" s="57">
        <f t="shared" si="16"/>
        <v>1</v>
      </c>
      <c r="BM43" s="98">
        <f t="shared" si="17"/>
        <v>600</v>
      </c>
      <c r="BN43" s="11"/>
      <c r="BO43" s="14"/>
      <c r="BP43" s="11"/>
      <c r="BQ43" s="14"/>
      <c r="BR43" s="13">
        <f t="shared" si="18"/>
        <v>1</v>
      </c>
      <c r="BS43" s="14">
        <f t="shared" si="19"/>
        <v>600</v>
      </c>
      <c r="BT43" s="11"/>
      <c r="BU43" s="14"/>
      <c r="BV43" s="11"/>
      <c r="BW43" s="14"/>
      <c r="BX43" s="13">
        <f t="shared" si="20"/>
        <v>1</v>
      </c>
      <c r="BY43" s="14">
        <f t="shared" si="21"/>
        <v>600</v>
      </c>
      <c r="BZ43" s="11"/>
      <c r="CA43" s="14"/>
      <c r="CB43" s="57"/>
      <c r="CC43" s="59"/>
      <c r="CD43" s="57">
        <f t="shared" si="22"/>
        <v>1</v>
      </c>
      <c r="CE43" s="233">
        <f t="shared" si="23"/>
        <v>600</v>
      </c>
      <c r="CF43" s="23">
        <v>300</v>
      </c>
      <c r="CG43" s="22"/>
    </row>
    <row r="44" spans="2:85" ht="15.75" x14ac:dyDescent="0.25">
      <c r="B44" s="77" t="s">
        <v>117</v>
      </c>
      <c r="C44" s="77" t="s">
        <v>87</v>
      </c>
      <c r="D44" s="77" t="s">
        <v>42</v>
      </c>
      <c r="E44" s="77" t="s">
        <v>100</v>
      </c>
      <c r="F44" s="147" t="s">
        <v>117</v>
      </c>
      <c r="G44" s="140">
        <v>111303638</v>
      </c>
      <c r="H44" s="136" t="s">
        <v>123</v>
      </c>
      <c r="I44" s="95" t="s">
        <v>6</v>
      </c>
      <c r="J44" s="96">
        <v>1</v>
      </c>
      <c r="K44" s="83">
        <v>3127</v>
      </c>
      <c r="L44" s="41"/>
      <c r="M44" s="53"/>
      <c r="N44" s="43"/>
      <c r="O44" s="46"/>
      <c r="P44" s="13">
        <f t="shared" si="0"/>
        <v>1</v>
      </c>
      <c r="Q44" s="14">
        <f t="shared" si="1"/>
        <v>3127</v>
      </c>
      <c r="R44" s="43"/>
      <c r="S44" s="46"/>
      <c r="T44" s="43"/>
      <c r="U44" s="46"/>
      <c r="V44" s="45">
        <f t="shared" si="2"/>
        <v>1</v>
      </c>
      <c r="W44" s="46">
        <f t="shared" si="3"/>
        <v>3127</v>
      </c>
      <c r="X44" s="43"/>
      <c r="Y44" s="46"/>
      <c r="Z44" s="43"/>
      <c r="AA44" s="46"/>
      <c r="AB44" s="45">
        <f t="shared" si="4"/>
        <v>1</v>
      </c>
      <c r="AC44" s="46">
        <f t="shared" si="5"/>
        <v>3127</v>
      </c>
      <c r="AD44" s="43"/>
      <c r="AE44" s="46"/>
      <c r="AF44" s="43"/>
      <c r="AG44" s="46"/>
      <c r="AH44" s="45">
        <f t="shared" si="6"/>
        <v>1</v>
      </c>
      <c r="AI44" s="46">
        <f t="shared" si="7"/>
        <v>3127</v>
      </c>
      <c r="AJ44" s="43"/>
      <c r="AK44" s="46"/>
      <c r="AL44" s="43"/>
      <c r="AM44" s="46"/>
      <c r="AN44" s="45">
        <f t="shared" si="8"/>
        <v>1</v>
      </c>
      <c r="AO44" s="46">
        <f t="shared" si="9"/>
        <v>3127</v>
      </c>
      <c r="AP44" s="43"/>
      <c r="AQ44" s="46"/>
      <c r="AR44" s="43"/>
      <c r="AS44" s="46"/>
      <c r="AT44" s="45">
        <f t="shared" si="10"/>
        <v>1</v>
      </c>
      <c r="AU44" s="46">
        <f t="shared" si="11"/>
        <v>3127</v>
      </c>
      <c r="AV44" s="43"/>
      <c r="AW44" s="46"/>
      <c r="AX44" s="43"/>
      <c r="AY44" s="46"/>
      <c r="AZ44" s="45">
        <f t="shared" si="12"/>
        <v>1</v>
      </c>
      <c r="BA44" s="46">
        <f t="shared" si="13"/>
        <v>3127</v>
      </c>
      <c r="BB44" s="43"/>
      <c r="BC44" s="46"/>
      <c r="BD44" s="43"/>
      <c r="BE44" s="46"/>
      <c r="BF44" s="45">
        <f t="shared" si="14"/>
        <v>1</v>
      </c>
      <c r="BG44" s="46">
        <f t="shared" si="15"/>
        <v>3127</v>
      </c>
      <c r="BH44" s="43"/>
      <c r="BI44" s="46"/>
      <c r="BJ44" s="43"/>
      <c r="BK44" s="46"/>
      <c r="BL44" s="41">
        <f t="shared" si="16"/>
        <v>1</v>
      </c>
      <c r="BM44" s="44">
        <f t="shared" si="17"/>
        <v>3127</v>
      </c>
      <c r="BN44" s="43"/>
      <c r="BO44" s="46"/>
      <c r="BP44" s="43"/>
      <c r="BQ44" s="46"/>
      <c r="BR44" s="45">
        <f t="shared" si="18"/>
        <v>1</v>
      </c>
      <c r="BS44" s="46">
        <f t="shared" si="19"/>
        <v>3127</v>
      </c>
      <c r="BT44" s="43"/>
      <c r="BU44" s="46"/>
      <c r="BV44" s="43"/>
      <c r="BW44" s="46"/>
      <c r="BX44" s="45">
        <f t="shared" si="20"/>
        <v>1</v>
      </c>
      <c r="BY44" s="46">
        <f t="shared" si="21"/>
        <v>3127</v>
      </c>
      <c r="BZ44" s="43"/>
      <c r="CA44" s="46"/>
      <c r="CB44" s="41"/>
      <c r="CC44" s="42"/>
      <c r="CD44" s="41">
        <f t="shared" si="22"/>
        <v>1</v>
      </c>
      <c r="CE44" s="234">
        <f t="shared" si="23"/>
        <v>3127</v>
      </c>
      <c r="CF44" s="23">
        <v>1563</v>
      </c>
      <c r="CG44" s="22"/>
    </row>
    <row r="45" spans="2:85" ht="15.75" x14ac:dyDescent="0.25">
      <c r="B45" s="75" t="s">
        <v>117</v>
      </c>
      <c r="C45" s="75" t="s">
        <v>87</v>
      </c>
      <c r="D45" s="75" t="s">
        <v>42</v>
      </c>
      <c r="E45" s="75" t="s">
        <v>100</v>
      </c>
      <c r="F45" s="146" t="s">
        <v>117</v>
      </c>
      <c r="G45" s="139">
        <v>111303639</v>
      </c>
      <c r="H45" s="137" t="s">
        <v>50</v>
      </c>
      <c r="I45" s="21" t="s">
        <v>6</v>
      </c>
      <c r="J45" s="39">
        <v>1</v>
      </c>
      <c r="K45" s="38">
        <v>245</v>
      </c>
      <c r="L45" s="57"/>
      <c r="M45" s="51"/>
      <c r="N45" s="11"/>
      <c r="O45" s="14"/>
      <c r="P45" s="13">
        <f t="shared" si="0"/>
        <v>1</v>
      </c>
      <c r="Q45" s="14">
        <f t="shared" si="1"/>
        <v>245</v>
      </c>
      <c r="R45" s="11"/>
      <c r="S45" s="14"/>
      <c r="T45" s="11"/>
      <c r="U45" s="14"/>
      <c r="V45" s="13">
        <f t="shared" si="2"/>
        <v>1</v>
      </c>
      <c r="W45" s="14">
        <f t="shared" si="3"/>
        <v>245</v>
      </c>
      <c r="X45" s="11"/>
      <c r="Y45" s="14"/>
      <c r="Z45" s="11"/>
      <c r="AA45" s="14"/>
      <c r="AB45" s="45">
        <f t="shared" si="4"/>
        <v>1</v>
      </c>
      <c r="AC45" s="46">
        <f t="shared" si="5"/>
        <v>245</v>
      </c>
      <c r="AD45" s="11"/>
      <c r="AE45" s="14"/>
      <c r="AF45" s="11"/>
      <c r="AG45" s="14"/>
      <c r="AH45" s="45">
        <f t="shared" si="6"/>
        <v>1</v>
      </c>
      <c r="AI45" s="46">
        <f t="shared" si="7"/>
        <v>245</v>
      </c>
      <c r="AJ45" s="11"/>
      <c r="AK45" s="14"/>
      <c r="AL45" s="11"/>
      <c r="AM45" s="14"/>
      <c r="AN45" s="45">
        <f t="shared" si="8"/>
        <v>1</v>
      </c>
      <c r="AO45" s="46">
        <f t="shared" si="9"/>
        <v>245</v>
      </c>
      <c r="AP45" s="11"/>
      <c r="AQ45" s="14"/>
      <c r="AR45" s="11"/>
      <c r="AS45" s="14"/>
      <c r="AT45" s="45">
        <f t="shared" si="10"/>
        <v>1</v>
      </c>
      <c r="AU45" s="46">
        <f t="shared" si="11"/>
        <v>245</v>
      </c>
      <c r="AV45" s="11"/>
      <c r="AW45" s="14"/>
      <c r="AX45" s="11"/>
      <c r="AY45" s="14"/>
      <c r="AZ45" s="45">
        <f t="shared" si="12"/>
        <v>1</v>
      </c>
      <c r="BA45" s="46">
        <f t="shared" si="13"/>
        <v>245</v>
      </c>
      <c r="BB45" s="11"/>
      <c r="BC45" s="14"/>
      <c r="BD45" s="11"/>
      <c r="BE45" s="14"/>
      <c r="BF45" s="45">
        <f t="shared" si="14"/>
        <v>1</v>
      </c>
      <c r="BG45" s="46">
        <f t="shared" si="15"/>
        <v>245</v>
      </c>
      <c r="BH45" s="11"/>
      <c r="BI45" s="14"/>
      <c r="BJ45" s="11"/>
      <c r="BK45" s="14"/>
      <c r="BL45" s="41">
        <f t="shared" si="16"/>
        <v>1</v>
      </c>
      <c r="BM45" s="44">
        <f t="shared" si="17"/>
        <v>245</v>
      </c>
      <c r="BN45" s="11"/>
      <c r="BO45" s="14"/>
      <c r="BP45" s="11"/>
      <c r="BQ45" s="14"/>
      <c r="BR45" s="45">
        <f t="shared" si="18"/>
        <v>1</v>
      </c>
      <c r="BS45" s="46">
        <f t="shared" si="19"/>
        <v>245</v>
      </c>
      <c r="BT45" s="11"/>
      <c r="BU45" s="14"/>
      <c r="BV45" s="11"/>
      <c r="BW45" s="14"/>
      <c r="BX45" s="45">
        <f t="shared" si="20"/>
        <v>1</v>
      </c>
      <c r="BY45" s="46">
        <f t="shared" si="21"/>
        <v>245</v>
      </c>
      <c r="BZ45" s="11"/>
      <c r="CA45" s="14"/>
      <c r="CB45" s="57"/>
      <c r="CC45" s="59"/>
      <c r="CD45" s="41">
        <f t="shared" si="22"/>
        <v>1</v>
      </c>
      <c r="CE45" s="234">
        <f t="shared" si="23"/>
        <v>245</v>
      </c>
      <c r="CF45" s="23">
        <v>123</v>
      </c>
      <c r="CG45" s="22"/>
    </row>
    <row r="46" spans="2:85" ht="15.75" x14ac:dyDescent="0.25">
      <c r="B46" s="77" t="s">
        <v>117</v>
      </c>
      <c r="C46" s="77" t="s">
        <v>87</v>
      </c>
      <c r="D46" s="77" t="s">
        <v>42</v>
      </c>
      <c r="E46" s="77" t="s">
        <v>100</v>
      </c>
      <c r="F46" s="147" t="s">
        <v>117</v>
      </c>
      <c r="G46" s="140">
        <v>111303640</v>
      </c>
      <c r="H46" s="136" t="s">
        <v>55</v>
      </c>
      <c r="I46" s="95" t="s">
        <v>6</v>
      </c>
      <c r="J46" s="96">
        <v>1</v>
      </c>
      <c r="K46" s="83">
        <v>410</v>
      </c>
      <c r="L46" s="41"/>
      <c r="M46" s="53"/>
      <c r="N46" s="43"/>
      <c r="O46" s="46"/>
      <c r="P46" s="13">
        <f t="shared" si="0"/>
        <v>1</v>
      </c>
      <c r="Q46" s="14">
        <f t="shared" si="1"/>
        <v>410</v>
      </c>
      <c r="R46" s="43"/>
      <c r="S46" s="46"/>
      <c r="T46" s="43"/>
      <c r="U46" s="46"/>
      <c r="V46" s="13">
        <f t="shared" si="2"/>
        <v>1</v>
      </c>
      <c r="W46" s="14">
        <f t="shared" si="3"/>
        <v>410</v>
      </c>
      <c r="X46" s="43"/>
      <c r="Y46" s="46"/>
      <c r="Z46" s="43"/>
      <c r="AA46" s="46"/>
      <c r="AB46" s="45">
        <f t="shared" si="4"/>
        <v>1</v>
      </c>
      <c r="AC46" s="46">
        <f t="shared" si="5"/>
        <v>410</v>
      </c>
      <c r="AD46" s="43"/>
      <c r="AE46" s="46"/>
      <c r="AF46" s="43"/>
      <c r="AG46" s="46"/>
      <c r="AH46" s="45">
        <f t="shared" si="6"/>
        <v>1</v>
      </c>
      <c r="AI46" s="46">
        <f t="shared" si="7"/>
        <v>410</v>
      </c>
      <c r="AJ46" s="43"/>
      <c r="AK46" s="46"/>
      <c r="AL46" s="43"/>
      <c r="AM46" s="46"/>
      <c r="AN46" s="45">
        <f t="shared" si="8"/>
        <v>1</v>
      </c>
      <c r="AO46" s="46">
        <f t="shared" si="9"/>
        <v>410</v>
      </c>
      <c r="AP46" s="43"/>
      <c r="AQ46" s="46"/>
      <c r="AR46" s="43"/>
      <c r="AS46" s="46"/>
      <c r="AT46" s="45">
        <f t="shared" si="10"/>
        <v>1</v>
      </c>
      <c r="AU46" s="46">
        <f t="shared" si="11"/>
        <v>410</v>
      </c>
      <c r="AV46" s="43"/>
      <c r="AW46" s="46"/>
      <c r="AX46" s="43"/>
      <c r="AY46" s="46"/>
      <c r="AZ46" s="45">
        <f t="shared" si="12"/>
        <v>1</v>
      </c>
      <c r="BA46" s="46">
        <f t="shared" si="13"/>
        <v>410</v>
      </c>
      <c r="BB46" s="43"/>
      <c r="BC46" s="46"/>
      <c r="BD46" s="43"/>
      <c r="BE46" s="46"/>
      <c r="BF46" s="45">
        <f t="shared" si="14"/>
        <v>1</v>
      </c>
      <c r="BG46" s="46">
        <f t="shared" si="15"/>
        <v>410</v>
      </c>
      <c r="BH46" s="43"/>
      <c r="BI46" s="46"/>
      <c r="BJ46" s="43"/>
      <c r="BK46" s="46"/>
      <c r="BL46" s="41">
        <f t="shared" si="16"/>
        <v>1</v>
      </c>
      <c r="BM46" s="44">
        <f t="shared" si="17"/>
        <v>410</v>
      </c>
      <c r="BN46" s="43"/>
      <c r="BO46" s="46"/>
      <c r="BP46" s="43"/>
      <c r="BQ46" s="46"/>
      <c r="BR46" s="45">
        <f t="shared" si="18"/>
        <v>1</v>
      </c>
      <c r="BS46" s="46">
        <f t="shared" si="19"/>
        <v>410</v>
      </c>
      <c r="BT46" s="43"/>
      <c r="BU46" s="46"/>
      <c r="BV46" s="43"/>
      <c r="BW46" s="46"/>
      <c r="BX46" s="45">
        <f t="shared" si="20"/>
        <v>1</v>
      </c>
      <c r="BY46" s="46">
        <f t="shared" si="21"/>
        <v>410</v>
      </c>
      <c r="BZ46" s="43"/>
      <c r="CA46" s="46"/>
      <c r="CB46" s="41"/>
      <c r="CC46" s="42"/>
      <c r="CD46" s="41">
        <f t="shared" si="22"/>
        <v>1</v>
      </c>
      <c r="CE46" s="234">
        <f t="shared" si="23"/>
        <v>410</v>
      </c>
      <c r="CF46" s="23">
        <v>205</v>
      </c>
      <c r="CG46" s="22"/>
    </row>
    <row r="47" spans="2:85" ht="31.5" x14ac:dyDescent="0.25">
      <c r="B47" s="77" t="s">
        <v>117</v>
      </c>
      <c r="C47" s="77" t="s">
        <v>87</v>
      </c>
      <c r="D47" s="77" t="s">
        <v>42</v>
      </c>
      <c r="E47" s="77" t="s">
        <v>100</v>
      </c>
      <c r="F47" s="147" t="s">
        <v>117</v>
      </c>
      <c r="G47" s="139" t="s">
        <v>167</v>
      </c>
      <c r="H47" s="136" t="s">
        <v>127</v>
      </c>
      <c r="I47" s="95" t="s">
        <v>6</v>
      </c>
      <c r="J47" s="96">
        <v>2</v>
      </c>
      <c r="K47" s="83">
        <v>7700</v>
      </c>
      <c r="L47" s="41"/>
      <c r="M47" s="53"/>
      <c r="N47" s="43"/>
      <c r="O47" s="46"/>
      <c r="P47" s="13">
        <f t="shared" si="0"/>
        <v>2</v>
      </c>
      <c r="Q47" s="14">
        <f t="shared" si="1"/>
        <v>7700</v>
      </c>
      <c r="R47" s="43"/>
      <c r="S47" s="46"/>
      <c r="T47" s="43"/>
      <c r="U47" s="46"/>
      <c r="V47" s="13">
        <f t="shared" si="2"/>
        <v>2</v>
      </c>
      <c r="W47" s="14">
        <f t="shared" si="3"/>
        <v>7700</v>
      </c>
      <c r="X47" s="43"/>
      <c r="Y47" s="46"/>
      <c r="Z47" s="43"/>
      <c r="AA47" s="46"/>
      <c r="AB47" s="45">
        <f t="shared" si="4"/>
        <v>2</v>
      </c>
      <c r="AC47" s="46">
        <f t="shared" si="5"/>
        <v>7700</v>
      </c>
      <c r="AD47" s="43"/>
      <c r="AE47" s="46"/>
      <c r="AF47" s="43"/>
      <c r="AG47" s="46"/>
      <c r="AH47" s="45">
        <f t="shared" si="6"/>
        <v>2</v>
      </c>
      <c r="AI47" s="46">
        <f t="shared" si="7"/>
        <v>7700</v>
      </c>
      <c r="AJ47" s="43"/>
      <c r="AK47" s="46"/>
      <c r="AL47" s="43"/>
      <c r="AM47" s="46"/>
      <c r="AN47" s="45">
        <f t="shared" si="8"/>
        <v>2</v>
      </c>
      <c r="AO47" s="46">
        <f t="shared" si="9"/>
        <v>7700</v>
      </c>
      <c r="AP47" s="43"/>
      <c r="AQ47" s="46"/>
      <c r="AR47" s="43"/>
      <c r="AS47" s="46"/>
      <c r="AT47" s="45">
        <f t="shared" si="10"/>
        <v>2</v>
      </c>
      <c r="AU47" s="46">
        <f t="shared" si="11"/>
        <v>7700</v>
      </c>
      <c r="AV47" s="43"/>
      <c r="AW47" s="46"/>
      <c r="AX47" s="43"/>
      <c r="AY47" s="46"/>
      <c r="AZ47" s="45">
        <f t="shared" si="12"/>
        <v>2</v>
      </c>
      <c r="BA47" s="46">
        <f t="shared" si="13"/>
        <v>7700</v>
      </c>
      <c r="BB47" s="43"/>
      <c r="BC47" s="46"/>
      <c r="BD47" s="43"/>
      <c r="BE47" s="46"/>
      <c r="BF47" s="45">
        <f t="shared" si="14"/>
        <v>2</v>
      </c>
      <c r="BG47" s="46">
        <f t="shared" si="15"/>
        <v>7700</v>
      </c>
      <c r="BH47" s="41"/>
      <c r="BI47" s="46"/>
      <c r="BJ47" s="43"/>
      <c r="BK47" s="46"/>
      <c r="BL47" s="41">
        <f t="shared" si="16"/>
        <v>2</v>
      </c>
      <c r="BM47" s="44">
        <f t="shared" si="17"/>
        <v>7700</v>
      </c>
      <c r="BN47" s="43"/>
      <c r="BO47" s="46"/>
      <c r="BP47" s="43"/>
      <c r="BQ47" s="46"/>
      <c r="BR47" s="45">
        <f t="shared" si="18"/>
        <v>2</v>
      </c>
      <c r="BS47" s="46">
        <f t="shared" si="19"/>
        <v>7700</v>
      </c>
      <c r="BT47" s="43"/>
      <c r="BU47" s="14"/>
      <c r="BV47" s="11"/>
      <c r="BW47" s="14"/>
      <c r="BX47" s="41">
        <f t="shared" si="20"/>
        <v>2</v>
      </c>
      <c r="BY47" s="44">
        <f t="shared" si="21"/>
        <v>7700</v>
      </c>
      <c r="BZ47" s="43"/>
      <c r="CA47" s="46"/>
      <c r="CB47" s="41"/>
      <c r="CC47" s="42"/>
      <c r="CD47" s="41">
        <f t="shared" si="22"/>
        <v>2</v>
      </c>
      <c r="CE47" s="234">
        <f t="shared" si="23"/>
        <v>7700</v>
      </c>
      <c r="CF47" s="23">
        <v>3850</v>
      </c>
      <c r="CG47" s="22"/>
    </row>
    <row r="48" spans="2:85" ht="15.75" x14ac:dyDescent="0.25">
      <c r="B48" s="77" t="s">
        <v>117</v>
      </c>
      <c r="C48" s="77" t="s">
        <v>87</v>
      </c>
      <c r="D48" s="77" t="s">
        <v>42</v>
      </c>
      <c r="E48" s="77" t="s">
        <v>100</v>
      </c>
      <c r="F48" s="147" t="s">
        <v>117</v>
      </c>
      <c r="G48" s="140">
        <v>111303643</v>
      </c>
      <c r="H48" s="136" t="s">
        <v>128</v>
      </c>
      <c r="I48" s="95" t="s">
        <v>6</v>
      </c>
      <c r="J48" s="96">
        <v>1</v>
      </c>
      <c r="K48" s="83">
        <v>1805</v>
      </c>
      <c r="L48" s="41"/>
      <c r="M48" s="53"/>
      <c r="N48" s="43"/>
      <c r="O48" s="46"/>
      <c r="P48" s="13">
        <f t="shared" si="0"/>
        <v>1</v>
      </c>
      <c r="Q48" s="14">
        <f t="shared" si="1"/>
        <v>1805</v>
      </c>
      <c r="R48" s="43"/>
      <c r="S48" s="46"/>
      <c r="T48" s="43"/>
      <c r="U48" s="46"/>
      <c r="V48" s="13">
        <f t="shared" si="2"/>
        <v>1</v>
      </c>
      <c r="W48" s="14">
        <f t="shared" si="3"/>
        <v>1805</v>
      </c>
      <c r="X48" s="43"/>
      <c r="Y48" s="46"/>
      <c r="Z48" s="43"/>
      <c r="AA48" s="46"/>
      <c r="AB48" s="45">
        <f t="shared" si="4"/>
        <v>1</v>
      </c>
      <c r="AC48" s="46">
        <f t="shared" si="5"/>
        <v>1805</v>
      </c>
      <c r="AD48" s="43"/>
      <c r="AE48" s="46"/>
      <c r="AF48" s="43"/>
      <c r="AG48" s="46"/>
      <c r="AH48" s="45">
        <f t="shared" si="6"/>
        <v>1</v>
      </c>
      <c r="AI48" s="46">
        <f t="shared" si="7"/>
        <v>1805</v>
      </c>
      <c r="AJ48" s="43"/>
      <c r="AK48" s="46"/>
      <c r="AL48" s="43"/>
      <c r="AM48" s="46"/>
      <c r="AN48" s="45">
        <f t="shared" si="8"/>
        <v>1</v>
      </c>
      <c r="AO48" s="46">
        <f t="shared" si="9"/>
        <v>1805</v>
      </c>
      <c r="AP48" s="43"/>
      <c r="AQ48" s="46"/>
      <c r="AR48" s="43"/>
      <c r="AS48" s="46"/>
      <c r="AT48" s="45">
        <f t="shared" si="10"/>
        <v>1</v>
      </c>
      <c r="AU48" s="46">
        <f t="shared" si="11"/>
        <v>1805</v>
      </c>
      <c r="AV48" s="43"/>
      <c r="AW48" s="46"/>
      <c r="AX48" s="43"/>
      <c r="AY48" s="46"/>
      <c r="AZ48" s="45">
        <f t="shared" si="12"/>
        <v>1</v>
      </c>
      <c r="BA48" s="46">
        <f t="shared" si="13"/>
        <v>1805</v>
      </c>
      <c r="BB48" s="43"/>
      <c r="BC48" s="46"/>
      <c r="BD48" s="43"/>
      <c r="BE48" s="46"/>
      <c r="BF48" s="45">
        <f t="shared" si="14"/>
        <v>1</v>
      </c>
      <c r="BG48" s="46">
        <f t="shared" si="15"/>
        <v>1805</v>
      </c>
      <c r="BH48" s="41"/>
      <c r="BI48" s="46"/>
      <c r="BJ48" s="43"/>
      <c r="BK48" s="46"/>
      <c r="BL48" s="41">
        <f t="shared" si="16"/>
        <v>1</v>
      </c>
      <c r="BM48" s="44">
        <f t="shared" si="17"/>
        <v>1805</v>
      </c>
      <c r="BN48" s="43"/>
      <c r="BO48" s="46"/>
      <c r="BP48" s="43"/>
      <c r="BQ48" s="46"/>
      <c r="BR48" s="45">
        <f t="shared" si="18"/>
        <v>1</v>
      </c>
      <c r="BS48" s="46">
        <f t="shared" si="19"/>
        <v>1805</v>
      </c>
      <c r="BT48" s="43"/>
      <c r="BU48" s="14"/>
      <c r="BV48" s="11"/>
      <c r="BW48" s="14"/>
      <c r="BX48" s="45">
        <f t="shared" si="20"/>
        <v>1</v>
      </c>
      <c r="BY48" s="46">
        <f t="shared" si="21"/>
        <v>1805</v>
      </c>
      <c r="BZ48" s="43"/>
      <c r="CA48" s="46"/>
      <c r="CB48" s="41"/>
      <c r="CC48" s="42"/>
      <c r="CD48" s="41">
        <f t="shared" si="22"/>
        <v>1</v>
      </c>
      <c r="CE48" s="234">
        <f t="shared" si="23"/>
        <v>1805</v>
      </c>
      <c r="CF48" s="23">
        <v>903</v>
      </c>
      <c r="CG48" s="22"/>
    </row>
    <row r="49" spans="2:85" ht="31.5" x14ac:dyDescent="0.25">
      <c r="B49" s="77" t="s">
        <v>117</v>
      </c>
      <c r="C49" s="77" t="s">
        <v>87</v>
      </c>
      <c r="D49" s="77" t="s">
        <v>42</v>
      </c>
      <c r="E49" s="77" t="s">
        <v>100</v>
      </c>
      <c r="F49" s="147" t="s">
        <v>117</v>
      </c>
      <c r="G49" s="139" t="s">
        <v>130</v>
      </c>
      <c r="H49" s="136" t="s">
        <v>129</v>
      </c>
      <c r="I49" s="95" t="s">
        <v>6</v>
      </c>
      <c r="J49" s="96">
        <v>4</v>
      </c>
      <c r="K49" s="83">
        <v>2600</v>
      </c>
      <c r="L49" s="41"/>
      <c r="M49" s="53"/>
      <c r="N49" s="43"/>
      <c r="O49" s="46"/>
      <c r="P49" s="13">
        <f t="shared" si="0"/>
        <v>4</v>
      </c>
      <c r="Q49" s="14">
        <f t="shared" si="1"/>
        <v>2600</v>
      </c>
      <c r="R49" s="43"/>
      <c r="S49" s="46"/>
      <c r="T49" s="43"/>
      <c r="U49" s="46"/>
      <c r="V49" s="13">
        <f t="shared" si="2"/>
        <v>4</v>
      </c>
      <c r="W49" s="14">
        <f t="shared" si="3"/>
        <v>2600</v>
      </c>
      <c r="X49" s="43"/>
      <c r="Y49" s="46"/>
      <c r="Z49" s="43"/>
      <c r="AA49" s="46"/>
      <c r="AB49" s="45">
        <f t="shared" si="4"/>
        <v>4</v>
      </c>
      <c r="AC49" s="46">
        <f t="shared" si="5"/>
        <v>2600</v>
      </c>
      <c r="AD49" s="43"/>
      <c r="AE49" s="46"/>
      <c r="AF49" s="43"/>
      <c r="AG49" s="46"/>
      <c r="AH49" s="45">
        <f t="shared" si="6"/>
        <v>4</v>
      </c>
      <c r="AI49" s="46">
        <f t="shared" si="7"/>
        <v>2600</v>
      </c>
      <c r="AJ49" s="43"/>
      <c r="AK49" s="46"/>
      <c r="AL49" s="43"/>
      <c r="AM49" s="46"/>
      <c r="AN49" s="45">
        <f t="shared" si="8"/>
        <v>4</v>
      </c>
      <c r="AO49" s="46">
        <f t="shared" si="9"/>
        <v>2600</v>
      </c>
      <c r="AP49" s="43"/>
      <c r="AQ49" s="46"/>
      <c r="AR49" s="43"/>
      <c r="AS49" s="46"/>
      <c r="AT49" s="41">
        <f t="shared" si="10"/>
        <v>4</v>
      </c>
      <c r="AU49" s="44">
        <f t="shared" si="11"/>
        <v>2600</v>
      </c>
      <c r="AV49" s="43"/>
      <c r="AW49" s="46"/>
      <c r="AX49" s="43"/>
      <c r="AY49" s="46"/>
      <c r="AZ49" s="45">
        <f t="shared" si="12"/>
        <v>4</v>
      </c>
      <c r="BA49" s="46">
        <f t="shared" si="13"/>
        <v>2600</v>
      </c>
      <c r="BB49" s="43"/>
      <c r="BC49" s="46"/>
      <c r="BD49" s="43"/>
      <c r="BE49" s="46"/>
      <c r="BF49" s="45">
        <f t="shared" si="14"/>
        <v>4</v>
      </c>
      <c r="BG49" s="46">
        <f t="shared" si="15"/>
        <v>2600</v>
      </c>
      <c r="BH49" s="41"/>
      <c r="BI49" s="46"/>
      <c r="BJ49" s="43"/>
      <c r="BK49" s="46"/>
      <c r="BL49" s="41">
        <f t="shared" si="16"/>
        <v>4</v>
      </c>
      <c r="BM49" s="44">
        <f t="shared" si="17"/>
        <v>2600</v>
      </c>
      <c r="BN49" s="43"/>
      <c r="BO49" s="46"/>
      <c r="BP49" s="43"/>
      <c r="BQ49" s="46"/>
      <c r="BR49" s="41">
        <f t="shared" si="18"/>
        <v>4</v>
      </c>
      <c r="BS49" s="44">
        <f t="shared" si="19"/>
        <v>2600</v>
      </c>
      <c r="BT49" s="43"/>
      <c r="BU49" s="14" t="s">
        <v>132</v>
      </c>
      <c r="BV49" s="57">
        <v>2</v>
      </c>
      <c r="BW49" s="59">
        <v>1300</v>
      </c>
      <c r="BX49" s="41">
        <f t="shared" si="20"/>
        <v>2</v>
      </c>
      <c r="BY49" s="53">
        <v>1300</v>
      </c>
      <c r="BZ49" s="43"/>
      <c r="CA49" s="46"/>
      <c r="CB49" s="41"/>
      <c r="CC49" s="42"/>
      <c r="CD49" s="41">
        <f t="shared" si="22"/>
        <v>2</v>
      </c>
      <c r="CE49" s="234">
        <f t="shared" si="23"/>
        <v>1300</v>
      </c>
      <c r="CF49" s="23">
        <v>650</v>
      </c>
      <c r="CG49" s="22"/>
    </row>
    <row r="50" spans="2:85" ht="15.75" x14ac:dyDescent="0.25">
      <c r="B50" s="77" t="s">
        <v>117</v>
      </c>
      <c r="C50" s="77" t="s">
        <v>87</v>
      </c>
      <c r="D50" s="77" t="s">
        <v>42</v>
      </c>
      <c r="E50" s="77" t="s">
        <v>100</v>
      </c>
      <c r="F50" s="147" t="s">
        <v>117</v>
      </c>
      <c r="G50" s="140">
        <v>111303648</v>
      </c>
      <c r="H50" s="134" t="s">
        <v>131</v>
      </c>
      <c r="I50" s="95" t="s">
        <v>6</v>
      </c>
      <c r="J50" s="96">
        <v>2</v>
      </c>
      <c r="K50" s="83">
        <v>2562</v>
      </c>
      <c r="L50" s="41"/>
      <c r="M50" s="53"/>
      <c r="N50" s="43"/>
      <c r="O50" s="46"/>
      <c r="P50" s="13">
        <f t="shared" si="0"/>
        <v>2</v>
      </c>
      <c r="Q50" s="14">
        <f t="shared" si="1"/>
        <v>2562</v>
      </c>
      <c r="R50" s="43"/>
      <c r="S50" s="46"/>
      <c r="T50" s="43"/>
      <c r="U50" s="46"/>
      <c r="V50" s="13">
        <f t="shared" si="2"/>
        <v>2</v>
      </c>
      <c r="W50" s="14">
        <f t="shared" si="3"/>
        <v>2562</v>
      </c>
      <c r="X50" s="43"/>
      <c r="Y50" s="46"/>
      <c r="Z50" s="43"/>
      <c r="AA50" s="46"/>
      <c r="AB50" s="45">
        <f t="shared" si="4"/>
        <v>2</v>
      </c>
      <c r="AC50" s="46">
        <f t="shared" si="5"/>
        <v>2562</v>
      </c>
      <c r="AD50" s="43"/>
      <c r="AE50" s="46"/>
      <c r="AF50" s="43"/>
      <c r="AG50" s="46"/>
      <c r="AH50" s="45">
        <f t="shared" si="6"/>
        <v>2</v>
      </c>
      <c r="AI50" s="46">
        <f t="shared" si="7"/>
        <v>2562</v>
      </c>
      <c r="AJ50" s="43"/>
      <c r="AK50" s="46"/>
      <c r="AL50" s="43"/>
      <c r="AM50" s="46"/>
      <c r="AN50" s="45">
        <f t="shared" si="8"/>
        <v>2</v>
      </c>
      <c r="AO50" s="46">
        <f t="shared" si="9"/>
        <v>2562</v>
      </c>
      <c r="AP50" s="43"/>
      <c r="AQ50" s="46"/>
      <c r="AR50" s="43"/>
      <c r="AS50" s="46"/>
      <c r="AT50" s="45">
        <f t="shared" si="10"/>
        <v>2</v>
      </c>
      <c r="AU50" s="46">
        <f t="shared" si="11"/>
        <v>2562</v>
      </c>
      <c r="AV50" s="43"/>
      <c r="AW50" s="46"/>
      <c r="AX50" s="43"/>
      <c r="AY50" s="46"/>
      <c r="AZ50" s="45">
        <f t="shared" si="12"/>
        <v>2</v>
      </c>
      <c r="BA50" s="46">
        <f t="shared" si="13"/>
        <v>2562</v>
      </c>
      <c r="BB50" s="43"/>
      <c r="BC50" s="46"/>
      <c r="BD50" s="43"/>
      <c r="BE50" s="46"/>
      <c r="BF50" s="45">
        <f t="shared" si="14"/>
        <v>2</v>
      </c>
      <c r="BG50" s="46">
        <f t="shared" si="15"/>
        <v>2562</v>
      </c>
      <c r="BH50" s="41"/>
      <c r="BI50" s="46"/>
      <c r="BJ50" s="43"/>
      <c r="BK50" s="46"/>
      <c r="BL50" s="41">
        <f t="shared" si="16"/>
        <v>2</v>
      </c>
      <c r="BM50" s="44">
        <f t="shared" si="17"/>
        <v>2562</v>
      </c>
      <c r="BN50" s="43"/>
      <c r="BO50" s="46"/>
      <c r="BP50" s="43"/>
      <c r="BQ50" s="46"/>
      <c r="BR50" s="45">
        <f t="shared" si="18"/>
        <v>2</v>
      </c>
      <c r="BS50" s="46">
        <f t="shared" si="19"/>
        <v>2562</v>
      </c>
      <c r="BT50" s="41"/>
      <c r="BU50" s="14"/>
      <c r="BV50" s="11"/>
      <c r="BW50" s="14"/>
      <c r="BX50" s="45">
        <v>1</v>
      </c>
      <c r="BY50" s="46">
        <v>1281</v>
      </c>
      <c r="BZ50" s="43"/>
      <c r="CA50" s="46"/>
      <c r="CB50" s="43"/>
      <c r="CC50" s="46"/>
      <c r="CD50" s="41">
        <f t="shared" si="22"/>
        <v>1</v>
      </c>
      <c r="CE50" s="234">
        <f t="shared" si="23"/>
        <v>1281</v>
      </c>
      <c r="CF50" s="23">
        <v>641</v>
      </c>
      <c r="CG50" s="22"/>
    </row>
    <row r="51" spans="2:85" ht="31.5" x14ac:dyDescent="0.25">
      <c r="B51" s="77" t="s">
        <v>117</v>
      </c>
      <c r="C51" s="77" t="s">
        <v>87</v>
      </c>
      <c r="D51" s="77" t="s">
        <v>42</v>
      </c>
      <c r="E51" s="77" t="s">
        <v>100</v>
      </c>
      <c r="F51" s="147" t="s">
        <v>117</v>
      </c>
      <c r="G51" s="140" t="s">
        <v>168</v>
      </c>
      <c r="H51" s="82" t="s">
        <v>164</v>
      </c>
      <c r="I51" s="95" t="s">
        <v>6</v>
      </c>
      <c r="J51" s="96"/>
      <c r="K51" s="83"/>
      <c r="L51" s="41"/>
      <c r="M51" s="53"/>
      <c r="N51" s="43"/>
      <c r="O51" s="46"/>
      <c r="P51" s="45"/>
      <c r="Q51" s="46"/>
      <c r="R51" s="43"/>
      <c r="S51" s="46"/>
      <c r="T51" s="43"/>
      <c r="U51" s="46"/>
      <c r="V51" s="45"/>
      <c r="W51" s="46"/>
      <c r="X51" s="43"/>
      <c r="Y51" s="46"/>
      <c r="Z51" s="43"/>
      <c r="AA51" s="46"/>
      <c r="AB51" s="45"/>
      <c r="AC51" s="46"/>
      <c r="AD51" s="43"/>
      <c r="AE51" s="46"/>
      <c r="AF51" s="43"/>
      <c r="AG51" s="46"/>
      <c r="AH51" s="45"/>
      <c r="AI51" s="46"/>
      <c r="AJ51" s="43"/>
      <c r="AK51" s="46"/>
      <c r="AL51" s="43"/>
      <c r="AM51" s="46"/>
      <c r="AN51" s="45"/>
      <c r="AO51" s="46"/>
      <c r="AP51" s="43"/>
      <c r="AQ51" s="46"/>
      <c r="AR51" s="43"/>
      <c r="AS51" s="46"/>
      <c r="AT51" s="45"/>
      <c r="AU51" s="46"/>
      <c r="AV51" s="43">
        <v>2</v>
      </c>
      <c r="AW51" s="131">
        <v>2310</v>
      </c>
      <c r="AX51" s="43"/>
      <c r="AY51" s="46"/>
      <c r="AZ51" s="45">
        <f t="shared" si="12"/>
        <v>2</v>
      </c>
      <c r="BA51" s="46">
        <f t="shared" si="13"/>
        <v>2310</v>
      </c>
      <c r="BB51" s="43"/>
      <c r="BC51" s="46"/>
      <c r="BD51" s="43"/>
      <c r="BE51" s="46"/>
      <c r="BF51" s="45">
        <f t="shared" si="14"/>
        <v>2</v>
      </c>
      <c r="BG51" s="46">
        <f t="shared" si="15"/>
        <v>2310</v>
      </c>
      <c r="BH51" s="41"/>
      <c r="BI51" s="46"/>
      <c r="BJ51" s="43"/>
      <c r="BK51" s="46"/>
      <c r="BL51" s="41">
        <f t="shared" si="16"/>
        <v>2</v>
      </c>
      <c r="BM51" s="44">
        <f t="shared" si="17"/>
        <v>2310</v>
      </c>
      <c r="BN51" s="43"/>
      <c r="BO51" s="46"/>
      <c r="BP51" s="43"/>
      <c r="BQ51" s="46"/>
      <c r="BR51" s="45">
        <f t="shared" si="18"/>
        <v>2</v>
      </c>
      <c r="BS51" s="46">
        <f t="shared" si="19"/>
        <v>2310</v>
      </c>
      <c r="BT51" s="41"/>
      <c r="BU51" s="46"/>
      <c r="BV51" s="43"/>
      <c r="BW51" s="46"/>
      <c r="BX51" s="41">
        <f t="shared" si="20"/>
        <v>2</v>
      </c>
      <c r="BY51" s="44">
        <f t="shared" si="21"/>
        <v>2310</v>
      </c>
      <c r="BZ51" s="43"/>
      <c r="CA51" s="46"/>
      <c r="CB51" s="43"/>
      <c r="CC51" s="46"/>
      <c r="CD51" s="41">
        <f t="shared" si="22"/>
        <v>2</v>
      </c>
      <c r="CE51" s="234">
        <f t="shared" si="23"/>
        <v>2310</v>
      </c>
      <c r="CF51" s="23">
        <v>1155</v>
      </c>
      <c r="CG51" s="22"/>
    </row>
    <row r="52" spans="2:85" ht="15.75" x14ac:dyDescent="0.25">
      <c r="B52" s="77" t="s">
        <v>117</v>
      </c>
      <c r="C52" s="77" t="s">
        <v>87</v>
      </c>
      <c r="D52" s="77" t="s">
        <v>42</v>
      </c>
      <c r="E52" s="77" t="s">
        <v>100</v>
      </c>
      <c r="F52" s="147" t="s">
        <v>117</v>
      </c>
      <c r="G52" s="140">
        <v>111303652</v>
      </c>
      <c r="H52" s="82" t="s">
        <v>165</v>
      </c>
      <c r="I52" s="95" t="s">
        <v>6</v>
      </c>
      <c r="J52" s="96"/>
      <c r="K52" s="83"/>
      <c r="L52" s="41"/>
      <c r="M52" s="53"/>
      <c r="N52" s="43"/>
      <c r="O52" s="46"/>
      <c r="P52" s="45"/>
      <c r="Q52" s="46"/>
      <c r="R52" s="43"/>
      <c r="S52" s="46"/>
      <c r="T52" s="43"/>
      <c r="U52" s="46"/>
      <c r="V52" s="45"/>
      <c r="W52" s="46"/>
      <c r="X52" s="43"/>
      <c r="Y52" s="46"/>
      <c r="Z52" s="43"/>
      <c r="AA52" s="46"/>
      <c r="AB52" s="45"/>
      <c r="AC52" s="46"/>
      <c r="AD52" s="43"/>
      <c r="AE52" s="46"/>
      <c r="AF52" s="43"/>
      <c r="AG52" s="46"/>
      <c r="AH52" s="45"/>
      <c r="AI52" s="46"/>
      <c r="AJ52" s="43"/>
      <c r="AK52" s="46"/>
      <c r="AL52" s="43"/>
      <c r="AM52" s="46"/>
      <c r="AN52" s="45"/>
      <c r="AO52" s="46"/>
      <c r="AP52" s="43"/>
      <c r="AQ52" s="46"/>
      <c r="AR52" s="43"/>
      <c r="AS52" s="46"/>
      <c r="AT52" s="45"/>
      <c r="AU52" s="46"/>
      <c r="AV52" s="43">
        <v>1</v>
      </c>
      <c r="AW52" s="131">
        <v>630</v>
      </c>
      <c r="AX52" s="43"/>
      <c r="AY52" s="46"/>
      <c r="AZ52" s="45">
        <f t="shared" si="12"/>
        <v>1</v>
      </c>
      <c r="BA52" s="46">
        <f t="shared" si="13"/>
        <v>630</v>
      </c>
      <c r="BB52" s="43"/>
      <c r="BC52" s="46"/>
      <c r="BD52" s="43"/>
      <c r="BE52" s="46"/>
      <c r="BF52" s="45">
        <f t="shared" si="14"/>
        <v>1</v>
      </c>
      <c r="BG52" s="46">
        <f t="shared" si="15"/>
        <v>630</v>
      </c>
      <c r="BH52" s="41"/>
      <c r="BI52" s="46"/>
      <c r="BJ52" s="43"/>
      <c r="BK52" s="46"/>
      <c r="BL52" s="41">
        <f t="shared" si="16"/>
        <v>1</v>
      </c>
      <c r="BM52" s="44">
        <f t="shared" si="17"/>
        <v>630</v>
      </c>
      <c r="BN52" s="43"/>
      <c r="BO52" s="46"/>
      <c r="BP52" s="43"/>
      <c r="BQ52" s="46"/>
      <c r="BR52" s="45">
        <f t="shared" si="18"/>
        <v>1</v>
      </c>
      <c r="BS52" s="46">
        <f t="shared" si="19"/>
        <v>630</v>
      </c>
      <c r="BT52" s="41"/>
      <c r="BU52" s="46"/>
      <c r="BV52" s="43"/>
      <c r="BW52" s="46"/>
      <c r="BX52" s="45">
        <f t="shared" si="20"/>
        <v>1</v>
      </c>
      <c r="BY52" s="46">
        <f t="shared" si="21"/>
        <v>630</v>
      </c>
      <c r="BZ52" s="43"/>
      <c r="CA52" s="46"/>
      <c r="CB52" s="43"/>
      <c r="CC52" s="46"/>
      <c r="CD52" s="41">
        <f t="shared" si="22"/>
        <v>1</v>
      </c>
      <c r="CE52" s="234">
        <f t="shared" si="23"/>
        <v>630</v>
      </c>
      <c r="CF52" s="23">
        <v>315</v>
      </c>
      <c r="CG52" s="22"/>
    </row>
    <row r="53" spans="2:85" ht="15.75" x14ac:dyDescent="0.25">
      <c r="B53" s="77" t="s">
        <v>117</v>
      </c>
      <c r="C53" s="77" t="s">
        <v>87</v>
      </c>
      <c r="D53" s="77" t="s">
        <v>42</v>
      </c>
      <c r="E53" s="77" t="s">
        <v>100</v>
      </c>
      <c r="F53" s="147" t="s">
        <v>117</v>
      </c>
      <c r="G53" s="140">
        <v>111303654</v>
      </c>
      <c r="H53" s="82" t="s">
        <v>166</v>
      </c>
      <c r="I53" s="95" t="s">
        <v>6</v>
      </c>
      <c r="J53" s="96"/>
      <c r="K53" s="83"/>
      <c r="L53" s="41"/>
      <c r="M53" s="53"/>
      <c r="N53" s="43"/>
      <c r="O53" s="46"/>
      <c r="P53" s="45"/>
      <c r="Q53" s="46"/>
      <c r="R53" s="43"/>
      <c r="S53" s="46"/>
      <c r="T53" s="43"/>
      <c r="U53" s="46"/>
      <c r="V53" s="45"/>
      <c r="W53" s="46"/>
      <c r="X53" s="43"/>
      <c r="Y53" s="46"/>
      <c r="Z53" s="43"/>
      <c r="AA53" s="46"/>
      <c r="AB53" s="45"/>
      <c r="AC53" s="46"/>
      <c r="AD53" s="43"/>
      <c r="AE53" s="46"/>
      <c r="AF53" s="43"/>
      <c r="AG53" s="46"/>
      <c r="AH53" s="45"/>
      <c r="AI53" s="46"/>
      <c r="AJ53" s="43"/>
      <c r="AK53" s="46"/>
      <c r="AL53" s="43"/>
      <c r="AM53" s="46"/>
      <c r="AN53" s="45"/>
      <c r="AO53" s="46"/>
      <c r="AP53" s="43"/>
      <c r="AQ53" s="46"/>
      <c r="AR53" s="43"/>
      <c r="AS53" s="46"/>
      <c r="AT53" s="45"/>
      <c r="AU53" s="46"/>
      <c r="AV53" s="43"/>
      <c r="AW53" s="46"/>
      <c r="AX53" s="43"/>
      <c r="AY53" s="46"/>
      <c r="AZ53" s="45"/>
      <c r="BA53" s="46"/>
      <c r="BB53" s="43"/>
      <c r="BC53" s="46"/>
      <c r="BD53" s="43"/>
      <c r="BE53" s="46"/>
      <c r="BF53" s="45"/>
      <c r="BG53" s="46"/>
      <c r="BH53" s="41">
        <v>1</v>
      </c>
      <c r="BI53" s="131">
        <v>1560</v>
      </c>
      <c r="BJ53" s="43"/>
      <c r="BK53" s="46"/>
      <c r="BL53" s="41">
        <f t="shared" si="16"/>
        <v>1</v>
      </c>
      <c r="BM53" s="44">
        <f t="shared" si="17"/>
        <v>1560</v>
      </c>
      <c r="BN53" s="43"/>
      <c r="BO53" s="46"/>
      <c r="BP53" s="43"/>
      <c r="BQ53" s="46"/>
      <c r="BR53" s="45">
        <f t="shared" si="18"/>
        <v>1</v>
      </c>
      <c r="BS53" s="46">
        <f t="shared" si="19"/>
        <v>1560</v>
      </c>
      <c r="BT53" s="41"/>
      <c r="BU53" s="46"/>
      <c r="BV53" s="43"/>
      <c r="BW53" s="46"/>
      <c r="BX53" s="45">
        <f t="shared" si="20"/>
        <v>1</v>
      </c>
      <c r="BY53" s="46">
        <f t="shared" si="21"/>
        <v>1560</v>
      </c>
      <c r="BZ53" s="43"/>
      <c r="CA53" s="46"/>
      <c r="CB53" s="43"/>
      <c r="CC53" s="46"/>
      <c r="CD53" s="41">
        <f t="shared" si="22"/>
        <v>1</v>
      </c>
      <c r="CE53" s="234">
        <f t="shared" si="23"/>
        <v>1560</v>
      </c>
      <c r="CF53" s="23">
        <v>780</v>
      </c>
      <c r="CG53" s="22"/>
    </row>
    <row r="54" spans="2:85" ht="15.75" x14ac:dyDescent="0.25">
      <c r="B54" s="77" t="s">
        <v>117</v>
      </c>
      <c r="C54" s="77" t="s">
        <v>87</v>
      </c>
      <c r="D54" s="77" t="s">
        <v>42</v>
      </c>
      <c r="E54" s="77" t="s">
        <v>100</v>
      </c>
      <c r="F54" s="147" t="s">
        <v>117</v>
      </c>
      <c r="G54" s="140">
        <v>111303655</v>
      </c>
      <c r="H54" s="82" t="s">
        <v>169</v>
      </c>
      <c r="I54" s="95" t="s">
        <v>6</v>
      </c>
      <c r="J54" s="96"/>
      <c r="K54" s="83"/>
      <c r="L54" s="41"/>
      <c r="M54" s="53"/>
      <c r="N54" s="43"/>
      <c r="O54" s="46"/>
      <c r="P54" s="45"/>
      <c r="Q54" s="46"/>
      <c r="R54" s="43"/>
      <c r="S54" s="46"/>
      <c r="T54" s="43"/>
      <c r="U54" s="46"/>
      <c r="V54" s="45"/>
      <c r="W54" s="46"/>
      <c r="X54" s="43"/>
      <c r="Y54" s="46"/>
      <c r="Z54" s="43"/>
      <c r="AA54" s="46"/>
      <c r="AB54" s="45"/>
      <c r="AC54" s="46"/>
      <c r="AD54" s="43"/>
      <c r="AE54" s="46"/>
      <c r="AF54" s="43"/>
      <c r="AG54" s="46"/>
      <c r="AH54" s="45"/>
      <c r="AI54" s="46"/>
      <c r="AJ54" s="43"/>
      <c r="AK54" s="46"/>
      <c r="AL54" s="43"/>
      <c r="AM54" s="46"/>
      <c r="AN54" s="45"/>
      <c r="AO54" s="46"/>
      <c r="AP54" s="43"/>
      <c r="AQ54" s="46"/>
      <c r="AR54" s="43"/>
      <c r="AS54" s="46"/>
      <c r="AT54" s="45"/>
      <c r="AU54" s="46"/>
      <c r="AV54" s="43"/>
      <c r="AW54" s="46"/>
      <c r="AX54" s="43"/>
      <c r="AY54" s="46"/>
      <c r="AZ54" s="45"/>
      <c r="BA54" s="46"/>
      <c r="BB54" s="43"/>
      <c r="BC54" s="46"/>
      <c r="BD54" s="43"/>
      <c r="BE54" s="46"/>
      <c r="BF54" s="45"/>
      <c r="BG54" s="46"/>
      <c r="BH54" s="41"/>
      <c r="BI54" s="46"/>
      <c r="BJ54" s="43"/>
      <c r="BK54" s="46"/>
      <c r="BL54" s="41"/>
      <c r="BM54" s="44"/>
      <c r="BN54" s="43"/>
      <c r="BO54" s="46"/>
      <c r="BP54" s="43"/>
      <c r="BQ54" s="46"/>
      <c r="BR54" s="45"/>
      <c r="BS54" s="46"/>
      <c r="BT54" s="41">
        <v>1</v>
      </c>
      <c r="BU54" s="46">
        <v>699</v>
      </c>
      <c r="BV54" s="43"/>
      <c r="BW54" s="46"/>
      <c r="BX54" s="45">
        <f t="shared" si="20"/>
        <v>1</v>
      </c>
      <c r="BY54" s="46">
        <f t="shared" si="21"/>
        <v>699</v>
      </c>
      <c r="BZ54" s="43"/>
      <c r="CA54" s="46"/>
      <c r="CB54" s="43"/>
      <c r="CC54" s="46"/>
      <c r="CD54" s="41">
        <f t="shared" si="22"/>
        <v>1</v>
      </c>
      <c r="CE54" s="234">
        <f t="shared" si="23"/>
        <v>699</v>
      </c>
      <c r="CF54" s="23">
        <v>350</v>
      </c>
      <c r="CG54" s="22"/>
    </row>
    <row r="55" spans="2:85" ht="15.75" x14ac:dyDescent="0.25">
      <c r="B55" s="77" t="s">
        <v>117</v>
      </c>
      <c r="C55" s="77" t="s">
        <v>87</v>
      </c>
      <c r="D55" s="77" t="s">
        <v>42</v>
      </c>
      <c r="E55" s="77" t="s">
        <v>100</v>
      </c>
      <c r="F55" s="147" t="s">
        <v>117</v>
      </c>
      <c r="G55" s="140">
        <v>111303656</v>
      </c>
      <c r="H55" s="82" t="s">
        <v>170</v>
      </c>
      <c r="I55" s="95" t="s">
        <v>6</v>
      </c>
      <c r="J55" s="96"/>
      <c r="K55" s="83"/>
      <c r="L55" s="41"/>
      <c r="M55" s="53"/>
      <c r="N55" s="43"/>
      <c r="O55" s="46"/>
      <c r="P55" s="45"/>
      <c r="Q55" s="46"/>
      <c r="R55" s="43"/>
      <c r="S55" s="46"/>
      <c r="T55" s="43"/>
      <c r="U55" s="46"/>
      <c r="V55" s="45"/>
      <c r="W55" s="46"/>
      <c r="X55" s="43"/>
      <c r="Y55" s="46"/>
      <c r="Z55" s="43"/>
      <c r="AA55" s="46"/>
      <c r="AB55" s="45"/>
      <c r="AC55" s="46"/>
      <c r="AD55" s="43"/>
      <c r="AE55" s="46"/>
      <c r="AF55" s="43"/>
      <c r="AG55" s="46"/>
      <c r="AH55" s="45"/>
      <c r="AI55" s="46"/>
      <c r="AJ55" s="43"/>
      <c r="AK55" s="46"/>
      <c r="AL55" s="43"/>
      <c r="AM55" s="46"/>
      <c r="AN55" s="45"/>
      <c r="AO55" s="46"/>
      <c r="AP55" s="43"/>
      <c r="AQ55" s="46"/>
      <c r="AR55" s="43"/>
      <c r="AS55" s="46"/>
      <c r="AT55" s="45"/>
      <c r="AU55" s="46"/>
      <c r="AV55" s="43"/>
      <c r="AW55" s="46"/>
      <c r="AX55" s="43"/>
      <c r="AY55" s="46"/>
      <c r="AZ55" s="45"/>
      <c r="BA55" s="46"/>
      <c r="BB55" s="43"/>
      <c r="BC55" s="46"/>
      <c r="BD55" s="43"/>
      <c r="BE55" s="46"/>
      <c r="BF55" s="45"/>
      <c r="BG55" s="46"/>
      <c r="BH55" s="41"/>
      <c r="BI55" s="46"/>
      <c r="BJ55" s="43"/>
      <c r="BK55" s="46"/>
      <c r="BL55" s="41"/>
      <c r="BM55" s="44"/>
      <c r="BN55" s="43"/>
      <c r="BO55" s="46"/>
      <c r="BP55" s="43"/>
      <c r="BQ55" s="46"/>
      <c r="BR55" s="45"/>
      <c r="BS55" s="46"/>
      <c r="BT55" s="41">
        <v>1</v>
      </c>
      <c r="BU55" s="46">
        <v>318</v>
      </c>
      <c r="BV55" s="43"/>
      <c r="BW55" s="46"/>
      <c r="BX55" s="45">
        <f t="shared" si="20"/>
        <v>1</v>
      </c>
      <c r="BY55" s="46">
        <f t="shared" si="21"/>
        <v>318</v>
      </c>
      <c r="BZ55" s="43"/>
      <c r="CA55" s="46"/>
      <c r="CB55" s="43"/>
      <c r="CC55" s="46"/>
      <c r="CD55" s="41">
        <f t="shared" si="22"/>
        <v>1</v>
      </c>
      <c r="CE55" s="234">
        <f t="shared" si="23"/>
        <v>318</v>
      </c>
      <c r="CF55" s="23">
        <v>159</v>
      </c>
      <c r="CG55" s="22"/>
    </row>
    <row r="56" spans="2:85" ht="16.5" thickBot="1" x14ac:dyDescent="0.3">
      <c r="B56" s="77" t="s">
        <v>117</v>
      </c>
      <c r="C56" s="77" t="s">
        <v>87</v>
      </c>
      <c r="D56" s="77" t="s">
        <v>42</v>
      </c>
      <c r="E56" s="77" t="s">
        <v>100</v>
      </c>
      <c r="F56" s="147" t="s">
        <v>117</v>
      </c>
      <c r="G56" s="105">
        <v>111303662</v>
      </c>
      <c r="H56" s="82" t="s">
        <v>171</v>
      </c>
      <c r="I56" s="95" t="s">
        <v>6</v>
      </c>
      <c r="J56" s="96"/>
      <c r="K56" s="83"/>
      <c r="L56" s="41"/>
      <c r="M56" s="53"/>
      <c r="N56" s="43"/>
      <c r="O56" s="46"/>
      <c r="P56" s="45"/>
      <c r="Q56" s="46"/>
      <c r="R56" s="43"/>
      <c r="S56" s="46"/>
      <c r="T56" s="43"/>
      <c r="U56" s="46"/>
      <c r="V56" s="45"/>
      <c r="W56" s="46"/>
      <c r="X56" s="43"/>
      <c r="Y56" s="46"/>
      <c r="Z56" s="43"/>
      <c r="AA56" s="46"/>
      <c r="AB56" s="45"/>
      <c r="AC56" s="46"/>
      <c r="AD56" s="43"/>
      <c r="AE56" s="46"/>
      <c r="AF56" s="43"/>
      <c r="AG56" s="46"/>
      <c r="AH56" s="45"/>
      <c r="AI56" s="46"/>
      <c r="AJ56" s="43"/>
      <c r="AK56" s="46"/>
      <c r="AL56" s="43"/>
      <c r="AM56" s="46"/>
      <c r="AN56" s="45"/>
      <c r="AO56" s="46"/>
      <c r="AP56" s="43"/>
      <c r="AQ56" s="46"/>
      <c r="AR56" s="43"/>
      <c r="AS56" s="46"/>
      <c r="AT56" s="45"/>
      <c r="AU56" s="46"/>
      <c r="AV56" s="43"/>
      <c r="AW56" s="46"/>
      <c r="AX56" s="43"/>
      <c r="AY56" s="46"/>
      <c r="AZ56" s="45"/>
      <c r="BA56" s="46"/>
      <c r="BB56" s="43"/>
      <c r="BC56" s="46"/>
      <c r="BD56" s="43"/>
      <c r="BE56" s="46"/>
      <c r="BF56" s="45"/>
      <c r="BG56" s="46"/>
      <c r="BH56" s="41"/>
      <c r="BI56" s="46"/>
      <c r="BJ56" s="43"/>
      <c r="BK56" s="46"/>
      <c r="BL56" s="41"/>
      <c r="BM56" s="44"/>
      <c r="BN56" s="43"/>
      <c r="BO56" s="46"/>
      <c r="BP56" s="43"/>
      <c r="BQ56" s="46"/>
      <c r="BR56" s="45"/>
      <c r="BS56" s="46"/>
      <c r="BT56" s="41"/>
      <c r="BU56" s="46"/>
      <c r="BV56" s="43"/>
      <c r="BW56" s="46"/>
      <c r="BX56" s="45"/>
      <c r="BY56" s="46"/>
      <c r="BZ56" s="43">
        <v>1</v>
      </c>
      <c r="CA56" s="46">
        <v>1679</v>
      </c>
      <c r="CB56" s="43"/>
      <c r="CC56" s="46"/>
      <c r="CD56" s="41">
        <f t="shared" si="22"/>
        <v>1</v>
      </c>
      <c r="CE56" s="234">
        <f t="shared" si="23"/>
        <v>1679</v>
      </c>
      <c r="CF56" s="23">
        <v>839</v>
      </c>
      <c r="CG56" s="22"/>
    </row>
    <row r="57" spans="2:85" ht="19.5" thickBot="1" x14ac:dyDescent="0.3">
      <c r="B57" s="117"/>
      <c r="C57" s="279" t="s">
        <v>173</v>
      </c>
      <c r="D57" s="279"/>
      <c r="E57" s="279"/>
      <c r="F57" s="279"/>
      <c r="G57" s="279"/>
      <c r="H57" s="279"/>
      <c r="I57" s="279"/>
      <c r="J57" s="235"/>
      <c r="K57" s="236" t="e">
        <f>#REF!+#REF!+#REF!+#REF!+#REF!+#REF!+#REF!+#REF!</f>
        <v>#REF!</v>
      </c>
      <c r="L57" s="235"/>
      <c r="M57" s="236" t="e">
        <f>#REF!+#REF!+#REF!+#REF!+#REF!+#REF!+#REF!+#REF!</f>
        <v>#REF!</v>
      </c>
      <c r="N57" s="235"/>
      <c r="O57" s="236" t="e">
        <f>#REF!+#REF!+#REF!+#REF!+#REF!+#REF!+#REF!+#REF!</f>
        <v>#REF!</v>
      </c>
      <c r="P57" s="235"/>
      <c r="Q57" s="236" t="e">
        <f>#REF!+#REF!+#REF!+#REF!+#REF!+#REF!+#REF!+#REF!</f>
        <v>#REF!</v>
      </c>
      <c r="R57" s="235"/>
      <c r="S57" s="236" t="e">
        <f>#REF!+#REF!+#REF!+#REF!+#REF!+#REF!</f>
        <v>#REF!</v>
      </c>
      <c r="T57" s="235"/>
      <c r="U57" s="236" t="e">
        <f>#REF!+#REF!+#REF!+#REF!+#REF!+#REF!</f>
        <v>#REF!</v>
      </c>
      <c r="V57" s="235"/>
      <c r="W57" s="236" t="e">
        <f>#REF!+#REF!+#REF!+#REF!+#REF!+#REF!+#REF!+#REF!</f>
        <v>#REF!</v>
      </c>
      <c r="X57" s="235"/>
      <c r="Y57" s="236" t="e">
        <f>#REF!+#REF!+#REF!+#REF!+#REF!+#REF!</f>
        <v>#REF!</v>
      </c>
      <c r="Z57" s="235"/>
      <c r="AA57" s="236" t="e">
        <f>#REF!+#REF!+#REF!+#REF!+#REF!+#REF!</f>
        <v>#REF!</v>
      </c>
      <c r="AB57" s="235"/>
      <c r="AC57" s="236" t="e">
        <f>#REF!+#REF!+#REF!+#REF!+#REF!+#REF!+#REF!+#REF!</f>
        <v>#REF!</v>
      </c>
      <c r="AD57" s="235"/>
      <c r="AE57" s="236" t="e">
        <f>#REF!+#REF!+#REF!+#REF!+#REF!+#REF!+#REF!+#REF!</f>
        <v>#REF!</v>
      </c>
      <c r="AF57" s="235"/>
      <c r="AG57" s="236" t="e">
        <f>#REF!+#REF!+#REF!+#REF!+#REF!+#REF!+#REF!+#REF!</f>
        <v>#REF!</v>
      </c>
      <c r="AH57" s="235"/>
      <c r="AI57" s="236" t="e">
        <f>#REF!+#REF!+#REF!+#REF!+#REF!+#REF!+#REF!+#REF!+#REF!</f>
        <v>#REF!</v>
      </c>
      <c r="AJ57" s="235"/>
      <c r="AK57" s="236" t="e">
        <f>#REF!+#REF!+#REF!+#REF!+#REF!+#REF!+#REF!+#REF!+#REF!</f>
        <v>#REF!</v>
      </c>
      <c r="AL57" s="235"/>
      <c r="AM57" s="236" t="e">
        <f>#REF!+#REF!+#REF!+#REF!+#REF!+#REF!+#REF!+#REF!+#REF!</f>
        <v>#REF!</v>
      </c>
      <c r="AN57" s="235"/>
      <c r="AO57" s="236" t="e">
        <f>#REF!+#REF!+#REF!+#REF!+#REF!+#REF!+#REF!+#REF!+#REF!</f>
        <v>#REF!</v>
      </c>
      <c r="AP57" s="235"/>
      <c r="AQ57" s="236" t="e">
        <f>#REF!+#REF!+#REF!+#REF!+#REF!+#REF!+#REF!+#REF!+#REF!</f>
        <v>#REF!</v>
      </c>
      <c r="AR57" s="235"/>
      <c r="AS57" s="236" t="e">
        <f>#REF!+#REF!+#REF!+#REF!+#REF!+#REF!+#REF!+#REF!+#REF!</f>
        <v>#REF!</v>
      </c>
      <c r="AT57" s="235"/>
      <c r="AU57" s="236" t="e">
        <f>#REF!+#REF!+#REF!+#REF!+#REF!+#REF!+#REF!+#REF!+#REF!</f>
        <v>#REF!</v>
      </c>
      <c r="AV57" s="235"/>
      <c r="AW57" s="236" t="e">
        <f>#REF!+#REF!+#REF!+#REF!+#REF!+#REF!+#REF!+#REF!+#REF!</f>
        <v>#REF!</v>
      </c>
      <c r="AX57" s="235"/>
      <c r="AY57" s="236" t="e">
        <f>#REF!+#REF!+#REF!+#REF!+#REF!+#REF!</f>
        <v>#REF!</v>
      </c>
      <c r="AZ57" s="235"/>
      <c r="BA57" s="236" t="e">
        <f>#REF!+#REF!+#REF!+#REF!+#REF!+#REF!+#REF!+#REF!+#REF!</f>
        <v>#REF!</v>
      </c>
      <c r="BB57" s="235"/>
      <c r="BC57" s="236" t="e">
        <f>#REF!+#REF!+#REF!+#REF!+#REF!+#REF!+#REF!+#REF!</f>
        <v>#REF!</v>
      </c>
      <c r="BD57" s="235"/>
      <c r="BE57" s="236" t="e">
        <f>#REF!+#REF!+#REF!+#REF!+#REF!+#REF!+#REF!+#REF!</f>
        <v>#REF!</v>
      </c>
      <c r="BF57" s="235"/>
      <c r="BG57" s="236" t="e">
        <f>#REF!+#REF!+#REF!+#REF!+#REF!+#REF!+#REF!+#REF!+#REF!</f>
        <v>#REF!</v>
      </c>
      <c r="BH57" s="235"/>
      <c r="BI57" s="236" t="e">
        <f>#REF!+#REF!+#REF!+#REF!+#REF!+#REF!+#REF!+#REF!</f>
        <v>#REF!</v>
      </c>
      <c r="BJ57" s="235"/>
      <c r="BK57" s="236" t="e">
        <f>#REF!+#REF!+#REF!+#REF!+#REF!+#REF!+#REF!+#REF!</f>
        <v>#REF!</v>
      </c>
      <c r="BL57" s="235"/>
      <c r="BM57" s="240" t="e">
        <f>#REF!+#REF!+#REF!+#REF!+#REF!+#REF!+#REF!+#REF!+#REF!</f>
        <v>#REF!</v>
      </c>
      <c r="BN57" s="239"/>
      <c r="BO57" s="236"/>
      <c r="BP57" s="235"/>
      <c r="BQ57" s="236"/>
      <c r="BR57" s="235"/>
      <c r="BS57" s="236"/>
      <c r="BT57" s="235"/>
      <c r="BU57" s="236"/>
      <c r="BV57" s="235"/>
      <c r="BW57" s="236"/>
      <c r="BX57" s="235"/>
      <c r="BY57" s="236"/>
      <c r="BZ57" s="235"/>
      <c r="CA57" s="236"/>
      <c r="CB57" s="235"/>
      <c r="CC57" s="236"/>
      <c r="CD57" s="235"/>
      <c r="CE57" s="241">
        <f>SUM(CE9:CE56)</f>
        <v>55056.5</v>
      </c>
      <c r="CF57" s="241">
        <f>SUM(CF9:CF56)</f>
        <v>27528</v>
      </c>
      <c r="CG57" s="231"/>
    </row>
  </sheetData>
  <autoFilter ref="B7:CE57">
    <filterColumn colId="8" showButton="0"/>
    <filterColumn colId="10" showButton="0"/>
    <filterColumn colId="11" showButton="0"/>
    <filterColumn colId="12" showButton="0"/>
    <filterColumn colId="14" showButton="0"/>
    <filterColumn colId="16" showButton="0"/>
    <filterColumn colId="17" showButton="0"/>
    <filterColumn colId="18" showButton="0"/>
    <filterColumn colId="20" showButton="0"/>
    <filterColumn colId="22" showButton="0"/>
    <filterColumn colId="23" showButton="0"/>
    <filterColumn colId="24" showButton="0"/>
    <filterColumn colId="26" showButton="0"/>
    <filterColumn colId="28" showButton="0"/>
    <filterColumn colId="29" showButton="0"/>
    <filterColumn colId="30" showButton="0"/>
    <filterColumn colId="32" showButton="0"/>
    <filterColumn colId="34" showButton="0"/>
    <filterColumn colId="35" showButton="0"/>
    <filterColumn colId="36" showButton="0"/>
    <filterColumn colId="38" showButton="0"/>
    <filterColumn colId="40" showButton="0"/>
    <filterColumn colId="41" showButton="0"/>
    <filterColumn colId="42" showButton="0"/>
    <filterColumn colId="44" showButton="0"/>
    <filterColumn colId="46" showButton="0"/>
    <filterColumn colId="47" showButton="0"/>
    <filterColumn colId="48" showButton="0"/>
    <filterColumn colId="50" showButton="0"/>
    <filterColumn colId="52" showButton="0"/>
    <filterColumn colId="53" showButton="0"/>
    <filterColumn colId="54" showButton="0"/>
    <filterColumn colId="56" showButton="0"/>
    <filterColumn colId="58" showButton="0"/>
    <filterColumn colId="59" showButton="0"/>
    <filterColumn colId="60" showButton="0"/>
    <filterColumn colId="62" showButton="0"/>
    <filterColumn colId="64" showButton="0"/>
    <filterColumn colId="65" showButton="0"/>
    <filterColumn colId="66" showButton="0"/>
    <filterColumn colId="68" showButton="0"/>
    <filterColumn colId="70" showButton="0"/>
    <filterColumn colId="71" showButton="0"/>
    <filterColumn colId="72" showButton="0"/>
    <filterColumn colId="74" showButton="0"/>
    <filterColumn colId="76" showButton="0"/>
    <filterColumn colId="77" showButton="0"/>
    <filterColumn colId="78" showButton="0"/>
    <filterColumn colId="80" showButton="0"/>
  </autoFilter>
  <sortState ref="H6:H94">
    <sortCondition ref="H6"/>
  </sortState>
  <mergeCells count="37">
    <mergeCell ref="BX7:BY7"/>
    <mergeCell ref="BZ7:CC7"/>
    <mergeCell ref="AJ7:AM7"/>
    <mergeCell ref="AN7:AO7"/>
    <mergeCell ref="AP7:AS7"/>
    <mergeCell ref="AT7:AU7"/>
    <mergeCell ref="AV7:AY7"/>
    <mergeCell ref="C57:I57"/>
    <mergeCell ref="AB7:AC7"/>
    <mergeCell ref="P7:Q7"/>
    <mergeCell ref="R7:U7"/>
    <mergeCell ref="V7:W7"/>
    <mergeCell ref="X7:AA7"/>
    <mergeCell ref="E7:E8"/>
    <mergeCell ref="D7:D8"/>
    <mergeCell ref="L7:O7"/>
    <mergeCell ref="C7:C8"/>
    <mergeCell ref="G7:G8"/>
    <mergeCell ref="H7:H8"/>
    <mergeCell ref="I7:I8"/>
    <mergeCell ref="J7:K7"/>
    <mergeCell ref="C3:CG3"/>
    <mergeCell ref="CE2:CG2"/>
    <mergeCell ref="B7:B8"/>
    <mergeCell ref="F7:F8"/>
    <mergeCell ref="AD7:AG7"/>
    <mergeCell ref="CD7:CE7"/>
    <mergeCell ref="BR7:BS7"/>
    <mergeCell ref="AZ7:BA7"/>
    <mergeCell ref="BB7:BE7"/>
    <mergeCell ref="BF7:BG7"/>
    <mergeCell ref="BH7:BK7"/>
    <mergeCell ref="BL7:BM7"/>
    <mergeCell ref="BN7:BQ7"/>
    <mergeCell ref="BT7:BW7"/>
    <mergeCell ref="CG7:CG8"/>
    <mergeCell ref="AH7:AI7"/>
  </mergeCells>
  <pageMargins left="0.70866141732283472" right="0.70866141732283472" top="0.74803149606299213" bottom="0.74803149606299213" header="0.31496062992125984" footer="0.31496062992125984"/>
  <pageSetup paperSize="9" scale="56" fitToHeight="25" orientation="landscape" r:id="rId1"/>
  <colBreaks count="1" manualBreakCount="1">
    <brk id="8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11"/>
  <sheetViews>
    <sheetView zoomScaleNormal="100" workbookViewId="0">
      <selection activeCell="CC13" sqref="CC13"/>
    </sheetView>
  </sheetViews>
  <sheetFormatPr defaultRowHeight="15" x14ac:dyDescent="0.25"/>
  <cols>
    <col min="1" max="1" width="7.85546875" customWidth="1"/>
    <col min="2" max="2" width="14.5703125" customWidth="1"/>
    <col min="3" max="3" width="7.28515625" customWidth="1"/>
    <col min="4" max="4" width="18.28515625" customWidth="1"/>
    <col min="5" max="5" width="15.85546875" customWidth="1"/>
    <col min="6" max="6" width="41.7109375" customWidth="1"/>
    <col min="7" max="7" width="7.28515625" customWidth="1"/>
    <col min="8" max="8" width="8.85546875" hidden="1" customWidth="1"/>
    <col min="9" max="9" width="12.28515625" hidden="1" customWidth="1"/>
    <col min="10" max="10" width="8.85546875" hidden="1" customWidth="1"/>
    <col min="11" max="11" width="13.140625" hidden="1" customWidth="1"/>
    <col min="12" max="14" width="8.85546875" hidden="1" customWidth="1"/>
    <col min="15" max="15" width="13.5703125" hidden="1" customWidth="1"/>
    <col min="16" max="20" width="9.140625" hidden="1" customWidth="1"/>
    <col min="21" max="21" width="11.140625" hidden="1" customWidth="1"/>
    <col min="22" max="26" width="9.140625" hidden="1" customWidth="1"/>
    <col min="27" max="27" width="11" hidden="1" customWidth="1"/>
    <col min="28" max="32" width="9.140625" hidden="1" customWidth="1"/>
    <col min="33" max="33" width="11" hidden="1" customWidth="1"/>
    <col min="34" max="38" width="9.140625" hidden="1" customWidth="1"/>
    <col min="39" max="39" width="11" hidden="1" customWidth="1"/>
    <col min="40" max="44" width="9.140625" hidden="1" customWidth="1"/>
    <col min="45" max="45" width="11" hidden="1" customWidth="1"/>
    <col min="46" max="50" width="9.140625" hidden="1" customWidth="1"/>
    <col min="51" max="51" width="11" hidden="1" customWidth="1"/>
    <col min="52" max="56" width="9.140625" hidden="1" customWidth="1"/>
    <col min="57" max="57" width="13.7109375" hidden="1" customWidth="1"/>
    <col min="58" max="62" width="9.140625" hidden="1" customWidth="1"/>
    <col min="63" max="63" width="11" hidden="1" customWidth="1"/>
    <col min="64" max="68" width="9.140625" hidden="1" customWidth="1"/>
    <col min="69" max="69" width="11" hidden="1" customWidth="1"/>
    <col min="70" max="74" width="9.140625" hidden="1" customWidth="1"/>
    <col min="75" max="75" width="11" hidden="1" customWidth="1"/>
    <col min="76" max="79" width="9.140625" hidden="1" customWidth="1"/>
    <col min="80" max="80" width="9.140625" customWidth="1"/>
    <col min="81" max="81" width="11" customWidth="1"/>
    <col min="82" max="82" width="12.140625" customWidth="1"/>
  </cols>
  <sheetData>
    <row r="2" spans="1:83" ht="15.75" x14ac:dyDescent="0.25">
      <c r="CC2" s="253" t="s">
        <v>302</v>
      </c>
      <c r="CD2" s="253"/>
      <c r="CE2" s="253"/>
    </row>
    <row r="3" spans="1:83" ht="18" customHeight="1" x14ac:dyDescent="0.25">
      <c r="A3" s="252" t="s">
        <v>308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2"/>
      <c r="BD3" s="252"/>
      <c r="BE3" s="252"/>
      <c r="BF3" s="252"/>
      <c r="BG3" s="252"/>
      <c r="BH3" s="252"/>
      <c r="BI3" s="252"/>
      <c r="BJ3" s="252"/>
      <c r="BK3" s="252"/>
      <c r="BL3" s="252"/>
      <c r="BM3" s="252"/>
      <c r="BN3" s="252"/>
      <c r="BO3" s="252"/>
      <c r="BP3" s="252"/>
      <c r="BQ3" s="252"/>
      <c r="BR3" s="252"/>
      <c r="BS3" s="252"/>
      <c r="BT3" s="252"/>
      <c r="BU3" s="252"/>
      <c r="BV3" s="252"/>
      <c r="BW3" s="252"/>
      <c r="BX3" s="252"/>
      <c r="BY3" s="252"/>
      <c r="BZ3" s="252"/>
      <c r="CA3" s="252"/>
      <c r="CB3" s="252"/>
      <c r="CC3" s="252"/>
      <c r="CD3" s="252"/>
      <c r="CE3" s="252"/>
    </row>
    <row r="7" spans="1:83" ht="63" customHeight="1" x14ac:dyDescent="0.25">
      <c r="A7" s="248" t="s">
        <v>0</v>
      </c>
      <c r="B7" s="248" t="s">
        <v>85</v>
      </c>
      <c r="C7" s="248" t="s">
        <v>99</v>
      </c>
      <c r="D7" s="250" t="s">
        <v>120</v>
      </c>
      <c r="E7" s="250" t="s">
        <v>1</v>
      </c>
      <c r="F7" s="259" t="s">
        <v>2</v>
      </c>
      <c r="G7" s="250" t="s">
        <v>3</v>
      </c>
      <c r="H7" s="254" t="s">
        <v>137</v>
      </c>
      <c r="I7" s="255"/>
      <c r="J7" s="256" t="s">
        <v>7</v>
      </c>
      <c r="K7" s="256"/>
      <c r="L7" s="256"/>
      <c r="M7" s="256"/>
      <c r="N7" s="254" t="s">
        <v>155</v>
      </c>
      <c r="O7" s="255"/>
      <c r="P7" s="256" t="s">
        <v>8</v>
      </c>
      <c r="Q7" s="256"/>
      <c r="R7" s="256"/>
      <c r="S7" s="256"/>
      <c r="T7" s="254" t="s">
        <v>135</v>
      </c>
      <c r="U7" s="255"/>
      <c r="V7" s="256" t="s">
        <v>9</v>
      </c>
      <c r="W7" s="256"/>
      <c r="X7" s="256"/>
      <c r="Y7" s="256"/>
      <c r="Z7" s="254" t="s">
        <v>147</v>
      </c>
      <c r="AA7" s="255"/>
      <c r="AB7" s="280" t="s">
        <v>18</v>
      </c>
      <c r="AC7" s="281"/>
      <c r="AD7" s="281"/>
      <c r="AE7" s="282"/>
      <c r="AF7" s="254" t="s">
        <v>148</v>
      </c>
      <c r="AG7" s="255"/>
      <c r="AH7" s="280" t="s">
        <v>10</v>
      </c>
      <c r="AI7" s="281"/>
      <c r="AJ7" s="281"/>
      <c r="AK7" s="282"/>
      <c r="AL7" s="254" t="s">
        <v>139</v>
      </c>
      <c r="AM7" s="255"/>
      <c r="AN7" s="280" t="s">
        <v>11</v>
      </c>
      <c r="AO7" s="281"/>
      <c r="AP7" s="281"/>
      <c r="AQ7" s="282"/>
      <c r="AR7" s="254" t="s">
        <v>140</v>
      </c>
      <c r="AS7" s="255"/>
      <c r="AT7" s="280" t="s">
        <v>12</v>
      </c>
      <c r="AU7" s="281"/>
      <c r="AV7" s="281"/>
      <c r="AW7" s="282"/>
      <c r="AX7" s="254" t="s">
        <v>141</v>
      </c>
      <c r="AY7" s="255"/>
      <c r="AZ7" s="280" t="s">
        <v>13</v>
      </c>
      <c r="BA7" s="281"/>
      <c r="BB7" s="281"/>
      <c r="BC7" s="282"/>
      <c r="BD7" s="254" t="s">
        <v>142</v>
      </c>
      <c r="BE7" s="255"/>
      <c r="BF7" s="280" t="s">
        <v>14</v>
      </c>
      <c r="BG7" s="281"/>
      <c r="BH7" s="281"/>
      <c r="BI7" s="282"/>
      <c r="BJ7" s="254" t="s">
        <v>143</v>
      </c>
      <c r="BK7" s="255"/>
      <c r="BL7" s="280" t="s">
        <v>15</v>
      </c>
      <c r="BM7" s="281"/>
      <c r="BN7" s="281"/>
      <c r="BO7" s="282"/>
      <c r="BP7" s="254" t="s">
        <v>157</v>
      </c>
      <c r="BQ7" s="255"/>
      <c r="BR7" s="280" t="s">
        <v>16</v>
      </c>
      <c r="BS7" s="281"/>
      <c r="BT7" s="281"/>
      <c r="BU7" s="282"/>
      <c r="BV7" s="254" t="s">
        <v>160</v>
      </c>
      <c r="BW7" s="255"/>
      <c r="BX7" s="280" t="s">
        <v>17</v>
      </c>
      <c r="BY7" s="281"/>
      <c r="BZ7" s="281"/>
      <c r="CA7" s="282"/>
      <c r="CB7" s="254" t="s">
        <v>146</v>
      </c>
      <c r="CC7" s="255"/>
      <c r="CD7" s="148" t="s">
        <v>174</v>
      </c>
      <c r="CE7" s="261" t="s">
        <v>298</v>
      </c>
    </row>
    <row r="8" spans="1:83" ht="57" customHeight="1" x14ac:dyDescent="0.3">
      <c r="A8" s="257"/>
      <c r="B8" s="249"/>
      <c r="C8" s="249"/>
      <c r="D8" s="251"/>
      <c r="E8" s="258"/>
      <c r="F8" s="260"/>
      <c r="G8" s="258"/>
      <c r="H8" s="2" t="s">
        <v>4</v>
      </c>
      <c r="I8" s="2" t="s">
        <v>5</v>
      </c>
      <c r="J8" s="2" t="s">
        <v>4</v>
      </c>
      <c r="K8" s="2" t="s">
        <v>5</v>
      </c>
      <c r="L8" s="2" t="s">
        <v>4</v>
      </c>
      <c r="M8" s="2" t="s">
        <v>5</v>
      </c>
      <c r="N8" s="2" t="s">
        <v>4</v>
      </c>
      <c r="O8" s="2" t="s">
        <v>5</v>
      </c>
      <c r="P8" s="2" t="s">
        <v>4</v>
      </c>
      <c r="Q8" s="2" t="s">
        <v>5</v>
      </c>
      <c r="R8" s="2" t="s">
        <v>4</v>
      </c>
      <c r="S8" s="2" t="s">
        <v>5</v>
      </c>
      <c r="T8" s="2" t="s">
        <v>4</v>
      </c>
      <c r="U8" s="2" t="s">
        <v>5</v>
      </c>
      <c r="V8" s="2" t="s">
        <v>4</v>
      </c>
      <c r="W8" s="2" t="s">
        <v>5</v>
      </c>
      <c r="X8" s="2" t="s">
        <v>4</v>
      </c>
      <c r="Y8" s="2" t="s">
        <v>5</v>
      </c>
      <c r="Z8" s="2" t="s">
        <v>4</v>
      </c>
      <c r="AA8" s="2" t="s">
        <v>5</v>
      </c>
      <c r="AB8" s="2" t="s">
        <v>4</v>
      </c>
      <c r="AC8" s="2" t="s">
        <v>5</v>
      </c>
      <c r="AD8" s="2" t="s">
        <v>4</v>
      </c>
      <c r="AE8" s="2" t="s">
        <v>5</v>
      </c>
      <c r="AF8" s="2" t="s">
        <v>4</v>
      </c>
      <c r="AG8" s="2" t="s">
        <v>5</v>
      </c>
      <c r="AH8" s="2" t="s">
        <v>4</v>
      </c>
      <c r="AI8" s="2" t="s">
        <v>5</v>
      </c>
      <c r="AJ8" s="2" t="s">
        <v>4</v>
      </c>
      <c r="AK8" s="2" t="s">
        <v>5</v>
      </c>
      <c r="AL8" s="2" t="s">
        <v>4</v>
      </c>
      <c r="AM8" s="2" t="s">
        <v>5</v>
      </c>
      <c r="AN8" s="2" t="s">
        <v>4</v>
      </c>
      <c r="AO8" s="2" t="s">
        <v>5</v>
      </c>
      <c r="AP8" s="2" t="s">
        <v>4</v>
      </c>
      <c r="AQ8" s="2" t="s">
        <v>5</v>
      </c>
      <c r="AR8" s="2" t="s">
        <v>4</v>
      </c>
      <c r="AS8" s="2" t="s">
        <v>5</v>
      </c>
      <c r="AT8" s="2" t="s">
        <v>4</v>
      </c>
      <c r="AU8" s="2" t="s">
        <v>5</v>
      </c>
      <c r="AV8" s="2" t="s">
        <v>4</v>
      </c>
      <c r="AW8" s="2" t="s">
        <v>5</v>
      </c>
      <c r="AX8" s="2" t="s">
        <v>4</v>
      </c>
      <c r="AY8" s="2" t="s">
        <v>5</v>
      </c>
      <c r="AZ8" s="2" t="s">
        <v>4</v>
      </c>
      <c r="BA8" s="2" t="s">
        <v>5</v>
      </c>
      <c r="BB8" s="2" t="s">
        <v>4</v>
      </c>
      <c r="BC8" s="2" t="s">
        <v>5</v>
      </c>
      <c r="BD8" s="2" t="s">
        <v>4</v>
      </c>
      <c r="BE8" s="2" t="s">
        <v>5</v>
      </c>
      <c r="BF8" s="2" t="s">
        <v>4</v>
      </c>
      <c r="BG8" s="2" t="s">
        <v>5</v>
      </c>
      <c r="BH8" s="2" t="s">
        <v>4</v>
      </c>
      <c r="BI8" s="2" t="s">
        <v>5</v>
      </c>
      <c r="BJ8" s="2" t="s">
        <v>4</v>
      </c>
      <c r="BK8" s="2" t="s">
        <v>5</v>
      </c>
      <c r="BL8" s="2" t="s">
        <v>4</v>
      </c>
      <c r="BM8" s="2" t="s">
        <v>5</v>
      </c>
      <c r="BN8" s="2" t="s">
        <v>4</v>
      </c>
      <c r="BO8" s="2" t="s">
        <v>5</v>
      </c>
      <c r="BP8" s="2" t="s">
        <v>4</v>
      </c>
      <c r="BQ8" s="2" t="s">
        <v>5</v>
      </c>
      <c r="BR8" s="2" t="s">
        <v>4</v>
      </c>
      <c r="BS8" s="2" t="s">
        <v>5</v>
      </c>
      <c r="BT8" s="2" t="s">
        <v>4</v>
      </c>
      <c r="BU8" s="2" t="s">
        <v>5</v>
      </c>
      <c r="BV8" s="2" t="s">
        <v>4</v>
      </c>
      <c r="BW8" s="2" t="s">
        <v>5</v>
      </c>
      <c r="BX8" s="2" t="s">
        <v>4</v>
      </c>
      <c r="BY8" s="2" t="s">
        <v>5</v>
      </c>
      <c r="BZ8" s="2" t="s">
        <v>4</v>
      </c>
      <c r="CA8" s="2" t="s">
        <v>5</v>
      </c>
      <c r="CB8" s="2" t="s">
        <v>4</v>
      </c>
      <c r="CC8" s="2" t="s">
        <v>5</v>
      </c>
      <c r="CD8" s="143" t="s">
        <v>5</v>
      </c>
      <c r="CE8" s="262"/>
    </row>
    <row r="9" spans="1:83" ht="31.5" x14ac:dyDescent="0.25">
      <c r="A9" s="75" t="s">
        <v>88</v>
      </c>
      <c r="B9" s="75" t="s">
        <v>42</v>
      </c>
      <c r="C9" s="75" t="s">
        <v>101</v>
      </c>
      <c r="D9" s="146" t="s">
        <v>117</v>
      </c>
      <c r="E9" s="101" t="s">
        <v>125</v>
      </c>
      <c r="F9" s="36" t="s">
        <v>80</v>
      </c>
      <c r="G9" s="21" t="s">
        <v>6</v>
      </c>
      <c r="H9" s="39">
        <v>30</v>
      </c>
      <c r="I9" s="38">
        <v>1200</v>
      </c>
      <c r="J9" s="39"/>
      <c r="K9" s="38"/>
      <c r="L9" s="11"/>
      <c r="M9" s="14"/>
      <c r="N9" s="62">
        <f t="shared" ref="N9:O10" si="0">H9+J9-L9</f>
        <v>30</v>
      </c>
      <c r="O9" s="60">
        <f t="shared" si="0"/>
        <v>1200</v>
      </c>
      <c r="P9" s="11"/>
      <c r="Q9" s="14"/>
      <c r="R9" s="11"/>
      <c r="S9" s="14"/>
      <c r="T9" s="13">
        <f>N9+P9-R9</f>
        <v>30</v>
      </c>
      <c r="U9" s="14">
        <f>O9+Q9*S9</f>
        <v>1200</v>
      </c>
      <c r="V9" s="11"/>
      <c r="W9" s="14"/>
      <c r="X9" s="11"/>
      <c r="Y9" s="14"/>
      <c r="Z9" s="13">
        <f t="shared" ref="Z9:AA10" si="1">T9+V9-X9</f>
        <v>30</v>
      </c>
      <c r="AA9" s="14">
        <f t="shared" si="1"/>
        <v>1200</v>
      </c>
      <c r="AB9" s="11"/>
      <c r="AC9" s="14"/>
      <c r="AD9" s="11"/>
      <c r="AE9" s="14"/>
      <c r="AF9" s="13">
        <f t="shared" ref="AF9:AG10" si="2">Z9+AB9-AD9</f>
        <v>30</v>
      </c>
      <c r="AG9" s="14">
        <f t="shared" si="2"/>
        <v>1200</v>
      </c>
      <c r="AH9" s="11"/>
      <c r="AI9" s="14"/>
      <c r="AJ9" s="11"/>
      <c r="AK9" s="14"/>
      <c r="AL9" s="13">
        <f t="shared" ref="AL9:AM10" si="3">AF9+AH9-AJ9</f>
        <v>30</v>
      </c>
      <c r="AM9" s="14">
        <f t="shared" si="3"/>
        <v>1200</v>
      </c>
      <c r="AN9" s="11"/>
      <c r="AO9" s="14"/>
      <c r="AP9" s="11"/>
      <c r="AQ9" s="14"/>
      <c r="AR9" s="13">
        <f t="shared" ref="AR9:AS10" si="4">AL9+AN9-AP9</f>
        <v>30</v>
      </c>
      <c r="AS9" s="14">
        <f t="shared" si="4"/>
        <v>1200</v>
      </c>
      <c r="AT9" s="11"/>
      <c r="AU9" s="14"/>
      <c r="AV9" s="11"/>
      <c r="AW9" s="14"/>
      <c r="AX9" s="13">
        <f t="shared" ref="AX9:AY10" si="5">AR9+AT9-AV9</f>
        <v>30</v>
      </c>
      <c r="AY9" s="14">
        <f t="shared" si="5"/>
        <v>1200</v>
      </c>
      <c r="AZ9" s="11"/>
      <c r="BA9" s="14"/>
      <c r="BB9" s="11"/>
      <c r="BC9" s="14"/>
      <c r="BD9" s="13">
        <f>AX9+AZ9-BB9</f>
        <v>30</v>
      </c>
      <c r="BE9" s="14">
        <f>AY9+BA9-BC9</f>
        <v>1200</v>
      </c>
      <c r="BF9" s="11"/>
      <c r="BG9" s="14"/>
      <c r="BH9" s="11"/>
      <c r="BI9" s="14"/>
      <c r="BJ9" s="13">
        <f t="shared" ref="BJ9:BK10" si="6">BD9+BF9-BH9</f>
        <v>30</v>
      </c>
      <c r="BK9" s="14">
        <f t="shared" si="6"/>
        <v>1200</v>
      </c>
      <c r="BL9" s="11"/>
      <c r="BM9" s="14"/>
      <c r="BN9" s="11"/>
      <c r="BO9" s="14"/>
      <c r="BP9" s="57">
        <f t="shared" ref="BP9:BQ10" si="7">BJ9+BL9-BN9</f>
        <v>30</v>
      </c>
      <c r="BQ9" s="98">
        <f t="shared" si="7"/>
        <v>1200</v>
      </c>
      <c r="BR9" s="11"/>
      <c r="BS9" s="14"/>
      <c r="BT9" s="57">
        <v>8</v>
      </c>
      <c r="BU9" s="59">
        <v>320</v>
      </c>
      <c r="BV9" s="57">
        <f t="shared" ref="BV9:BW10" si="8">BP9+BR9-BT9</f>
        <v>22</v>
      </c>
      <c r="BW9" s="98">
        <f t="shared" si="8"/>
        <v>880</v>
      </c>
      <c r="BX9" s="11"/>
      <c r="BY9" s="14"/>
      <c r="BZ9" s="11"/>
      <c r="CA9" s="14"/>
      <c r="CB9" s="57">
        <f t="shared" ref="CB9:CC10" si="9">BV9+BX9-BZ9</f>
        <v>22</v>
      </c>
      <c r="CC9" s="59">
        <f t="shared" si="9"/>
        <v>880</v>
      </c>
      <c r="CD9" s="23">
        <v>440</v>
      </c>
      <c r="CE9" s="223"/>
    </row>
    <row r="10" spans="1:83" ht="31.5" x14ac:dyDescent="0.25">
      <c r="A10" s="77" t="s">
        <v>88</v>
      </c>
      <c r="B10" s="77" t="s">
        <v>42</v>
      </c>
      <c r="C10" s="77" t="s">
        <v>101</v>
      </c>
      <c r="D10" s="147" t="s">
        <v>117</v>
      </c>
      <c r="E10" s="105" t="s">
        <v>126</v>
      </c>
      <c r="F10" s="82" t="s">
        <v>81</v>
      </c>
      <c r="G10" s="95" t="s">
        <v>6</v>
      </c>
      <c r="H10" s="96">
        <v>22</v>
      </c>
      <c r="I10" s="83">
        <v>1430</v>
      </c>
      <c r="J10" s="96"/>
      <c r="K10" s="83"/>
      <c r="L10" s="43"/>
      <c r="M10" s="46"/>
      <c r="N10" s="90">
        <f t="shared" si="0"/>
        <v>22</v>
      </c>
      <c r="O10" s="91">
        <f t="shared" si="0"/>
        <v>1430</v>
      </c>
      <c r="P10" s="11"/>
      <c r="Q10" s="14"/>
      <c r="R10" s="11"/>
      <c r="S10" s="14"/>
      <c r="T10" s="13">
        <f>N10+P10-R10</f>
        <v>22</v>
      </c>
      <c r="U10" s="14">
        <f>O10+Q10*S10</f>
        <v>1430</v>
      </c>
      <c r="V10" s="11"/>
      <c r="W10" s="14"/>
      <c r="X10" s="11"/>
      <c r="Y10" s="14"/>
      <c r="Z10" s="13">
        <f t="shared" si="1"/>
        <v>22</v>
      </c>
      <c r="AA10" s="14">
        <f t="shared" si="1"/>
        <v>1430</v>
      </c>
      <c r="AB10" s="11"/>
      <c r="AC10" s="14"/>
      <c r="AD10" s="11"/>
      <c r="AE10" s="14"/>
      <c r="AF10" s="13">
        <f t="shared" si="2"/>
        <v>22</v>
      </c>
      <c r="AG10" s="14">
        <f t="shared" si="2"/>
        <v>1430</v>
      </c>
      <c r="AH10" s="11"/>
      <c r="AI10" s="14"/>
      <c r="AJ10" s="11"/>
      <c r="AK10" s="14"/>
      <c r="AL10" s="13">
        <f t="shared" si="3"/>
        <v>22</v>
      </c>
      <c r="AM10" s="14">
        <f t="shared" si="3"/>
        <v>1430</v>
      </c>
      <c r="AN10" s="11"/>
      <c r="AO10" s="14"/>
      <c r="AP10" s="11"/>
      <c r="AQ10" s="14"/>
      <c r="AR10" s="13">
        <f t="shared" si="4"/>
        <v>22</v>
      </c>
      <c r="AS10" s="14">
        <f t="shared" si="4"/>
        <v>1430</v>
      </c>
      <c r="AT10" s="11"/>
      <c r="AU10" s="14"/>
      <c r="AV10" s="11"/>
      <c r="AW10" s="14"/>
      <c r="AX10" s="13">
        <f t="shared" si="5"/>
        <v>22</v>
      </c>
      <c r="AY10" s="14">
        <f t="shared" si="5"/>
        <v>1430</v>
      </c>
      <c r="AZ10" s="11"/>
      <c r="BA10" s="14"/>
      <c r="BB10" s="11"/>
      <c r="BC10" s="14"/>
      <c r="BD10" s="13">
        <f>AX10+AZ10-BB10</f>
        <v>22</v>
      </c>
      <c r="BE10" s="14">
        <f>AY10+BA10-BC9</f>
        <v>1430</v>
      </c>
      <c r="BF10" s="11"/>
      <c r="BG10" s="14"/>
      <c r="BH10" s="11"/>
      <c r="BI10" s="14"/>
      <c r="BJ10" s="13">
        <f t="shared" si="6"/>
        <v>22</v>
      </c>
      <c r="BK10" s="14">
        <f t="shared" si="6"/>
        <v>1430</v>
      </c>
      <c r="BL10" s="11"/>
      <c r="BM10" s="14"/>
      <c r="BN10" s="11"/>
      <c r="BO10" s="14"/>
      <c r="BP10" s="57">
        <f t="shared" si="7"/>
        <v>22</v>
      </c>
      <c r="BQ10" s="98">
        <f t="shared" si="7"/>
        <v>1430</v>
      </c>
      <c r="BR10" s="11"/>
      <c r="BS10" s="14"/>
      <c r="BT10" s="11"/>
      <c r="BU10" s="14"/>
      <c r="BV10" s="57">
        <f t="shared" si="8"/>
        <v>22</v>
      </c>
      <c r="BW10" s="98">
        <f t="shared" si="8"/>
        <v>1430</v>
      </c>
      <c r="BX10" s="11"/>
      <c r="BY10" s="14"/>
      <c r="BZ10" s="11"/>
      <c r="CA10" s="14"/>
      <c r="CB10" s="57">
        <f t="shared" si="9"/>
        <v>22</v>
      </c>
      <c r="CC10" s="59">
        <f t="shared" si="9"/>
        <v>1430</v>
      </c>
      <c r="CD10" s="23">
        <v>715</v>
      </c>
      <c r="CE10" s="223"/>
    </row>
    <row r="11" spans="1:83" ht="18.75" x14ac:dyDescent="0.25">
      <c r="A11" s="283" t="s">
        <v>173</v>
      </c>
      <c r="B11" s="283"/>
      <c r="C11" s="283"/>
      <c r="D11" s="283"/>
      <c r="E11" s="283"/>
      <c r="F11" s="283"/>
      <c r="G11" s="283"/>
      <c r="H11" s="242"/>
      <c r="I11" s="243"/>
      <c r="J11" s="242"/>
      <c r="K11" s="243"/>
      <c r="L11" s="242"/>
      <c r="M11" s="242"/>
      <c r="N11" s="242"/>
      <c r="O11" s="244"/>
      <c r="P11" s="242"/>
      <c r="Q11" s="244"/>
      <c r="R11" s="242"/>
      <c r="S11" s="244"/>
      <c r="T11" s="242"/>
      <c r="U11" s="243"/>
      <c r="V11" s="242"/>
      <c r="W11" s="244"/>
      <c r="X11" s="242"/>
      <c r="Y11" s="244"/>
      <c r="Z11" s="242"/>
      <c r="AA11" s="244"/>
      <c r="AB11" s="242"/>
      <c r="AC11" s="244"/>
      <c r="AD11" s="242"/>
      <c r="AE11" s="244"/>
      <c r="AF11" s="242"/>
      <c r="AG11" s="244"/>
      <c r="AH11" s="242"/>
      <c r="AI11" s="244"/>
      <c r="AJ11" s="242"/>
      <c r="AK11" s="244"/>
      <c r="AL11" s="242"/>
      <c r="AM11" s="244"/>
      <c r="AN11" s="242"/>
      <c r="AO11" s="244"/>
      <c r="AP11" s="242"/>
      <c r="AQ11" s="244"/>
      <c r="AR11" s="242"/>
      <c r="AS11" s="244"/>
      <c r="AT11" s="242"/>
      <c r="AU11" s="244"/>
      <c r="AV11" s="242"/>
      <c r="AW11" s="244"/>
      <c r="AX11" s="242"/>
      <c r="AY11" s="244"/>
      <c r="AZ11" s="242"/>
      <c r="BA11" s="244"/>
      <c r="BB11" s="242"/>
      <c r="BC11" s="244"/>
      <c r="BD11" s="242"/>
      <c r="BE11" s="244"/>
      <c r="BF11" s="242"/>
      <c r="BG11" s="244"/>
      <c r="BH11" s="242"/>
      <c r="BI11" s="244"/>
      <c r="BJ11" s="242"/>
      <c r="BK11" s="244"/>
      <c r="BL11" s="242"/>
      <c r="BM11" s="244"/>
      <c r="BN11" s="242"/>
      <c r="BO11" s="244"/>
      <c r="BP11" s="242"/>
      <c r="BQ11" s="244"/>
      <c r="BR11" s="242"/>
      <c r="BS11" s="244"/>
      <c r="BT11" s="242"/>
      <c r="BU11" s="244"/>
      <c r="BV11" s="242"/>
      <c r="BW11" s="244"/>
      <c r="BX11" s="242"/>
      <c r="BY11" s="244"/>
      <c r="BZ11" s="242"/>
      <c r="CA11" s="244"/>
      <c r="CB11" s="242"/>
      <c r="CC11" s="243">
        <f>SUM(CC9:CC10)</f>
        <v>2310</v>
      </c>
      <c r="CD11" s="243">
        <f t="shared" ref="CD11" si="10">SUM(CD9:CD10)</f>
        <v>1155</v>
      </c>
      <c r="CE11" s="63"/>
    </row>
  </sheetData>
  <autoFilter ref="A7:CC11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mergeCells count="36">
    <mergeCell ref="BL7:BO7"/>
    <mergeCell ref="AT7:AW7"/>
    <mergeCell ref="N7:O7"/>
    <mergeCell ref="T7:U7"/>
    <mergeCell ref="G7:G8"/>
    <mergeCell ref="C7:C8"/>
    <mergeCell ref="AF7:AG7"/>
    <mergeCell ref="AH7:AK7"/>
    <mergeCell ref="AL7:AM7"/>
    <mergeCell ref="AN7:AQ7"/>
    <mergeCell ref="AR7:AS7"/>
    <mergeCell ref="A11:G11"/>
    <mergeCell ref="P7:S7"/>
    <mergeCell ref="A7:A8"/>
    <mergeCell ref="E7:E8"/>
    <mergeCell ref="F7:F8"/>
    <mergeCell ref="H7:I7"/>
    <mergeCell ref="J7:M7"/>
    <mergeCell ref="B7:B8"/>
    <mergeCell ref="D7:D8"/>
    <mergeCell ref="A3:CE3"/>
    <mergeCell ref="CC2:CE2"/>
    <mergeCell ref="CB7:CC7"/>
    <mergeCell ref="BX7:CA7"/>
    <mergeCell ref="BV7:BW7"/>
    <mergeCell ref="BR7:BU7"/>
    <mergeCell ref="BP7:BQ7"/>
    <mergeCell ref="BJ7:BK7"/>
    <mergeCell ref="BF7:BI7"/>
    <mergeCell ref="AB7:AE7"/>
    <mergeCell ref="V7:Y7"/>
    <mergeCell ref="Z7:AA7"/>
    <mergeCell ref="CE7:CE8"/>
    <mergeCell ref="AX7:AY7"/>
    <mergeCell ref="AZ7:BC7"/>
    <mergeCell ref="BD7:BE7"/>
  </mergeCells>
  <pageMargins left="0.70866141732283472" right="0.70866141732283472" top="0.74803149606299213" bottom="0.74803149606299213" header="0.31496062992125984" footer="0.31496062992125984"/>
  <pageSetup paperSize="9" scale="53" fitToHeight="4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12"/>
  <sheetViews>
    <sheetView zoomScaleNormal="100" workbookViewId="0">
      <selection activeCell="CD15" sqref="CD15"/>
    </sheetView>
  </sheetViews>
  <sheetFormatPr defaultRowHeight="15" x14ac:dyDescent="0.25"/>
  <cols>
    <col min="1" max="1" width="8.28515625" customWidth="1"/>
    <col min="2" max="2" width="13.42578125" customWidth="1"/>
    <col min="3" max="3" width="7.28515625" customWidth="1"/>
    <col min="4" max="4" width="16" customWidth="1"/>
    <col min="5" max="5" width="15.85546875" customWidth="1"/>
    <col min="6" max="6" width="45.140625" customWidth="1"/>
    <col min="8" max="14" width="8.85546875" hidden="1" customWidth="1"/>
    <col min="15" max="15" width="9.7109375" hidden="1" customWidth="1"/>
    <col min="16" max="20" width="9.140625" hidden="1" customWidth="1"/>
    <col min="21" max="21" width="9.7109375" hidden="1" customWidth="1"/>
    <col min="22" max="79" width="9.140625" hidden="1" customWidth="1"/>
    <col min="80" max="81" width="9.140625" customWidth="1"/>
  </cols>
  <sheetData>
    <row r="2" spans="1:83" ht="15.75" x14ac:dyDescent="0.25">
      <c r="CC2" s="253" t="s">
        <v>302</v>
      </c>
      <c r="CD2" s="253"/>
      <c r="CE2" s="253"/>
    </row>
    <row r="4" spans="1:83" ht="19.5" customHeight="1" x14ac:dyDescent="0.25">
      <c r="A4" s="252" t="s">
        <v>309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  <c r="BA4" s="252"/>
      <c r="BB4" s="252"/>
      <c r="BC4" s="252"/>
      <c r="BD4" s="252"/>
    </row>
    <row r="7" spans="1:83" ht="51.75" customHeight="1" x14ac:dyDescent="0.25">
      <c r="A7" s="248" t="s">
        <v>0</v>
      </c>
      <c r="B7" s="248" t="s">
        <v>89</v>
      </c>
      <c r="C7" s="248" t="s">
        <v>102</v>
      </c>
      <c r="D7" s="250" t="s">
        <v>119</v>
      </c>
      <c r="E7" s="250" t="s">
        <v>1</v>
      </c>
      <c r="F7" s="259" t="s">
        <v>2</v>
      </c>
      <c r="G7" s="250" t="s">
        <v>3</v>
      </c>
      <c r="H7" s="254" t="s">
        <v>137</v>
      </c>
      <c r="I7" s="255"/>
      <c r="J7" s="256" t="s">
        <v>7</v>
      </c>
      <c r="K7" s="256"/>
      <c r="L7" s="256"/>
      <c r="M7" s="256"/>
      <c r="N7" s="254" t="s">
        <v>155</v>
      </c>
      <c r="O7" s="255"/>
      <c r="P7" s="256" t="s">
        <v>8</v>
      </c>
      <c r="Q7" s="256"/>
      <c r="R7" s="256"/>
      <c r="S7" s="256"/>
      <c r="T7" s="254" t="s">
        <v>135</v>
      </c>
      <c r="U7" s="255"/>
      <c r="V7" s="256" t="s">
        <v>9</v>
      </c>
      <c r="W7" s="256"/>
      <c r="X7" s="256"/>
      <c r="Y7" s="256"/>
      <c r="Z7" s="254" t="s">
        <v>147</v>
      </c>
      <c r="AA7" s="255"/>
      <c r="AB7" s="256" t="s">
        <v>18</v>
      </c>
      <c r="AC7" s="256"/>
      <c r="AD7" s="256"/>
      <c r="AE7" s="256"/>
      <c r="AF7" s="254" t="s">
        <v>138</v>
      </c>
      <c r="AG7" s="255"/>
      <c r="AH7" s="256" t="s">
        <v>10</v>
      </c>
      <c r="AI7" s="256"/>
      <c r="AJ7" s="256"/>
      <c r="AK7" s="256"/>
      <c r="AL7" s="254" t="s">
        <v>139</v>
      </c>
      <c r="AM7" s="255"/>
      <c r="AN7" s="256" t="s">
        <v>11</v>
      </c>
      <c r="AO7" s="256"/>
      <c r="AP7" s="256"/>
      <c r="AQ7" s="256"/>
      <c r="AR7" s="254" t="s">
        <v>140</v>
      </c>
      <c r="AS7" s="255"/>
      <c r="AT7" s="256" t="s">
        <v>12</v>
      </c>
      <c r="AU7" s="256"/>
      <c r="AV7" s="256"/>
      <c r="AW7" s="256"/>
      <c r="AX7" s="254" t="s">
        <v>141</v>
      </c>
      <c r="AY7" s="255"/>
      <c r="AZ7" s="256" t="s">
        <v>13</v>
      </c>
      <c r="BA7" s="256"/>
      <c r="BB7" s="256"/>
      <c r="BC7" s="256"/>
      <c r="BD7" s="254" t="s">
        <v>142</v>
      </c>
      <c r="BE7" s="255"/>
      <c r="BF7" s="256" t="s">
        <v>14</v>
      </c>
      <c r="BG7" s="256"/>
      <c r="BH7" s="256"/>
      <c r="BI7" s="256"/>
      <c r="BJ7" s="254" t="s">
        <v>143</v>
      </c>
      <c r="BK7" s="255"/>
      <c r="BL7" s="256" t="s">
        <v>15</v>
      </c>
      <c r="BM7" s="256"/>
      <c r="BN7" s="256"/>
      <c r="BO7" s="256"/>
      <c r="BP7" s="254" t="s">
        <v>157</v>
      </c>
      <c r="BQ7" s="255"/>
      <c r="BR7" s="256" t="s">
        <v>16</v>
      </c>
      <c r="BS7" s="256"/>
      <c r="BT7" s="256"/>
      <c r="BU7" s="256"/>
      <c r="BV7" s="254" t="s">
        <v>160</v>
      </c>
      <c r="BW7" s="255"/>
      <c r="BX7" s="256" t="s">
        <v>17</v>
      </c>
      <c r="BY7" s="256"/>
      <c r="BZ7" s="256"/>
      <c r="CA7" s="256"/>
      <c r="CB7" s="254" t="s">
        <v>146</v>
      </c>
      <c r="CC7" s="255"/>
      <c r="CD7" s="148" t="s">
        <v>174</v>
      </c>
      <c r="CE7" s="261" t="s">
        <v>298</v>
      </c>
    </row>
    <row r="8" spans="1:83" ht="38.25" customHeight="1" x14ac:dyDescent="0.3">
      <c r="A8" s="257"/>
      <c r="B8" s="249"/>
      <c r="C8" s="249"/>
      <c r="D8" s="251"/>
      <c r="E8" s="258"/>
      <c r="F8" s="260"/>
      <c r="G8" s="258"/>
      <c r="H8" s="2" t="s">
        <v>4</v>
      </c>
      <c r="I8" s="2" t="s">
        <v>5</v>
      </c>
      <c r="J8" s="2" t="s">
        <v>4</v>
      </c>
      <c r="K8" s="2" t="s">
        <v>5</v>
      </c>
      <c r="L8" s="2" t="s">
        <v>4</v>
      </c>
      <c r="M8" s="2" t="s">
        <v>5</v>
      </c>
      <c r="N8" s="2" t="s">
        <v>4</v>
      </c>
      <c r="O8" s="2" t="s">
        <v>5</v>
      </c>
      <c r="P8" s="2" t="s">
        <v>4</v>
      </c>
      <c r="Q8" s="2" t="s">
        <v>5</v>
      </c>
      <c r="R8" s="2" t="s">
        <v>4</v>
      </c>
      <c r="S8" s="2" t="s">
        <v>5</v>
      </c>
      <c r="T8" s="2" t="s">
        <v>4</v>
      </c>
      <c r="U8" s="2" t="s">
        <v>5</v>
      </c>
      <c r="V8" s="2" t="s">
        <v>4</v>
      </c>
      <c r="W8" s="2" t="s">
        <v>5</v>
      </c>
      <c r="X8" s="2" t="s">
        <v>4</v>
      </c>
      <c r="Y8" s="2" t="s">
        <v>5</v>
      </c>
      <c r="Z8" s="2" t="s">
        <v>4</v>
      </c>
      <c r="AA8" s="2" t="s">
        <v>5</v>
      </c>
      <c r="AB8" s="2" t="s">
        <v>4</v>
      </c>
      <c r="AC8" s="2" t="s">
        <v>5</v>
      </c>
      <c r="AD8" s="2" t="s">
        <v>4</v>
      </c>
      <c r="AE8" s="2" t="s">
        <v>5</v>
      </c>
      <c r="AF8" s="2" t="s">
        <v>4</v>
      </c>
      <c r="AG8" s="2" t="s">
        <v>5</v>
      </c>
      <c r="AH8" s="2" t="s">
        <v>4</v>
      </c>
      <c r="AI8" s="2" t="s">
        <v>5</v>
      </c>
      <c r="AJ8" s="2" t="s">
        <v>4</v>
      </c>
      <c r="AK8" s="2" t="s">
        <v>5</v>
      </c>
      <c r="AL8" s="2" t="s">
        <v>4</v>
      </c>
      <c r="AM8" s="2" t="s">
        <v>5</v>
      </c>
      <c r="AN8" s="2" t="s">
        <v>4</v>
      </c>
      <c r="AO8" s="2" t="s">
        <v>5</v>
      </c>
      <c r="AP8" s="2" t="s">
        <v>4</v>
      </c>
      <c r="AQ8" s="2" t="s">
        <v>5</v>
      </c>
      <c r="AR8" s="2" t="s">
        <v>4</v>
      </c>
      <c r="AS8" s="2" t="s">
        <v>5</v>
      </c>
      <c r="AT8" s="2" t="s">
        <v>4</v>
      </c>
      <c r="AU8" s="2" t="s">
        <v>5</v>
      </c>
      <c r="AV8" s="2" t="s">
        <v>4</v>
      </c>
      <c r="AW8" s="2" t="s">
        <v>5</v>
      </c>
      <c r="AX8" s="2" t="s">
        <v>4</v>
      </c>
      <c r="AY8" s="2" t="s">
        <v>5</v>
      </c>
      <c r="AZ8" s="2" t="s">
        <v>4</v>
      </c>
      <c r="BA8" s="2" t="s">
        <v>5</v>
      </c>
      <c r="BB8" s="2" t="s">
        <v>4</v>
      </c>
      <c r="BC8" s="2" t="s">
        <v>5</v>
      </c>
      <c r="BD8" s="2" t="s">
        <v>4</v>
      </c>
      <c r="BE8" s="2" t="s">
        <v>5</v>
      </c>
      <c r="BF8" s="2" t="s">
        <v>4</v>
      </c>
      <c r="BG8" s="2" t="s">
        <v>5</v>
      </c>
      <c r="BH8" s="2" t="s">
        <v>4</v>
      </c>
      <c r="BI8" s="2" t="s">
        <v>5</v>
      </c>
      <c r="BJ8" s="2" t="s">
        <v>4</v>
      </c>
      <c r="BK8" s="2" t="s">
        <v>5</v>
      </c>
      <c r="BL8" s="2" t="s">
        <v>4</v>
      </c>
      <c r="BM8" s="2" t="s">
        <v>5</v>
      </c>
      <c r="BN8" s="2" t="s">
        <v>4</v>
      </c>
      <c r="BO8" s="2" t="s">
        <v>5</v>
      </c>
      <c r="BP8" s="2" t="s">
        <v>4</v>
      </c>
      <c r="BQ8" s="2" t="s">
        <v>5</v>
      </c>
      <c r="BR8" s="2" t="s">
        <v>4</v>
      </c>
      <c r="BS8" s="2" t="s">
        <v>5</v>
      </c>
      <c r="BT8" s="2" t="s">
        <v>4</v>
      </c>
      <c r="BU8" s="2" t="s">
        <v>5</v>
      </c>
      <c r="BV8" s="2" t="s">
        <v>4</v>
      </c>
      <c r="BW8" s="2" t="s">
        <v>5</v>
      </c>
      <c r="BX8" s="2" t="s">
        <v>4</v>
      </c>
      <c r="BY8" s="2" t="s">
        <v>5</v>
      </c>
      <c r="BZ8" s="2" t="s">
        <v>4</v>
      </c>
      <c r="CA8" s="2" t="s">
        <v>5</v>
      </c>
      <c r="CB8" s="2" t="s">
        <v>4</v>
      </c>
      <c r="CC8" s="2" t="s">
        <v>5</v>
      </c>
      <c r="CD8" s="143" t="s">
        <v>5</v>
      </c>
      <c r="CE8" s="262"/>
    </row>
    <row r="9" spans="1:83" ht="31.5" x14ac:dyDescent="0.25">
      <c r="A9" s="78" t="s">
        <v>87</v>
      </c>
      <c r="B9" s="78" t="s">
        <v>42</v>
      </c>
      <c r="C9" s="78" t="s">
        <v>100</v>
      </c>
      <c r="D9" s="145" t="s">
        <v>117</v>
      </c>
      <c r="E9" s="102" t="s">
        <v>115</v>
      </c>
      <c r="F9" s="79" t="s">
        <v>82</v>
      </c>
      <c r="G9" s="79" t="s">
        <v>6</v>
      </c>
      <c r="H9" s="80">
        <v>2</v>
      </c>
      <c r="I9" s="81">
        <v>200</v>
      </c>
      <c r="J9" s="93"/>
      <c r="K9" s="81"/>
      <c r="L9" s="61"/>
      <c r="M9" s="60"/>
      <c r="N9" s="62">
        <f t="shared" ref="N9:O11" si="0">H9+J9-L9</f>
        <v>2</v>
      </c>
      <c r="O9" s="60">
        <f t="shared" si="0"/>
        <v>200</v>
      </c>
      <c r="P9" s="61"/>
      <c r="Q9" s="60"/>
      <c r="R9" s="61"/>
      <c r="S9" s="60"/>
      <c r="T9" s="62">
        <f t="shared" ref="T9:U11" si="1">N9+P9-R9</f>
        <v>2</v>
      </c>
      <c r="U9" s="60">
        <f t="shared" si="1"/>
        <v>200</v>
      </c>
      <c r="V9" s="61"/>
      <c r="W9" s="60"/>
      <c r="X9" s="61"/>
      <c r="Y9" s="60"/>
      <c r="Z9" s="62">
        <f t="shared" ref="Z9:AA11" si="2">T9+V9-X9</f>
        <v>2</v>
      </c>
      <c r="AA9" s="60">
        <f t="shared" si="2"/>
        <v>200</v>
      </c>
      <c r="AB9" s="61"/>
      <c r="AC9" s="60"/>
      <c r="AD9" s="61"/>
      <c r="AE9" s="60"/>
      <c r="AF9" s="62">
        <f t="shared" ref="AF9:AG11" si="3">Z9+AB9-AD9</f>
        <v>2</v>
      </c>
      <c r="AG9" s="60">
        <f t="shared" si="3"/>
        <v>200</v>
      </c>
      <c r="AH9" s="61"/>
      <c r="AI9" s="60"/>
      <c r="AJ9" s="61"/>
      <c r="AK9" s="60"/>
      <c r="AL9" s="62">
        <f t="shared" ref="AL9:AM11" si="4">AF9+AH9-AJ9</f>
        <v>2</v>
      </c>
      <c r="AM9" s="60">
        <f t="shared" si="4"/>
        <v>200</v>
      </c>
      <c r="AN9" s="61"/>
      <c r="AO9" s="60"/>
      <c r="AP9" s="61"/>
      <c r="AQ9" s="60"/>
      <c r="AR9" s="62">
        <f t="shared" ref="AR9:AS11" si="5">AL9+AN9-AP9</f>
        <v>2</v>
      </c>
      <c r="AS9" s="60">
        <f t="shared" si="5"/>
        <v>200</v>
      </c>
      <c r="AT9" s="61"/>
      <c r="AU9" s="60"/>
      <c r="AV9" s="61"/>
      <c r="AW9" s="60"/>
      <c r="AX9" s="62">
        <f t="shared" ref="AX9:AY11" si="6">AR9+AT9-AV9</f>
        <v>2</v>
      </c>
      <c r="AY9" s="60">
        <f t="shared" si="6"/>
        <v>200</v>
      </c>
      <c r="AZ9" s="61"/>
      <c r="BA9" s="60"/>
      <c r="BB9" s="61"/>
      <c r="BC9" s="60"/>
      <c r="BD9" s="62">
        <f t="shared" ref="BD9:BE11" si="7">AX9+AZ9-BB9</f>
        <v>2</v>
      </c>
      <c r="BE9" s="60">
        <f t="shared" si="7"/>
        <v>200</v>
      </c>
      <c r="BF9" s="61"/>
      <c r="BG9" s="60"/>
      <c r="BH9" s="61"/>
      <c r="BI9" s="60"/>
      <c r="BJ9" s="56">
        <f t="shared" ref="BJ9:BK11" si="8">BD9+BF9-BH9</f>
        <v>2</v>
      </c>
      <c r="BK9" s="100">
        <f t="shared" si="8"/>
        <v>200</v>
      </c>
      <c r="BL9" s="61"/>
      <c r="BM9" s="60"/>
      <c r="BN9" s="61"/>
      <c r="BO9" s="60"/>
      <c r="BP9" s="56">
        <f t="shared" ref="BP9:BQ11" si="9">BJ9+BL9-BN9</f>
        <v>2</v>
      </c>
      <c r="BQ9" s="100">
        <f t="shared" si="9"/>
        <v>200</v>
      </c>
      <c r="BR9" s="61"/>
      <c r="BS9" s="60"/>
      <c r="BT9" s="61"/>
      <c r="BU9" s="60"/>
      <c r="BV9" s="56">
        <f t="shared" ref="BV9:BW11" si="10">BP9+BR9-BT9</f>
        <v>2</v>
      </c>
      <c r="BW9" s="100">
        <f t="shared" si="10"/>
        <v>200</v>
      </c>
      <c r="BX9" s="61"/>
      <c r="BY9" s="60"/>
      <c r="BZ9" s="61"/>
      <c r="CA9" s="60"/>
      <c r="CB9" s="56">
        <f t="shared" ref="CB9:CC11" si="11">BV9+BX9-BZ9</f>
        <v>2</v>
      </c>
      <c r="CC9" s="224">
        <f t="shared" si="11"/>
        <v>200</v>
      </c>
      <c r="CD9" s="23">
        <v>100</v>
      </c>
      <c r="CE9" s="223"/>
    </row>
    <row r="10" spans="1:83" ht="15.75" x14ac:dyDescent="0.25">
      <c r="A10" s="75" t="s">
        <v>87</v>
      </c>
      <c r="B10" s="75" t="s">
        <v>42</v>
      </c>
      <c r="C10" s="75" t="s">
        <v>100</v>
      </c>
      <c r="D10" s="145" t="s">
        <v>117</v>
      </c>
      <c r="E10" s="64">
        <v>111600003</v>
      </c>
      <c r="F10" s="36" t="s">
        <v>83</v>
      </c>
      <c r="G10" s="36" t="s">
        <v>6</v>
      </c>
      <c r="H10" s="37">
        <v>1</v>
      </c>
      <c r="I10" s="38">
        <v>150</v>
      </c>
      <c r="J10" s="39"/>
      <c r="K10" s="38"/>
      <c r="L10" s="61"/>
      <c r="M10" s="60"/>
      <c r="N10" s="62">
        <f t="shared" si="0"/>
        <v>1</v>
      </c>
      <c r="O10" s="60">
        <f t="shared" si="0"/>
        <v>150</v>
      </c>
      <c r="P10" s="61"/>
      <c r="Q10" s="60"/>
      <c r="R10" s="61"/>
      <c r="S10" s="60"/>
      <c r="T10" s="62">
        <f t="shared" si="1"/>
        <v>1</v>
      </c>
      <c r="U10" s="60">
        <f t="shared" si="1"/>
        <v>150</v>
      </c>
      <c r="V10" s="61"/>
      <c r="W10" s="60"/>
      <c r="X10" s="61"/>
      <c r="Y10" s="60"/>
      <c r="Z10" s="62">
        <f t="shared" si="2"/>
        <v>1</v>
      </c>
      <c r="AA10" s="60">
        <f t="shared" si="2"/>
        <v>150</v>
      </c>
      <c r="AB10" s="61"/>
      <c r="AC10" s="60"/>
      <c r="AD10" s="61"/>
      <c r="AE10" s="60"/>
      <c r="AF10" s="62">
        <f t="shared" si="3"/>
        <v>1</v>
      </c>
      <c r="AG10" s="60">
        <f t="shared" si="3"/>
        <v>150</v>
      </c>
      <c r="AH10" s="61"/>
      <c r="AI10" s="60"/>
      <c r="AJ10" s="61"/>
      <c r="AK10" s="60"/>
      <c r="AL10" s="62">
        <f t="shared" si="4"/>
        <v>1</v>
      </c>
      <c r="AM10" s="60">
        <f t="shared" si="4"/>
        <v>150</v>
      </c>
      <c r="AN10" s="61"/>
      <c r="AO10" s="60"/>
      <c r="AP10" s="61"/>
      <c r="AQ10" s="60"/>
      <c r="AR10" s="62">
        <f t="shared" si="5"/>
        <v>1</v>
      </c>
      <c r="AS10" s="60">
        <f t="shared" si="5"/>
        <v>150</v>
      </c>
      <c r="AT10" s="61"/>
      <c r="AU10" s="60"/>
      <c r="AV10" s="61"/>
      <c r="AW10" s="60"/>
      <c r="AX10" s="62">
        <f t="shared" si="6"/>
        <v>1</v>
      </c>
      <c r="AY10" s="60">
        <f t="shared" si="6"/>
        <v>150</v>
      </c>
      <c r="AZ10" s="61"/>
      <c r="BA10" s="60"/>
      <c r="BB10" s="61"/>
      <c r="BC10" s="60"/>
      <c r="BD10" s="62">
        <f t="shared" si="7"/>
        <v>1</v>
      </c>
      <c r="BE10" s="60">
        <f t="shared" si="7"/>
        <v>150</v>
      </c>
      <c r="BF10" s="61"/>
      <c r="BG10" s="60"/>
      <c r="BH10" s="61"/>
      <c r="BI10" s="60"/>
      <c r="BJ10" s="56">
        <f t="shared" si="8"/>
        <v>1</v>
      </c>
      <c r="BK10" s="100">
        <f t="shared" si="8"/>
        <v>150</v>
      </c>
      <c r="BL10" s="61"/>
      <c r="BM10" s="60"/>
      <c r="BN10" s="61"/>
      <c r="BO10" s="60"/>
      <c r="BP10" s="56">
        <f t="shared" si="9"/>
        <v>1</v>
      </c>
      <c r="BQ10" s="100">
        <f t="shared" si="9"/>
        <v>150</v>
      </c>
      <c r="BR10" s="61"/>
      <c r="BS10" s="60"/>
      <c r="BT10" s="61"/>
      <c r="BU10" s="60"/>
      <c r="BV10" s="56">
        <f t="shared" si="10"/>
        <v>1</v>
      </c>
      <c r="BW10" s="100">
        <f t="shared" si="10"/>
        <v>150</v>
      </c>
      <c r="BX10" s="61"/>
      <c r="BY10" s="60"/>
      <c r="BZ10" s="61"/>
      <c r="CA10" s="60"/>
      <c r="CB10" s="56">
        <f t="shared" si="11"/>
        <v>1</v>
      </c>
      <c r="CC10" s="224">
        <f t="shared" si="11"/>
        <v>150</v>
      </c>
      <c r="CD10" s="23">
        <v>97</v>
      </c>
      <c r="CE10" s="223"/>
    </row>
    <row r="11" spans="1:83" ht="16.5" thickBot="1" x14ac:dyDescent="0.3">
      <c r="A11" s="75" t="s">
        <v>87</v>
      </c>
      <c r="B11" s="75" t="s">
        <v>42</v>
      </c>
      <c r="C11" s="75" t="s">
        <v>100</v>
      </c>
      <c r="D11" s="146" t="s">
        <v>117</v>
      </c>
      <c r="E11" s="22">
        <v>111600004</v>
      </c>
      <c r="F11" s="36" t="s">
        <v>84</v>
      </c>
      <c r="G11" s="36" t="s">
        <v>6</v>
      </c>
      <c r="H11" s="37">
        <v>1</v>
      </c>
      <c r="I11" s="38">
        <v>300</v>
      </c>
      <c r="J11" s="39"/>
      <c r="K11" s="38"/>
      <c r="L11" s="11"/>
      <c r="M11" s="14"/>
      <c r="N11" s="62">
        <f t="shared" si="0"/>
        <v>1</v>
      </c>
      <c r="O11" s="60">
        <f t="shared" si="0"/>
        <v>300</v>
      </c>
      <c r="P11" s="11"/>
      <c r="Q11" s="14"/>
      <c r="R11" s="11"/>
      <c r="S11" s="14"/>
      <c r="T11" s="62">
        <f t="shared" si="1"/>
        <v>1</v>
      </c>
      <c r="U11" s="60">
        <f t="shared" si="1"/>
        <v>300</v>
      </c>
      <c r="V11" s="11"/>
      <c r="W11" s="14"/>
      <c r="X11" s="11"/>
      <c r="Y11" s="14"/>
      <c r="Z11" s="62">
        <f t="shared" si="2"/>
        <v>1</v>
      </c>
      <c r="AA11" s="60">
        <f t="shared" si="2"/>
        <v>300</v>
      </c>
      <c r="AB11" s="11"/>
      <c r="AC11" s="14"/>
      <c r="AD11" s="11"/>
      <c r="AE11" s="14"/>
      <c r="AF11" s="62">
        <f t="shared" si="3"/>
        <v>1</v>
      </c>
      <c r="AG11" s="60">
        <f t="shared" si="3"/>
        <v>300</v>
      </c>
      <c r="AH11" s="11"/>
      <c r="AI11" s="14"/>
      <c r="AJ11" s="11"/>
      <c r="AK11" s="14"/>
      <c r="AL11" s="62">
        <f t="shared" si="4"/>
        <v>1</v>
      </c>
      <c r="AM11" s="60">
        <f t="shared" si="4"/>
        <v>300</v>
      </c>
      <c r="AN11" s="11"/>
      <c r="AO11" s="14"/>
      <c r="AP11" s="11"/>
      <c r="AQ11" s="14"/>
      <c r="AR11" s="62">
        <f t="shared" si="5"/>
        <v>1</v>
      </c>
      <c r="AS11" s="60">
        <f t="shared" si="5"/>
        <v>300</v>
      </c>
      <c r="AT11" s="11"/>
      <c r="AU11" s="14"/>
      <c r="AV11" s="11"/>
      <c r="AW11" s="14"/>
      <c r="AX11" s="62">
        <f t="shared" si="6"/>
        <v>1</v>
      </c>
      <c r="AY11" s="60">
        <f t="shared" si="6"/>
        <v>300</v>
      </c>
      <c r="AZ11" s="11"/>
      <c r="BA11" s="14"/>
      <c r="BB11" s="11"/>
      <c r="BC11" s="14"/>
      <c r="BD11" s="62">
        <f t="shared" si="7"/>
        <v>1</v>
      </c>
      <c r="BE11" s="60">
        <f t="shared" si="7"/>
        <v>300</v>
      </c>
      <c r="BF11" s="11"/>
      <c r="BG11" s="14"/>
      <c r="BH11" s="11"/>
      <c r="BI11" s="14"/>
      <c r="BJ11" s="56">
        <f t="shared" si="8"/>
        <v>1</v>
      </c>
      <c r="BK11" s="100">
        <f t="shared" si="8"/>
        <v>300</v>
      </c>
      <c r="BL11" s="11"/>
      <c r="BM11" s="14"/>
      <c r="BN11" s="11"/>
      <c r="BO11" s="14"/>
      <c r="BP11" s="56">
        <f t="shared" si="9"/>
        <v>1</v>
      </c>
      <c r="BQ11" s="100">
        <f t="shared" si="9"/>
        <v>300</v>
      </c>
      <c r="BR11" s="11"/>
      <c r="BS11" s="14"/>
      <c r="BT11" s="11"/>
      <c r="BU11" s="14"/>
      <c r="BV11" s="56">
        <f t="shared" si="10"/>
        <v>1</v>
      </c>
      <c r="BW11" s="100">
        <f t="shared" si="10"/>
        <v>300</v>
      </c>
      <c r="BX11" s="11"/>
      <c r="BY11" s="14"/>
      <c r="BZ11" s="11"/>
      <c r="CA11" s="14"/>
      <c r="CB11" s="56">
        <f t="shared" si="11"/>
        <v>1</v>
      </c>
      <c r="CC11" s="224">
        <f t="shared" si="11"/>
        <v>300</v>
      </c>
      <c r="CD11" s="23">
        <v>150</v>
      </c>
      <c r="CE11" s="223"/>
    </row>
    <row r="12" spans="1:83" ht="19.5" thickBot="1" x14ac:dyDescent="0.3">
      <c r="A12" s="284" t="s">
        <v>173</v>
      </c>
      <c r="B12" s="279"/>
      <c r="C12" s="279"/>
      <c r="D12" s="279"/>
      <c r="E12" s="279"/>
      <c r="F12" s="279"/>
      <c r="G12" s="279"/>
      <c r="H12" s="235"/>
      <c r="I12" s="236"/>
      <c r="J12" s="235"/>
      <c r="K12" s="237"/>
      <c r="L12" s="235"/>
      <c r="M12" s="237"/>
      <c r="N12" s="235"/>
      <c r="O12" s="238"/>
      <c r="P12" s="245"/>
      <c r="Q12" s="244"/>
      <c r="R12" s="242"/>
      <c r="S12" s="244"/>
      <c r="T12" s="242"/>
      <c r="U12" s="244"/>
      <c r="V12" s="242"/>
      <c r="W12" s="244"/>
      <c r="X12" s="242"/>
      <c r="Y12" s="244"/>
      <c r="Z12" s="242"/>
      <c r="AA12" s="244"/>
      <c r="AB12" s="242"/>
      <c r="AC12" s="244"/>
      <c r="AD12" s="242"/>
      <c r="AE12" s="244"/>
      <c r="AF12" s="242"/>
      <c r="AG12" s="244"/>
      <c r="AH12" s="242"/>
      <c r="AI12" s="244"/>
      <c r="AJ12" s="242"/>
      <c r="AK12" s="244"/>
      <c r="AL12" s="242"/>
      <c r="AM12" s="244"/>
      <c r="AN12" s="242"/>
      <c r="AO12" s="244"/>
      <c r="AP12" s="242"/>
      <c r="AQ12" s="244"/>
      <c r="AR12" s="242"/>
      <c r="AS12" s="244"/>
      <c r="AT12" s="242"/>
      <c r="AU12" s="244"/>
      <c r="AV12" s="242"/>
      <c r="AW12" s="244"/>
      <c r="AX12" s="242"/>
      <c r="AY12" s="244"/>
      <c r="AZ12" s="242"/>
      <c r="BA12" s="243"/>
      <c r="BB12" s="242"/>
      <c r="BC12" s="244"/>
      <c r="BD12" s="242"/>
      <c r="BE12" s="244"/>
      <c r="BF12" s="242"/>
      <c r="BG12" s="244"/>
      <c r="BH12" s="242"/>
      <c r="BI12" s="244"/>
      <c r="BJ12" s="242"/>
      <c r="BK12" s="244"/>
      <c r="BL12" s="242"/>
      <c r="BM12" s="244"/>
      <c r="BN12" s="242"/>
      <c r="BO12" s="244"/>
      <c r="BP12" s="242"/>
      <c r="BQ12" s="244"/>
      <c r="BR12" s="242"/>
      <c r="BS12" s="244"/>
      <c r="BT12" s="242"/>
      <c r="BU12" s="244"/>
      <c r="BV12" s="242"/>
      <c r="BW12" s="244"/>
      <c r="BX12" s="242"/>
      <c r="BY12" s="244"/>
      <c r="BZ12" s="242"/>
      <c r="CA12" s="244"/>
      <c r="CB12" s="242"/>
      <c r="CC12" s="243">
        <f>SUM(CC9:CC11)</f>
        <v>650</v>
      </c>
      <c r="CD12" s="243">
        <f t="shared" ref="CD12" si="12">SUM(CD9:CD11)</f>
        <v>347</v>
      </c>
      <c r="CE12" s="63"/>
    </row>
  </sheetData>
  <mergeCells count="36">
    <mergeCell ref="A4:BD4"/>
    <mergeCell ref="AB7:AE7"/>
    <mergeCell ref="A7:A8"/>
    <mergeCell ref="E7:E8"/>
    <mergeCell ref="F7:F8"/>
    <mergeCell ref="G7:G8"/>
    <mergeCell ref="H7:I7"/>
    <mergeCell ref="J7:M7"/>
    <mergeCell ref="N7:O7"/>
    <mergeCell ref="P7:S7"/>
    <mergeCell ref="T7:U7"/>
    <mergeCell ref="V7:Y7"/>
    <mergeCell ref="Z7:AA7"/>
    <mergeCell ref="B7:B8"/>
    <mergeCell ref="AZ7:BC7"/>
    <mergeCell ref="BD7:BE7"/>
    <mergeCell ref="BF7:BI7"/>
    <mergeCell ref="BJ7:BK7"/>
    <mergeCell ref="CE7:CE8"/>
    <mergeCell ref="BX7:CA7"/>
    <mergeCell ref="CC2:CE2"/>
    <mergeCell ref="A12:G12"/>
    <mergeCell ref="BP7:BQ7"/>
    <mergeCell ref="BR7:BU7"/>
    <mergeCell ref="BV7:BW7"/>
    <mergeCell ref="D7:D8"/>
    <mergeCell ref="CB7:CC7"/>
    <mergeCell ref="C7:C8"/>
    <mergeCell ref="BL7:BO7"/>
    <mergeCell ref="AF7:AG7"/>
    <mergeCell ref="AH7:AK7"/>
    <mergeCell ref="AL7:AM7"/>
    <mergeCell ref="AN7:AQ7"/>
    <mergeCell ref="AR7:AS7"/>
    <mergeCell ref="AT7:AW7"/>
    <mergeCell ref="AX7:AY7"/>
  </mergeCells>
  <pageMargins left="0.70866141732283472" right="0.70866141732283472" top="0.74803149606299213" bottom="0.74803149606299213" header="0.31496062992125984" footer="0.31496062992125984"/>
  <pageSetup paperSize="9" scale="54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3"/>
  <sheetViews>
    <sheetView workbookViewId="0">
      <selection activeCell="A4" sqref="A4:I4"/>
    </sheetView>
  </sheetViews>
  <sheetFormatPr defaultRowHeight="15" x14ac:dyDescent="0.25"/>
  <cols>
    <col min="2" max="2" width="33.85546875" customWidth="1"/>
  </cols>
  <sheetData>
    <row r="2" spans="1:9" ht="15.75" x14ac:dyDescent="0.25">
      <c r="G2" s="253" t="s">
        <v>302</v>
      </c>
      <c r="H2" s="253"/>
      <c r="I2" s="253"/>
    </row>
    <row r="4" spans="1:9" ht="19.5" x14ac:dyDescent="0.35">
      <c r="A4" s="311" t="s">
        <v>310</v>
      </c>
      <c r="B4" s="311"/>
      <c r="C4" s="311"/>
      <c r="D4" s="311"/>
      <c r="E4" s="311"/>
      <c r="F4" s="311"/>
      <c r="G4" s="311"/>
      <c r="H4" s="311"/>
      <c r="I4" s="311"/>
    </row>
    <row r="6" spans="1:9" ht="15.6" customHeight="1" x14ac:dyDescent="0.25">
      <c r="A6" s="290" t="s">
        <v>0</v>
      </c>
      <c r="B6" s="293" t="s">
        <v>2</v>
      </c>
      <c r="C6" s="296" t="s">
        <v>3</v>
      </c>
      <c r="D6" s="274" t="s">
        <v>175</v>
      </c>
      <c r="E6" s="289"/>
      <c r="F6" s="289"/>
      <c r="G6" s="289"/>
      <c r="H6" s="289"/>
      <c r="I6" s="275"/>
    </row>
    <row r="7" spans="1:9" ht="15.6" customHeight="1" x14ac:dyDescent="0.25">
      <c r="A7" s="291"/>
      <c r="B7" s="294"/>
      <c r="C7" s="297"/>
      <c r="D7" s="287" t="s">
        <v>176</v>
      </c>
      <c r="E7" s="288"/>
      <c r="F7" s="288"/>
      <c r="G7" s="287" t="s">
        <v>177</v>
      </c>
      <c r="H7" s="288"/>
      <c r="I7" s="288"/>
    </row>
    <row r="8" spans="1:9" ht="15.6" customHeight="1" x14ac:dyDescent="0.25">
      <c r="A8" s="291"/>
      <c r="B8" s="294"/>
      <c r="C8" s="297"/>
      <c r="D8" s="288"/>
      <c r="E8" s="288"/>
      <c r="F8" s="288"/>
      <c r="G8" s="288"/>
      <c r="H8" s="288"/>
      <c r="I8" s="288"/>
    </row>
    <row r="9" spans="1:9" ht="50.25" x14ac:dyDescent="0.25">
      <c r="A9" s="292"/>
      <c r="B9" s="295"/>
      <c r="C9" s="298"/>
      <c r="D9" s="154" t="s">
        <v>4</v>
      </c>
      <c r="E9" s="154" t="s">
        <v>178</v>
      </c>
      <c r="F9" s="154" t="s">
        <v>5</v>
      </c>
      <c r="G9" s="154" t="s">
        <v>4</v>
      </c>
      <c r="H9" s="154" t="s">
        <v>178</v>
      </c>
      <c r="I9" s="154" t="s">
        <v>5</v>
      </c>
    </row>
    <row r="10" spans="1:9" ht="15.75" x14ac:dyDescent="0.25">
      <c r="A10" s="155"/>
      <c r="B10" s="47" t="s">
        <v>180</v>
      </c>
      <c r="C10" s="21" t="s">
        <v>179</v>
      </c>
      <c r="D10" s="157">
        <v>2.6230000000000029</v>
      </c>
      <c r="E10" s="158">
        <v>19.8</v>
      </c>
      <c r="F10" s="156">
        <v>51.94</v>
      </c>
      <c r="G10" s="156"/>
      <c r="H10" s="156"/>
      <c r="I10" s="156"/>
    </row>
    <row r="11" spans="1:9" ht="15.75" x14ac:dyDescent="0.25">
      <c r="A11" s="155"/>
      <c r="B11" s="47" t="s">
        <v>181</v>
      </c>
      <c r="C11" s="21" t="s">
        <v>179</v>
      </c>
      <c r="D11" s="157">
        <v>0.27400000000000002</v>
      </c>
      <c r="E11" s="158">
        <v>46</v>
      </c>
      <c r="F11" s="156">
        <v>12.610000000000003</v>
      </c>
      <c r="G11" s="156"/>
      <c r="H11" s="156"/>
      <c r="I11" s="156"/>
    </row>
    <row r="12" spans="1:9" ht="15.75" x14ac:dyDescent="0.25">
      <c r="A12" s="155"/>
      <c r="B12" s="47" t="s">
        <v>182</v>
      </c>
      <c r="C12" s="21"/>
      <c r="D12" s="157"/>
      <c r="E12" s="158"/>
      <c r="F12" s="156"/>
      <c r="G12" s="158">
        <v>0.42800000000000016</v>
      </c>
      <c r="H12" s="158">
        <v>44.347000000000001</v>
      </c>
      <c r="I12" s="156">
        <v>18.979999999999997</v>
      </c>
    </row>
    <row r="13" spans="1:9" ht="15.75" x14ac:dyDescent="0.25">
      <c r="A13" s="155"/>
      <c r="B13" s="47" t="s">
        <v>183</v>
      </c>
      <c r="C13" s="21" t="s">
        <v>179</v>
      </c>
      <c r="D13" s="157">
        <v>0.34499999999999997</v>
      </c>
      <c r="E13" s="158">
        <v>12</v>
      </c>
      <c r="F13" s="156">
        <v>4.1400000000000006</v>
      </c>
      <c r="G13" s="156"/>
      <c r="H13" s="156"/>
      <c r="I13" s="156"/>
    </row>
    <row r="14" spans="1:9" ht="15.75" x14ac:dyDescent="0.25">
      <c r="A14" s="155"/>
      <c r="B14" s="47" t="s">
        <v>184</v>
      </c>
      <c r="C14" s="21" t="s">
        <v>179</v>
      </c>
      <c r="D14" s="157"/>
      <c r="E14" s="158"/>
      <c r="F14" s="156"/>
      <c r="G14" s="156">
        <v>1.08</v>
      </c>
      <c r="H14" s="156">
        <v>42</v>
      </c>
      <c r="I14" s="156">
        <v>45.36</v>
      </c>
    </row>
    <row r="15" spans="1:9" ht="15.75" x14ac:dyDescent="0.25">
      <c r="A15" s="155"/>
      <c r="B15" s="47" t="s">
        <v>185</v>
      </c>
      <c r="C15" s="21" t="s">
        <v>179</v>
      </c>
      <c r="D15" s="157">
        <v>0.1</v>
      </c>
      <c r="E15" s="158">
        <v>180</v>
      </c>
      <c r="F15" s="156">
        <v>18.000000000000007</v>
      </c>
      <c r="G15" s="156"/>
      <c r="H15" s="156"/>
      <c r="I15" s="156"/>
    </row>
    <row r="16" spans="1:9" ht="15.75" x14ac:dyDescent="0.25">
      <c r="A16" s="155"/>
      <c r="B16" s="47" t="s">
        <v>186</v>
      </c>
      <c r="C16" s="21"/>
      <c r="D16" s="157"/>
      <c r="E16" s="158"/>
      <c r="F16" s="156"/>
      <c r="G16" s="161">
        <v>3.8600000000000009E-2</v>
      </c>
      <c r="H16" s="158">
        <v>310.58800000000002</v>
      </c>
      <c r="I16" s="156">
        <v>11.989999999999998</v>
      </c>
    </row>
    <row r="17" spans="1:9" ht="15.75" x14ac:dyDescent="0.25">
      <c r="A17" s="155" t="s">
        <v>187</v>
      </c>
      <c r="B17" s="47" t="s">
        <v>188</v>
      </c>
      <c r="C17" s="21" t="s">
        <v>179</v>
      </c>
      <c r="D17" s="157">
        <v>1.7520000000000002</v>
      </c>
      <c r="E17" s="158">
        <v>14</v>
      </c>
      <c r="F17" s="156">
        <v>24.529999999999998</v>
      </c>
      <c r="G17" s="156"/>
      <c r="H17" s="156"/>
      <c r="I17" s="156"/>
    </row>
    <row r="18" spans="1:9" ht="15.75" x14ac:dyDescent="0.25">
      <c r="A18" s="155"/>
      <c r="B18" s="47" t="s">
        <v>189</v>
      </c>
      <c r="C18" s="21"/>
      <c r="D18" s="157">
        <v>3</v>
      </c>
      <c r="E18" s="158">
        <v>16</v>
      </c>
      <c r="F18" s="156">
        <v>48</v>
      </c>
      <c r="G18" s="156"/>
      <c r="H18" s="156"/>
      <c r="I18" s="156"/>
    </row>
    <row r="19" spans="1:9" ht="15.75" x14ac:dyDescent="0.25">
      <c r="A19" s="155"/>
      <c r="B19" s="47" t="s">
        <v>190</v>
      </c>
      <c r="C19" s="21" t="s">
        <v>179</v>
      </c>
      <c r="D19" s="157">
        <v>0</v>
      </c>
      <c r="E19" s="158">
        <v>0</v>
      </c>
      <c r="F19" s="156">
        <v>0</v>
      </c>
      <c r="G19" s="158">
        <v>4.699999999999982E-2</v>
      </c>
      <c r="H19" s="156">
        <v>7.2</v>
      </c>
      <c r="I19" s="156">
        <v>0.34000000000000075</v>
      </c>
    </row>
    <row r="20" spans="1:9" ht="18.75" x14ac:dyDescent="0.25">
      <c r="A20" s="285" t="s">
        <v>173</v>
      </c>
      <c r="B20" s="286"/>
      <c r="C20" s="166"/>
      <c r="D20" s="166"/>
      <c r="E20" s="166"/>
      <c r="F20" s="168">
        <f>SUM(F10:F19)</f>
        <v>159.22</v>
      </c>
      <c r="G20" s="166"/>
      <c r="H20" s="166"/>
      <c r="I20" s="168">
        <f>SUM(I10:I19)</f>
        <v>76.67</v>
      </c>
    </row>
    <row r="23" spans="1:9" ht="15.75" x14ac:dyDescent="0.25">
      <c r="I23" s="170">
        <f>F20+I20</f>
        <v>235.89</v>
      </c>
    </row>
  </sheetData>
  <mergeCells count="9">
    <mergeCell ref="A4:I4"/>
    <mergeCell ref="G2:I2"/>
    <mergeCell ref="A20:B20"/>
    <mergeCell ref="D7:F8"/>
    <mergeCell ref="G7:I8"/>
    <mergeCell ref="D6:I6"/>
    <mergeCell ref="A6:A9"/>
    <mergeCell ref="B6:B9"/>
    <mergeCell ref="C6:C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1013</vt:lpstr>
      <vt:lpstr>1014</vt:lpstr>
      <vt:lpstr>1016</vt:lpstr>
      <vt:lpstr>1017</vt:lpstr>
      <vt:lpstr>1112</vt:lpstr>
      <vt:lpstr>1113</vt:lpstr>
      <vt:lpstr>1114</vt:lpstr>
      <vt:lpstr>1116</vt:lpstr>
      <vt:lpstr>1511</vt:lpstr>
      <vt:lpstr>1512</vt:lpstr>
      <vt:lpstr>1514</vt:lpstr>
      <vt:lpstr>1812</vt:lpstr>
      <vt:lpstr>Лист1</vt:lpstr>
      <vt:lpstr>'1013'!Область_печати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2021-02-11T06:41:00Z</dcterms:modified>
</cp:coreProperties>
</file>