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defaultThemeVersion="124226"/>
  <bookViews>
    <workbookView xWindow="0" yWindow="0" windowWidth="28800" windowHeight="12435" tabRatio="851" activeTab="5"/>
  </bookViews>
  <sheets>
    <sheet name="1014" sheetId="28" r:id="rId1"/>
    <sheet name="1016" sheetId="30" r:id="rId2"/>
    <sheet name="1113" sheetId="33" r:id="rId3"/>
    <sheet name="1114" sheetId="38" r:id="rId4"/>
    <sheet name="1516" sheetId="44" r:id="rId5"/>
    <sheet name="1812" sheetId="45" r:id="rId6"/>
  </sheets>
  <definedNames>
    <definedName name="_xlnm._FilterDatabase" localSheetId="0" hidden="1">'1014'!$A$7:$CC$12</definedName>
    <definedName name="_xlnm._FilterDatabase" localSheetId="1" hidden="1">'1016'!$A$7:$CC$11</definedName>
    <definedName name="_xlnm._FilterDatabase" localSheetId="2" hidden="1">'1113'!$B$7:$CD$47</definedName>
    <definedName name="_xlnm._FilterDatabase" localSheetId="3" hidden="1">'1114'!$A$7:$CC$12</definedName>
  </definedNames>
  <calcPr calcId="152511"/>
</workbook>
</file>

<file path=xl/calcChain.xml><?xml version="1.0" encoding="utf-8"?>
<calcChain xmlns="http://schemas.openxmlformats.org/spreadsheetml/2006/main">
  <c r="CE47" i="33" l="1"/>
  <c r="CD11" i="30"/>
  <c r="CD12" i="28"/>
  <c r="CD12" i="38"/>
  <c r="CE12" i="38"/>
  <c r="O35" i="45" l="1"/>
  <c r="U35" i="45" s="1"/>
  <c r="AA35" i="45" s="1"/>
  <c r="AG35" i="45" s="1"/>
  <c r="AM35" i="45" s="1"/>
  <c r="AS35" i="45" s="1"/>
  <c r="AY35" i="45" s="1"/>
  <c r="BE35" i="45" s="1"/>
  <c r="BK35" i="45" s="1"/>
  <c r="BQ35" i="45" s="1"/>
  <c r="BW35" i="45" s="1"/>
  <c r="CC35" i="45" s="1"/>
  <c r="N35" i="45"/>
  <c r="T35" i="45" s="1"/>
  <c r="Z35" i="45" s="1"/>
  <c r="AF35" i="45" s="1"/>
  <c r="AL35" i="45" s="1"/>
  <c r="AR35" i="45" s="1"/>
  <c r="AX35" i="45" s="1"/>
  <c r="BD35" i="45" s="1"/>
  <c r="BJ35" i="45" s="1"/>
  <c r="BP35" i="45" s="1"/>
  <c r="BV35" i="45" s="1"/>
  <c r="CB35" i="45" s="1"/>
  <c r="O34" i="45"/>
  <c r="U34" i="45" s="1"/>
  <c r="AA34" i="45" s="1"/>
  <c r="AG34" i="45" s="1"/>
  <c r="AM34" i="45" s="1"/>
  <c r="AS34" i="45" s="1"/>
  <c r="AY34" i="45" s="1"/>
  <c r="BE34" i="45" s="1"/>
  <c r="BK34" i="45" s="1"/>
  <c r="BQ34" i="45" s="1"/>
  <c r="BW34" i="45" s="1"/>
  <c r="CC34" i="45" s="1"/>
  <c r="N34" i="45"/>
  <c r="T34" i="45" s="1"/>
  <c r="Z34" i="45" s="1"/>
  <c r="AF34" i="45" s="1"/>
  <c r="AL34" i="45" s="1"/>
  <c r="AR34" i="45" s="1"/>
  <c r="AX34" i="45" s="1"/>
  <c r="BD34" i="45" s="1"/>
  <c r="BJ34" i="45" s="1"/>
  <c r="BP34" i="45" s="1"/>
  <c r="BV34" i="45" s="1"/>
  <c r="CB34" i="45" s="1"/>
  <c r="U33" i="45"/>
  <c r="AA33" i="45" s="1"/>
  <c r="AG33" i="45" s="1"/>
  <c r="AM33" i="45" s="1"/>
  <c r="AS33" i="45" s="1"/>
  <c r="AY33" i="45" s="1"/>
  <c r="BE33" i="45" s="1"/>
  <c r="BK33" i="45" s="1"/>
  <c r="BQ33" i="45" s="1"/>
  <c r="BW33" i="45" s="1"/>
  <c r="CC33" i="45" s="1"/>
  <c r="O33" i="45"/>
  <c r="N33" i="45"/>
  <c r="T33" i="45" s="1"/>
  <c r="Z33" i="45" s="1"/>
  <c r="AF33" i="45" s="1"/>
  <c r="AL33" i="45" s="1"/>
  <c r="AR33" i="45" s="1"/>
  <c r="AX33" i="45" s="1"/>
  <c r="BD33" i="45" s="1"/>
  <c r="BJ33" i="45" s="1"/>
  <c r="BP33" i="45" s="1"/>
  <c r="BV33" i="45" s="1"/>
  <c r="CB33" i="45" s="1"/>
  <c r="O32" i="45"/>
  <c r="U32" i="45" s="1"/>
  <c r="AA32" i="45" s="1"/>
  <c r="AG32" i="45" s="1"/>
  <c r="AM32" i="45" s="1"/>
  <c r="AS32" i="45" s="1"/>
  <c r="AY32" i="45" s="1"/>
  <c r="BE32" i="45" s="1"/>
  <c r="BK32" i="45" s="1"/>
  <c r="BQ32" i="45" s="1"/>
  <c r="BW32" i="45" s="1"/>
  <c r="CC32" i="45" s="1"/>
  <c r="N32" i="45"/>
  <c r="T32" i="45" s="1"/>
  <c r="Z32" i="45" s="1"/>
  <c r="AF32" i="45" s="1"/>
  <c r="AL32" i="45" s="1"/>
  <c r="AR32" i="45" s="1"/>
  <c r="AX32" i="45" s="1"/>
  <c r="BD32" i="45" s="1"/>
  <c r="BJ32" i="45" s="1"/>
  <c r="BP32" i="45" s="1"/>
  <c r="BV32" i="45" s="1"/>
  <c r="CB32" i="45" s="1"/>
  <c r="O31" i="45"/>
  <c r="U31" i="45" s="1"/>
  <c r="AA31" i="45" s="1"/>
  <c r="AG31" i="45" s="1"/>
  <c r="AM31" i="45" s="1"/>
  <c r="AS31" i="45" s="1"/>
  <c r="AY31" i="45" s="1"/>
  <c r="BE31" i="45" s="1"/>
  <c r="BK31" i="45" s="1"/>
  <c r="BQ31" i="45" s="1"/>
  <c r="BW31" i="45" s="1"/>
  <c r="CC31" i="45" s="1"/>
  <c r="N31" i="45"/>
  <c r="T31" i="45" s="1"/>
  <c r="Z31" i="45" s="1"/>
  <c r="AF31" i="45" s="1"/>
  <c r="AL31" i="45" s="1"/>
  <c r="AR31" i="45" s="1"/>
  <c r="AX31" i="45" s="1"/>
  <c r="BD31" i="45" s="1"/>
  <c r="BJ31" i="45" s="1"/>
  <c r="BP31" i="45" s="1"/>
  <c r="BV31" i="45" s="1"/>
  <c r="CB31" i="45" s="1"/>
  <c r="O30" i="45"/>
  <c r="U30" i="45" s="1"/>
  <c r="AA30" i="45" s="1"/>
  <c r="AG30" i="45" s="1"/>
  <c r="AM30" i="45" s="1"/>
  <c r="AS30" i="45" s="1"/>
  <c r="AY30" i="45" s="1"/>
  <c r="BE30" i="45" s="1"/>
  <c r="BK30" i="45" s="1"/>
  <c r="BQ30" i="45" s="1"/>
  <c r="BW30" i="45" s="1"/>
  <c r="CC30" i="45" s="1"/>
  <c r="N30" i="45"/>
  <c r="T30" i="45" s="1"/>
  <c r="Z30" i="45" s="1"/>
  <c r="AF30" i="45" s="1"/>
  <c r="AL30" i="45" s="1"/>
  <c r="AR30" i="45" s="1"/>
  <c r="AX30" i="45" s="1"/>
  <c r="BD30" i="45" s="1"/>
  <c r="BJ30" i="45" s="1"/>
  <c r="BP30" i="45" s="1"/>
  <c r="BV30" i="45" s="1"/>
  <c r="CB30" i="45" s="1"/>
  <c r="O29" i="45"/>
  <c r="U29" i="45" s="1"/>
  <c r="AA29" i="45" s="1"/>
  <c r="AG29" i="45" s="1"/>
  <c r="AM29" i="45" s="1"/>
  <c r="AS29" i="45" s="1"/>
  <c r="AY29" i="45" s="1"/>
  <c r="BE29" i="45" s="1"/>
  <c r="BK29" i="45" s="1"/>
  <c r="BQ29" i="45" s="1"/>
  <c r="BW29" i="45" s="1"/>
  <c r="CC29" i="45" s="1"/>
  <c r="N29" i="45"/>
  <c r="T29" i="45" s="1"/>
  <c r="Z29" i="45" s="1"/>
  <c r="AF29" i="45" s="1"/>
  <c r="AL29" i="45" s="1"/>
  <c r="AR29" i="45" s="1"/>
  <c r="AX29" i="45" s="1"/>
  <c r="BD29" i="45" s="1"/>
  <c r="BJ29" i="45" s="1"/>
  <c r="BP29" i="45" s="1"/>
  <c r="BV29" i="45" s="1"/>
  <c r="CB29" i="45" s="1"/>
  <c r="AA28" i="45"/>
  <c r="AG28" i="45" s="1"/>
  <c r="AM28" i="45" s="1"/>
  <c r="AS28" i="45" s="1"/>
  <c r="AY28" i="45" s="1"/>
  <c r="BE28" i="45" s="1"/>
  <c r="BK28" i="45" s="1"/>
  <c r="BQ28" i="45" s="1"/>
  <c r="BW28" i="45" s="1"/>
  <c r="CC28" i="45" s="1"/>
  <c r="O28" i="45"/>
  <c r="U28" i="45" s="1"/>
  <c r="N28" i="45"/>
  <c r="T28" i="45" s="1"/>
  <c r="Z28" i="45" s="1"/>
  <c r="AF28" i="45" s="1"/>
  <c r="AL28" i="45" s="1"/>
  <c r="AR28" i="45" s="1"/>
  <c r="AX28" i="45" s="1"/>
  <c r="BD28" i="45" s="1"/>
  <c r="BJ28" i="45" s="1"/>
  <c r="BP28" i="45" s="1"/>
  <c r="BV28" i="45" s="1"/>
  <c r="CB28" i="45" s="1"/>
  <c r="O27" i="45"/>
  <c r="U27" i="45" s="1"/>
  <c r="AA27" i="45" s="1"/>
  <c r="AG27" i="45" s="1"/>
  <c r="AM27" i="45" s="1"/>
  <c r="AS27" i="45" s="1"/>
  <c r="AY27" i="45" s="1"/>
  <c r="BE27" i="45" s="1"/>
  <c r="BK27" i="45" s="1"/>
  <c r="BQ27" i="45" s="1"/>
  <c r="BW27" i="45" s="1"/>
  <c r="CC27" i="45" s="1"/>
  <c r="N27" i="45"/>
  <c r="T27" i="45" s="1"/>
  <c r="Z27" i="45" s="1"/>
  <c r="AF27" i="45" s="1"/>
  <c r="AL27" i="45" s="1"/>
  <c r="AR27" i="45" s="1"/>
  <c r="AX27" i="45" s="1"/>
  <c r="BD27" i="45" s="1"/>
  <c r="BJ27" i="45" s="1"/>
  <c r="BP27" i="45" s="1"/>
  <c r="BV27" i="45" s="1"/>
  <c r="CB27" i="45" s="1"/>
  <c r="O26" i="45"/>
  <c r="U26" i="45" s="1"/>
  <c r="AA26" i="45" s="1"/>
  <c r="AG26" i="45" s="1"/>
  <c r="AM26" i="45" s="1"/>
  <c r="AS26" i="45" s="1"/>
  <c r="AY26" i="45" s="1"/>
  <c r="BE26" i="45" s="1"/>
  <c r="BK26" i="45" s="1"/>
  <c r="BQ26" i="45" s="1"/>
  <c r="BW26" i="45" s="1"/>
  <c r="CC26" i="45" s="1"/>
  <c r="N26" i="45"/>
  <c r="T26" i="45" s="1"/>
  <c r="Z26" i="45" s="1"/>
  <c r="AF26" i="45" s="1"/>
  <c r="AL26" i="45" s="1"/>
  <c r="AR26" i="45" s="1"/>
  <c r="AX26" i="45" s="1"/>
  <c r="BD26" i="45" s="1"/>
  <c r="BJ26" i="45" s="1"/>
  <c r="BP26" i="45" s="1"/>
  <c r="BV26" i="45" s="1"/>
  <c r="CB26" i="45" s="1"/>
  <c r="O25" i="45"/>
  <c r="U25" i="45" s="1"/>
  <c r="AA25" i="45" s="1"/>
  <c r="AG25" i="45" s="1"/>
  <c r="AM25" i="45" s="1"/>
  <c r="AS25" i="45" s="1"/>
  <c r="AY25" i="45" s="1"/>
  <c r="BE25" i="45" s="1"/>
  <c r="BK25" i="45" s="1"/>
  <c r="BQ25" i="45" s="1"/>
  <c r="BW25" i="45" s="1"/>
  <c r="CC25" i="45" s="1"/>
  <c r="N25" i="45"/>
  <c r="T25" i="45" s="1"/>
  <c r="Z25" i="45" s="1"/>
  <c r="AF25" i="45" s="1"/>
  <c r="AL25" i="45" s="1"/>
  <c r="AR25" i="45" s="1"/>
  <c r="AX25" i="45" s="1"/>
  <c r="BD25" i="45" s="1"/>
  <c r="BJ25" i="45" s="1"/>
  <c r="BP25" i="45" s="1"/>
  <c r="BV25" i="45" s="1"/>
  <c r="CB25" i="45" s="1"/>
  <c r="O24" i="45"/>
  <c r="U24" i="45" s="1"/>
  <c r="AA24" i="45" s="1"/>
  <c r="AG24" i="45" s="1"/>
  <c r="AM24" i="45" s="1"/>
  <c r="AS24" i="45" s="1"/>
  <c r="AY24" i="45" s="1"/>
  <c r="BE24" i="45" s="1"/>
  <c r="BK24" i="45" s="1"/>
  <c r="BQ24" i="45" s="1"/>
  <c r="BW24" i="45" s="1"/>
  <c r="CC24" i="45" s="1"/>
  <c r="N24" i="45"/>
  <c r="T24" i="45" s="1"/>
  <c r="Z24" i="45" s="1"/>
  <c r="AF24" i="45" s="1"/>
  <c r="AL24" i="45" s="1"/>
  <c r="AR24" i="45" s="1"/>
  <c r="AX24" i="45" s="1"/>
  <c r="BD24" i="45" s="1"/>
  <c r="BJ24" i="45" s="1"/>
  <c r="BP24" i="45" s="1"/>
  <c r="BV24" i="45" s="1"/>
  <c r="CB24" i="45" s="1"/>
  <c r="O23" i="45"/>
  <c r="U23" i="45" s="1"/>
  <c r="AA23" i="45" s="1"/>
  <c r="AG23" i="45" s="1"/>
  <c r="AM23" i="45" s="1"/>
  <c r="AS23" i="45" s="1"/>
  <c r="AY23" i="45" s="1"/>
  <c r="BE23" i="45" s="1"/>
  <c r="BK23" i="45" s="1"/>
  <c r="BQ23" i="45" s="1"/>
  <c r="BW23" i="45" s="1"/>
  <c r="CC23" i="45" s="1"/>
  <c r="N23" i="45"/>
  <c r="T23" i="45" s="1"/>
  <c r="Z23" i="45" s="1"/>
  <c r="AF23" i="45" s="1"/>
  <c r="AL23" i="45" s="1"/>
  <c r="AR23" i="45" s="1"/>
  <c r="AX23" i="45" s="1"/>
  <c r="BD23" i="45" s="1"/>
  <c r="BJ23" i="45" s="1"/>
  <c r="BP23" i="45" s="1"/>
  <c r="BV23" i="45" s="1"/>
  <c r="CB23" i="45" s="1"/>
  <c r="O22" i="45"/>
  <c r="U22" i="45" s="1"/>
  <c r="AA22" i="45" s="1"/>
  <c r="AG22" i="45" s="1"/>
  <c r="AM22" i="45" s="1"/>
  <c r="AS22" i="45" s="1"/>
  <c r="AY22" i="45" s="1"/>
  <c r="BE22" i="45" s="1"/>
  <c r="BK22" i="45" s="1"/>
  <c r="BQ22" i="45" s="1"/>
  <c r="BW22" i="45" s="1"/>
  <c r="CC22" i="45" s="1"/>
  <c r="N22" i="45"/>
  <c r="T22" i="45" s="1"/>
  <c r="Z22" i="45" s="1"/>
  <c r="AF22" i="45" s="1"/>
  <c r="AL22" i="45" s="1"/>
  <c r="AR22" i="45" s="1"/>
  <c r="AX22" i="45" s="1"/>
  <c r="BD22" i="45" s="1"/>
  <c r="BJ22" i="45" s="1"/>
  <c r="BP22" i="45" s="1"/>
  <c r="BV22" i="45" s="1"/>
  <c r="CB22" i="45" s="1"/>
  <c r="O21" i="45"/>
  <c r="U21" i="45" s="1"/>
  <c r="AA21" i="45" s="1"/>
  <c r="AG21" i="45" s="1"/>
  <c r="AM21" i="45" s="1"/>
  <c r="AS21" i="45" s="1"/>
  <c r="AY21" i="45" s="1"/>
  <c r="BE21" i="45" s="1"/>
  <c r="BK21" i="45" s="1"/>
  <c r="BQ21" i="45" s="1"/>
  <c r="BW21" i="45" s="1"/>
  <c r="CC21" i="45" s="1"/>
  <c r="N21" i="45"/>
  <c r="T21" i="45" s="1"/>
  <c r="Z21" i="45" s="1"/>
  <c r="AF21" i="45" s="1"/>
  <c r="AL21" i="45" s="1"/>
  <c r="AR21" i="45" s="1"/>
  <c r="AX21" i="45" s="1"/>
  <c r="BD21" i="45" s="1"/>
  <c r="BJ21" i="45" s="1"/>
  <c r="BP21" i="45" s="1"/>
  <c r="BV21" i="45" s="1"/>
  <c r="CB21" i="45" s="1"/>
  <c r="O20" i="45"/>
  <c r="U20" i="45" s="1"/>
  <c r="AA20" i="45" s="1"/>
  <c r="AG20" i="45" s="1"/>
  <c r="AM20" i="45" s="1"/>
  <c r="AS20" i="45" s="1"/>
  <c r="AY20" i="45" s="1"/>
  <c r="BE20" i="45" s="1"/>
  <c r="BK20" i="45" s="1"/>
  <c r="BQ20" i="45" s="1"/>
  <c r="BW20" i="45" s="1"/>
  <c r="CC20" i="45" s="1"/>
  <c r="N20" i="45"/>
  <c r="T20" i="45" s="1"/>
  <c r="Z20" i="45" s="1"/>
  <c r="AF20" i="45" s="1"/>
  <c r="AL20" i="45" s="1"/>
  <c r="AR20" i="45" s="1"/>
  <c r="AX20" i="45" s="1"/>
  <c r="BD20" i="45" s="1"/>
  <c r="BJ20" i="45" s="1"/>
  <c r="BP20" i="45" s="1"/>
  <c r="BV20" i="45" s="1"/>
  <c r="CB20" i="45" s="1"/>
  <c r="O19" i="45"/>
  <c r="U19" i="45" s="1"/>
  <c r="AA19" i="45" s="1"/>
  <c r="AG19" i="45" s="1"/>
  <c r="AM19" i="45" s="1"/>
  <c r="AS19" i="45" s="1"/>
  <c r="AY19" i="45" s="1"/>
  <c r="BE19" i="45" s="1"/>
  <c r="BK19" i="45" s="1"/>
  <c r="BQ19" i="45" s="1"/>
  <c r="BW19" i="45" s="1"/>
  <c r="CC19" i="45" s="1"/>
  <c r="N19" i="45"/>
  <c r="T19" i="45" s="1"/>
  <c r="Z19" i="45" s="1"/>
  <c r="AF19" i="45" s="1"/>
  <c r="AL19" i="45" s="1"/>
  <c r="AR19" i="45" s="1"/>
  <c r="AX19" i="45" s="1"/>
  <c r="BD19" i="45" s="1"/>
  <c r="BJ19" i="45" s="1"/>
  <c r="BP19" i="45" s="1"/>
  <c r="BV19" i="45" s="1"/>
  <c r="CB19" i="45" s="1"/>
  <c r="O18" i="45"/>
  <c r="U18" i="45" s="1"/>
  <c r="AA18" i="45" s="1"/>
  <c r="AG18" i="45" s="1"/>
  <c r="AM18" i="45" s="1"/>
  <c r="AS18" i="45" s="1"/>
  <c r="AY18" i="45" s="1"/>
  <c r="BE18" i="45" s="1"/>
  <c r="BK18" i="45" s="1"/>
  <c r="BQ18" i="45" s="1"/>
  <c r="BW18" i="45" s="1"/>
  <c r="CC18" i="45" s="1"/>
  <c r="N18" i="45"/>
  <c r="T18" i="45" s="1"/>
  <c r="Z18" i="45" s="1"/>
  <c r="AF18" i="45" s="1"/>
  <c r="AL18" i="45" s="1"/>
  <c r="AR18" i="45" s="1"/>
  <c r="AX18" i="45" s="1"/>
  <c r="BD18" i="45" s="1"/>
  <c r="BJ18" i="45" s="1"/>
  <c r="BP18" i="45" s="1"/>
  <c r="BV18" i="45" s="1"/>
  <c r="CB18" i="45" s="1"/>
  <c r="O17" i="45"/>
  <c r="U17" i="45" s="1"/>
  <c r="AA17" i="45" s="1"/>
  <c r="AG17" i="45" s="1"/>
  <c r="AM17" i="45" s="1"/>
  <c r="AS17" i="45" s="1"/>
  <c r="AY17" i="45" s="1"/>
  <c r="BE17" i="45" s="1"/>
  <c r="BK17" i="45" s="1"/>
  <c r="BQ17" i="45" s="1"/>
  <c r="BW17" i="45" s="1"/>
  <c r="CC17" i="45" s="1"/>
  <c r="N17" i="45"/>
  <c r="T17" i="45" s="1"/>
  <c r="Z17" i="45" s="1"/>
  <c r="AF17" i="45" s="1"/>
  <c r="AL17" i="45" s="1"/>
  <c r="AR17" i="45" s="1"/>
  <c r="AX17" i="45" s="1"/>
  <c r="BD17" i="45" s="1"/>
  <c r="BJ17" i="45" s="1"/>
  <c r="BP17" i="45" s="1"/>
  <c r="BV17" i="45" s="1"/>
  <c r="CB17" i="45" s="1"/>
  <c r="O16" i="45"/>
  <c r="U16" i="45" s="1"/>
  <c r="AA16" i="45" s="1"/>
  <c r="AG16" i="45" s="1"/>
  <c r="AM16" i="45" s="1"/>
  <c r="AS16" i="45" s="1"/>
  <c r="AY16" i="45" s="1"/>
  <c r="BE16" i="45" s="1"/>
  <c r="BK16" i="45" s="1"/>
  <c r="BQ16" i="45" s="1"/>
  <c r="BW16" i="45" s="1"/>
  <c r="CC16" i="45" s="1"/>
  <c r="N16" i="45"/>
  <c r="T16" i="45" s="1"/>
  <c r="Z16" i="45" s="1"/>
  <c r="AF16" i="45" s="1"/>
  <c r="AL16" i="45" s="1"/>
  <c r="AR16" i="45" s="1"/>
  <c r="AX16" i="45" s="1"/>
  <c r="BD16" i="45" s="1"/>
  <c r="BJ16" i="45" s="1"/>
  <c r="BP16" i="45" s="1"/>
  <c r="BV16" i="45" s="1"/>
  <c r="CB16" i="45" s="1"/>
  <c r="O15" i="45"/>
  <c r="U15" i="45" s="1"/>
  <c r="AA15" i="45" s="1"/>
  <c r="AG15" i="45" s="1"/>
  <c r="AM15" i="45" s="1"/>
  <c r="AS15" i="45" s="1"/>
  <c r="AY15" i="45" s="1"/>
  <c r="BE15" i="45" s="1"/>
  <c r="BK15" i="45" s="1"/>
  <c r="BQ15" i="45" s="1"/>
  <c r="BW15" i="45" s="1"/>
  <c r="CC15" i="45" s="1"/>
  <c r="N15" i="45"/>
  <c r="T15" i="45" s="1"/>
  <c r="Z15" i="45" s="1"/>
  <c r="AF15" i="45" s="1"/>
  <c r="AL15" i="45" s="1"/>
  <c r="AR15" i="45" s="1"/>
  <c r="AX15" i="45" s="1"/>
  <c r="BD15" i="45" s="1"/>
  <c r="BJ15" i="45" s="1"/>
  <c r="BP15" i="45" s="1"/>
  <c r="BV15" i="45" s="1"/>
  <c r="CB15" i="45" s="1"/>
  <c r="O14" i="45"/>
  <c r="U14" i="45" s="1"/>
  <c r="AA14" i="45" s="1"/>
  <c r="AG14" i="45" s="1"/>
  <c r="AM14" i="45" s="1"/>
  <c r="AS14" i="45" s="1"/>
  <c r="AY14" i="45" s="1"/>
  <c r="BE14" i="45" s="1"/>
  <c r="BK14" i="45" s="1"/>
  <c r="BQ14" i="45" s="1"/>
  <c r="BW14" i="45" s="1"/>
  <c r="CC14" i="45" s="1"/>
  <c r="N14" i="45"/>
  <c r="T14" i="45" s="1"/>
  <c r="Z14" i="45" s="1"/>
  <c r="AF14" i="45" s="1"/>
  <c r="AL14" i="45" s="1"/>
  <c r="AR14" i="45" s="1"/>
  <c r="AX14" i="45" s="1"/>
  <c r="BD14" i="45" s="1"/>
  <c r="BJ14" i="45" s="1"/>
  <c r="BP14" i="45" s="1"/>
  <c r="BV14" i="45" s="1"/>
  <c r="CB14" i="45" s="1"/>
  <c r="O13" i="45"/>
  <c r="U13" i="45" s="1"/>
  <c r="AA13" i="45" s="1"/>
  <c r="AG13" i="45" s="1"/>
  <c r="AM13" i="45" s="1"/>
  <c r="AS13" i="45" s="1"/>
  <c r="AY13" i="45" s="1"/>
  <c r="BE13" i="45" s="1"/>
  <c r="BK13" i="45" s="1"/>
  <c r="BQ13" i="45" s="1"/>
  <c r="BW13" i="45" s="1"/>
  <c r="CC13" i="45" s="1"/>
  <c r="N13" i="45"/>
  <c r="T13" i="45" s="1"/>
  <c r="Z13" i="45" s="1"/>
  <c r="AF13" i="45" s="1"/>
  <c r="AL13" i="45" s="1"/>
  <c r="AR13" i="45" s="1"/>
  <c r="AX13" i="45" s="1"/>
  <c r="BD13" i="45" s="1"/>
  <c r="BJ13" i="45" s="1"/>
  <c r="BP13" i="45" s="1"/>
  <c r="BV13" i="45" s="1"/>
  <c r="CB13" i="45" s="1"/>
  <c r="U12" i="45"/>
  <c r="AA12" i="45" s="1"/>
  <c r="AG12" i="45" s="1"/>
  <c r="AM12" i="45" s="1"/>
  <c r="AS12" i="45" s="1"/>
  <c r="AY12" i="45" s="1"/>
  <c r="BE12" i="45" s="1"/>
  <c r="BK12" i="45" s="1"/>
  <c r="BQ12" i="45" s="1"/>
  <c r="BW12" i="45" s="1"/>
  <c r="CC12" i="45" s="1"/>
  <c r="O12" i="45"/>
  <c r="N12" i="45"/>
  <c r="T12" i="45" s="1"/>
  <c r="Z12" i="45" s="1"/>
  <c r="AF12" i="45" s="1"/>
  <c r="AL12" i="45" s="1"/>
  <c r="AR12" i="45" s="1"/>
  <c r="AX12" i="45" s="1"/>
  <c r="BD12" i="45" s="1"/>
  <c r="BJ12" i="45" s="1"/>
  <c r="BP12" i="45" s="1"/>
  <c r="BV12" i="45" s="1"/>
  <c r="CB12" i="45" s="1"/>
  <c r="O11" i="45"/>
  <c r="U11" i="45" s="1"/>
  <c r="AA11" i="45" s="1"/>
  <c r="AG11" i="45" s="1"/>
  <c r="AM11" i="45" s="1"/>
  <c r="AS11" i="45" s="1"/>
  <c r="AY11" i="45" s="1"/>
  <c r="BE11" i="45" s="1"/>
  <c r="BK11" i="45" s="1"/>
  <c r="BQ11" i="45" s="1"/>
  <c r="BW11" i="45" s="1"/>
  <c r="CC11" i="45" s="1"/>
  <c r="N11" i="45"/>
  <c r="T11" i="45" s="1"/>
  <c r="Z11" i="45" s="1"/>
  <c r="AF11" i="45" s="1"/>
  <c r="AL11" i="45" s="1"/>
  <c r="AR11" i="45" s="1"/>
  <c r="AX11" i="45" s="1"/>
  <c r="BD11" i="45" s="1"/>
  <c r="BJ11" i="45" s="1"/>
  <c r="BP11" i="45" s="1"/>
  <c r="BV11" i="45" s="1"/>
  <c r="CB11" i="45" s="1"/>
  <c r="O10" i="45"/>
  <c r="U10" i="45" s="1"/>
  <c r="AA10" i="45" s="1"/>
  <c r="AG10" i="45" s="1"/>
  <c r="AM10" i="45" s="1"/>
  <c r="AS10" i="45" s="1"/>
  <c r="AY10" i="45" s="1"/>
  <c r="BE10" i="45" s="1"/>
  <c r="BK10" i="45" s="1"/>
  <c r="BQ10" i="45" s="1"/>
  <c r="BW10" i="45" s="1"/>
  <c r="CC10" i="45" s="1"/>
  <c r="N10" i="45"/>
  <c r="T10" i="45" s="1"/>
  <c r="Z10" i="45" s="1"/>
  <c r="AF10" i="45" s="1"/>
  <c r="AL10" i="45" s="1"/>
  <c r="AR10" i="45" s="1"/>
  <c r="AX10" i="45" s="1"/>
  <c r="BD10" i="45" s="1"/>
  <c r="BJ10" i="45" s="1"/>
  <c r="BP10" i="45" s="1"/>
  <c r="BV10" i="45" s="1"/>
  <c r="CB10" i="45" s="1"/>
  <c r="O9" i="45"/>
  <c r="U9" i="45" s="1"/>
  <c r="AA9" i="45" s="1"/>
  <c r="AG9" i="45" s="1"/>
  <c r="AM9" i="45" s="1"/>
  <c r="AS9" i="45" s="1"/>
  <c r="AY9" i="45" s="1"/>
  <c r="BE9" i="45" s="1"/>
  <c r="BK9" i="45" s="1"/>
  <c r="BQ9" i="45" s="1"/>
  <c r="BW9" i="45" s="1"/>
  <c r="CC9" i="45" s="1"/>
  <c r="N9" i="45"/>
  <c r="T9" i="45" s="1"/>
  <c r="Z9" i="45" s="1"/>
  <c r="AF9" i="45" s="1"/>
  <c r="AL9" i="45" s="1"/>
  <c r="AR9" i="45" s="1"/>
  <c r="AX9" i="45" s="1"/>
  <c r="BD9" i="45" s="1"/>
  <c r="BJ9" i="45" s="1"/>
  <c r="BP9" i="45" s="1"/>
  <c r="BV9" i="45" s="1"/>
  <c r="CB9" i="45" s="1"/>
  <c r="U8" i="45"/>
  <c r="AA8" i="45" s="1"/>
  <c r="AG8" i="45" s="1"/>
  <c r="AM8" i="45" s="1"/>
  <c r="AS8" i="45" s="1"/>
  <c r="AY8" i="45" s="1"/>
  <c r="BE8" i="45" s="1"/>
  <c r="BK8" i="45" s="1"/>
  <c r="BQ8" i="45" s="1"/>
  <c r="BW8" i="45" s="1"/>
  <c r="CC8" i="45" s="1"/>
  <c r="CC36" i="45" s="1"/>
  <c r="O8" i="45"/>
  <c r="N8" i="45"/>
  <c r="T8" i="45" s="1"/>
  <c r="Z8" i="45" s="1"/>
  <c r="AF8" i="45" s="1"/>
  <c r="AL8" i="45" s="1"/>
  <c r="AR8" i="45" s="1"/>
  <c r="AX8" i="45" s="1"/>
  <c r="BD8" i="45" s="1"/>
  <c r="BJ8" i="45" s="1"/>
  <c r="BP8" i="45" s="1"/>
  <c r="BV8" i="45" s="1"/>
  <c r="CB8" i="45" s="1"/>
  <c r="BZ10" i="44"/>
  <c r="BX10" i="44"/>
  <c r="BT10" i="44"/>
  <c r="BR10" i="44"/>
  <c r="BN10" i="44"/>
  <c r="BL10" i="44"/>
  <c r="BH10" i="44"/>
  <c r="BF10" i="44"/>
  <c r="BB10" i="44"/>
  <c r="AZ10" i="44"/>
  <c r="AV10" i="44"/>
  <c r="AT10" i="44"/>
  <c r="AP10" i="44"/>
  <c r="AN10" i="44"/>
  <c r="AJ10" i="44"/>
  <c r="AH10" i="44"/>
  <c r="AD10" i="44"/>
  <c r="AB10" i="44"/>
  <c r="X10" i="44"/>
  <c r="V10" i="44"/>
  <c r="R10" i="44"/>
  <c r="P10" i="44"/>
  <c r="L10" i="44"/>
  <c r="J10" i="44"/>
  <c r="G10" i="44"/>
  <c r="N9" i="44"/>
  <c r="N10" i="44" s="1"/>
  <c r="M9" i="44"/>
  <c r="S9" i="44" s="1"/>
  <c r="Y9" i="44" s="1"/>
  <c r="AE9" i="44" s="1"/>
  <c r="AK9" i="44" s="1"/>
  <c r="AQ9" i="44" s="1"/>
  <c r="AW9" i="44" s="1"/>
  <c r="BC9" i="44" s="1"/>
  <c r="BI9" i="44" s="1"/>
  <c r="BO9" i="44" s="1"/>
  <c r="BU9" i="44" s="1"/>
  <c r="CA9" i="44" s="1"/>
  <c r="T9" i="44" l="1"/>
  <c r="P45" i="33"/>
  <c r="V45" i="33" s="1"/>
  <c r="AB45" i="33" s="1"/>
  <c r="AH45" i="33" s="1"/>
  <c r="AN45" i="33" s="1"/>
  <c r="AT45" i="33" s="1"/>
  <c r="AZ45" i="33" s="1"/>
  <c r="BF45" i="33" s="1"/>
  <c r="BL45" i="33" s="1"/>
  <c r="BR45" i="33" s="1"/>
  <c r="BX45" i="33" s="1"/>
  <c r="CD45" i="33" s="1"/>
  <c r="O45" i="33"/>
  <c r="U45" i="33" s="1"/>
  <c r="AA45" i="33" s="1"/>
  <c r="AG45" i="33" s="1"/>
  <c r="AM45" i="33" s="1"/>
  <c r="AS45" i="33" s="1"/>
  <c r="AY45" i="33" s="1"/>
  <c r="BE45" i="33" s="1"/>
  <c r="BK45" i="33" s="1"/>
  <c r="BQ45" i="33" s="1"/>
  <c r="BW45" i="33" s="1"/>
  <c r="CC45" i="33" s="1"/>
  <c r="T10" i="44" l="1"/>
  <c r="Z9" i="44"/>
  <c r="BK9" i="28"/>
  <c r="BQ9" i="28" s="1"/>
  <c r="BW9" i="28" s="1"/>
  <c r="CC9" i="28" s="1"/>
  <c r="BJ9" i="28"/>
  <c r="BP9" i="28" s="1"/>
  <c r="BV9" i="28" s="1"/>
  <c r="CB9" i="28" s="1"/>
  <c r="AF9" i="44" l="1"/>
  <c r="Z10" i="44"/>
  <c r="AF10" i="44" l="1"/>
  <c r="AL9" i="44"/>
  <c r="AL10" i="44" l="1"/>
  <c r="AR9" i="44"/>
  <c r="I11" i="30"/>
  <c r="K11" i="30"/>
  <c r="M11" i="30"/>
  <c r="Q11" i="30"/>
  <c r="S11" i="30"/>
  <c r="W11" i="30"/>
  <c r="Y11" i="30"/>
  <c r="AC11" i="30"/>
  <c r="AE11" i="30"/>
  <c r="AI11" i="30"/>
  <c r="AK11" i="30"/>
  <c r="AO11" i="30"/>
  <c r="AQ11" i="30"/>
  <c r="AU11" i="30"/>
  <c r="AW11" i="30"/>
  <c r="BA11" i="30"/>
  <c r="BC11" i="30"/>
  <c r="BG11" i="30"/>
  <c r="BI11" i="30"/>
  <c r="BM11" i="30"/>
  <c r="BO11" i="30"/>
  <c r="BS11" i="30"/>
  <c r="BU11" i="30"/>
  <c r="BY11" i="30"/>
  <c r="CA11" i="30"/>
  <c r="AR10" i="44" l="1"/>
  <c r="AX9" i="44"/>
  <c r="P11" i="33"/>
  <c r="V11" i="33" s="1"/>
  <c r="AB11" i="33" s="1"/>
  <c r="AH11" i="33" s="1"/>
  <c r="AN11" i="33" s="1"/>
  <c r="AT11" i="33" s="1"/>
  <c r="AZ11" i="33" s="1"/>
  <c r="BF11" i="33" s="1"/>
  <c r="P12" i="33"/>
  <c r="V12" i="33" s="1"/>
  <c r="AB12" i="33" s="1"/>
  <c r="AH12" i="33" s="1"/>
  <c r="AN12" i="33" s="1"/>
  <c r="AT12" i="33" s="1"/>
  <c r="AZ12" i="33" s="1"/>
  <c r="BF12" i="33" s="1"/>
  <c r="P13" i="33"/>
  <c r="V13" i="33" s="1"/>
  <c r="AB13" i="33" s="1"/>
  <c r="AH13" i="33" s="1"/>
  <c r="AN13" i="33" s="1"/>
  <c r="AT13" i="33" s="1"/>
  <c r="AZ13" i="33" s="1"/>
  <c r="BF13" i="33" s="1"/>
  <c r="P14" i="33"/>
  <c r="V14" i="33" s="1"/>
  <c r="AB14" i="33" s="1"/>
  <c r="AH14" i="33" s="1"/>
  <c r="AN14" i="33" s="1"/>
  <c r="AT14" i="33" s="1"/>
  <c r="AZ14" i="33" s="1"/>
  <c r="BF14" i="33" s="1"/>
  <c r="P15" i="33"/>
  <c r="V15" i="33" s="1"/>
  <c r="AB15" i="33" s="1"/>
  <c r="AH15" i="33" s="1"/>
  <c r="AN15" i="33" s="1"/>
  <c r="AT15" i="33" s="1"/>
  <c r="AZ15" i="33" s="1"/>
  <c r="BF15" i="33" s="1"/>
  <c r="P16" i="33"/>
  <c r="V16" i="33" s="1"/>
  <c r="AB16" i="33" s="1"/>
  <c r="AH16" i="33" s="1"/>
  <c r="AN16" i="33" s="1"/>
  <c r="AT16" i="33" s="1"/>
  <c r="AZ16" i="33" s="1"/>
  <c r="BF16" i="33" s="1"/>
  <c r="P17" i="33"/>
  <c r="V17" i="33" s="1"/>
  <c r="AB17" i="33" s="1"/>
  <c r="AH17" i="33" s="1"/>
  <c r="AN17" i="33" s="1"/>
  <c r="AT17" i="33" s="1"/>
  <c r="AZ17" i="33" s="1"/>
  <c r="BF17" i="33" s="1"/>
  <c r="P18" i="33"/>
  <c r="V18" i="33" s="1"/>
  <c r="AB18" i="33" s="1"/>
  <c r="AH18" i="33" s="1"/>
  <c r="AN18" i="33" s="1"/>
  <c r="AT18" i="33" s="1"/>
  <c r="AZ18" i="33" s="1"/>
  <c r="BF18" i="33" s="1"/>
  <c r="P19" i="33"/>
  <c r="V19" i="33" s="1"/>
  <c r="AB19" i="33" s="1"/>
  <c r="AH19" i="33" s="1"/>
  <c r="AN19" i="33" s="1"/>
  <c r="AT19" i="33" s="1"/>
  <c r="AZ19" i="33" s="1"/>
  <c r="BF19" i="33" s="1"/>
  <c r="P20" i="33"/>
  <c r="V20" i="33" s="1"/>
  <c r="AB20" i="33" s="1"/>
  <c r="AH20" i="33" s="1"/>
  <c r="AN20" i="33" s="1"/>
  <c r="AT20" i="33" s="1"/>
  <c r="AZ20" i="33" s="1"/>
  <c r="BF20" i="33" s="1"/>
  <c r="P21" i="33"/>
  <c r="V21" i="33" s="1"/>
  <c r="AB21" i="33" s="1"/>
  <c r="AH21" i="33" s="1"/>
  <c r="AN21" i="33" s="1"/>
  <c r="AT21" i="33" s="1"/>
  <c r="AZ21" i="33" s="1"/>
  <c r="BF21" i="33" s="1"/>
  <c r="P22" i="33"/>
  <c r="V22" i="33" s="1"/>
  <c r="AB22" i="33" s="1"/>
  <c r="AH22" i="33" s="1"/>
  <c r="AN22" i="33" s="1"/>
  <c r="AT22" i="33" s="1"/>
  <c r="AZ22" i="33" s="1"/>
  <c r="BF22" i="33" s="1"/>
  <c r="P23" i="33"/>
  <c r="V23" i="33" s="1"/>
  <c r="AB23" i="33" s="1"/>
  <c r="AH23" i="33" s="1"/>
  <c r="AN23" i="33" s="1"/>
  <c r="AT23" i="33" s="1"/>
  <c r="AZ23" i="33" s="1"/>
  <c r="BF23" i="33" s="1"/>
  <c r="P24" i="33"/>
  <c r="V24" i="33" s="1"/>
  <c r="AB24" i="33" s="1"/>
  <c r="AH24" i="33" s="1"/>
  <c r="AN24" i="33" s="1"/>
  <c r="AT24" i="33" s="1"/>
  <c r="AZ24" i="33" s="1"/>
  <c r="BF24" i="33" s="1"/>
  <c r="P25" i="33"/>
  <c r="V25" i="33" s="1"/>
  <c r="AB25" i="33" s="1"/>
  <c r="AH25" i="33" s="1"/>
  <c r="AN25" i="33" s="1"/>
  <c r="AT25" i="33" s="1"/>
  <c r="AZ25" i="33" s="1"/>
  <c r="BF25" i="33" s="1"/>
  <c r="P26" i="33"/>
  <c r="V26" i="33" s="1"/>
  <c r="AB26" i="33" s="1"/>
  <c r="AH26" i="33" s="1"/>
  <c r="AN26" i="33" s="1"/>
  <c r="AT26" i="33" s="1"/>
  <c r="AZ26" i="33" s="1"/>
  <c r="BF26" i="33" s="1"/>
  <c r="P27" i="33"/>
  <c r="V27" i="33" s="1"/>
  <c r="AB27" i="33" s="1"/>
  <c r="AH27" i="33" s="1"/>
  <c r="AN27" i="33" s="1"/>
  <c r="AT27" i="33" s="1"/>
  <c r="AZ27" i="33" s="1"/>
  <c r="BF27" i="33" s="1"/>
  <c r="P28" i="33"/>
  <c r="V28" i="33" s="1"/>
  <c r="AB28" i="33" s="1"/>
  <c r="AH28" i="33" s="1"/>
  <c r="AN28" i="33" s="1"/>
  <c r="AT28" i="33" s="1"/>
  <c r="AZ28" i="33" s="1"/>
  <c r="BF28" i="33" s="1"/>
  <c r="P29" i="33"/>
  <c r="V29" i="33" s="1"/>
  <c r="AB29" i="33" s="1"/>
  <c r="AH29" i="33" s="1"/>
  <c r="AN29" i="33" s="1"/>
  <c r="AT29" i="33" s="1"/>
  <c r="AZ29" i="33" s="1"/>
  <c r="BF29" i="33" s="1"/>
  <c r="P30" i="33"/>
  <c r="V30" i="33" s="1"/>
  <c r="AB30" i="33" s="1"/>
  <c r="AH30" i="33" s="1"/>
  <c r="AN30" i="33" s="1"/>
  <c r="AT30" i="33" s="1"/>
  <c r="AZ30" i="33" s="1"/>
  <c r="BF30" i="33" s="1"/>
  <c r="P31" i="33"/>
  <c r="V31" i="33" s="1"/>
  <c r="AB31" i="33" s="1"/>
  <c r="AH31" i="33" s="1"/>
  <c r="AN31" i="33" s="1"/>
  <c r="AT31" i="33" s="1"/>
  <c r="AZ31" i="33" s="1"/>
  <c r="BF31" i="33" s="1"/>
  <c r="P32" i="33"/>
  <c r="V32" i="33" s="1"/>
  <c r="AB32" i="33" s="1"/>
  <c r="AH32" i="33" s="1"/>
  <c r="AN32" i="33" s="1"/>
  <c r="AT32" i="33" s="1"/>
  <c r="AZ32" i="33" s="1"/>
  <c r="BF32" i="33" s="1"/>
  <c r="P33" i="33"/>
  <c r="V33" i="33" s="1"/>
  <c r="AB33" i="33" s="1"/>
  <c r="AH33" i="33" s="1"/>
  <c r="AN33" i="33" s="1"/>
  <c r="AT33" i="33" s="1"/>
  <c r="AZ33" i="33" s="1"/>
  <c r="BF33" i="33" s="1"/>
  <c r="P34" i="33"/>
  <c r="V34" i="33" s="1"/>
  <c r="AB34" i="33" s="1"/>
  <c r="AH34" i="33" s="1"/>
  <c r="AN34" i="33" s="1"/>
  <c r="AT34" i="33" s="1"/>
  <c r="AZ34" i="33" s="1"/>
  <c r="BF34" i="33" s="1"/>
  <c r="P35" i="33"/>
  <c r="V35" i="33" s="1"/>
  <c r="AB35" i="33" s="1"/>
  <c r="AH35" i="33" s="1"/>
  <c r="AN35" i="33" s="1"/>
  <c r="AT35" i="33" s="1"/>
  <c r="AZ35" i="33" s="1"/>
  <c r="BF35" i="33" s="1"/>
  <c r="P36" i="33"/>
  <c r="V36" i="33" s="1"/>
  <c r="AB36" i="33" s="1"/>
  <c r="AH36" i="33" s="1"/>
  <c r="AN36" i="33" s="1"/>
  <c r="AT36" i="33" s="1"/>
  <c r="AZ36" i="33" s="1"/>
  <c r="BF36" i="33" s="1"/>
  <c r="P37" i="33"/>
  <c r="V37" i="33" s="1"/>
  <c r="AB37" i="33" s="1"/>
  <c r="AH37" i="33" s="1"/>
  <c r="AN37" i="33" s="1"/>
  <c r="AT37" i="33" s="1"/>
  <c r="AZ37" i="33" s="1"/>
  <c r="BF37" i="33" s="1"/>
  <c r="P38" i="33"/>
  <c r="V38" i="33" s="1"/>
  <c r="AB38" i="33" s="1"/>
  <c r="AH38" i="33" s="1"/>
  <c r="AN38" i="33" s="1"/>
  <c r="AT38" i="33" s="1"/>
  <c r="AZ38" i="33" s="1"/>
  <c r="BF38" i="33" s="1"/>
  <c r="P39" i="33"/>
  <c r="V39" i="33" s="1"/>
  <c r="AB39" i="33" s="1"/>
  <c r="AH39" i="33" s="1"/>
  <c r="AN39" i="33" s="1"/>
  <c r="AT39" i="33" s="1"/>
  <c r="AZ39" i="33" s="1"/>
  <c r="BF39" i="33" s="1"/>
  <c r="P40" i="33"/>
  <c r="V40" i="33" s="1"/>
  <c r="AB40" i="33" s="1"/>
  <c r="AH40" i="33" s="1"/>
  <c r="AN40" i="33" s="1"/>
  <c r="AT40" i="33" s="1"/>
  <c r="AZ40" i="33" s="1"/>
  <c r="BF40" i="33" s="1"/>
  <c r="P41" i="33"/>
  <c r="V41" i="33" s="1"/>
  <c r="AB41" i="33" s="1"/>
  <c r="AH41" i="33" s="1"/>
  <c r="AN41" i="33" s="1"/>
  <c r="AT41" i="33" s="1"/>
  <c r="AZ41" i="33" s="1"/>
  <c r="BF41" i="33" s="1"/>
  <c r="P42" i="33"/>
  <c r="V42" i="33" s="1"/>
  <c r="AB42" i="33" s="1"/>
  <c r="AH42" i="33" s="1"/>
  <c r="AN42" i="33" s="1"/>
  <c r="AT42" i="33" s="1"/>
  <c r="AZ42" i="33" s="1"/>
  <c r="BF42" i="33" s="1"/>
  <c r="P43" i="33"/>
  <c r="V43" i="33" s="1"/>
  <c r="AB43" i="33" s="1"/>
  <c r="AH43" i="33" s="1"/>
  <c r="AN43" i="33" s="1"/>
  <c r="AT43" i="33" s="1"/>
  <c r="AZ43" i="33" s="1"/>
  <c r="BF43" i="33" s="1"/>
  <c r="P44" i="33"/>
  <c r="V44" i="33" s="1"/>
  <c r="AB44" i="33" s="1"/>
  <c r="AH44" i="33" s="1"/>
  <c r="AN44" i="33" s="1"/>
  <c r="AT44" i="33" s="1"/>
  <c r="AZ44" i="33" s="1"/>
  <c r="BF44" i="33" s="1"/>
  <c r="P46" i="33"/>
  <c r="V46" i="33" s="1"/>
  <c r="AB46" i="33" s="1"/>
  <c r="AH46" i="33" s="1"/>
  <c r="AN46" i="33" s="1"/>
  <c r="AT46" i="33" s="1"/>
  <c r="AZ46" i="33" s="1"/>
  <c r="BF46" i="33" s="1"/>
  <c r="P10" i="33"/>
  <c r="V10" i="33" s="1"/>
  <c r="AB10" i="33" s="1"/>
  <c r="AH10" i="33" s="1"/>
  <c r="AN10" i="33" s="1"/>
  <c r="AT10" i="33" s="1"/>
  <c r="AZ10" i="33" s="1"/>
  <c r="BF10" i="33" s="1"/>
  <c r="P9" i="33"/>
  <c r="V9" i="33" s="1"/>
  <c r="AV47" i="33"/>
  <c r="BD9" i="44" l="1"/>
  <c r="AX10" i="44"/>
  <c r="AP47" i="33"/>
  <c r="AD47" i="33"/>
  <c r="AL47" i="33"/>
  <c r="AJ47" i="33"/>
  <c r="AR47" i="33"/>
  <c r="AF47" i="33"/>
  <c r="N47" i="33"/>
  <c r="BB47" i="33"/>
  <c r="BJ47" i="33"/>
  <c r="BH47" i="33"/>
  <c r="BD47" i="33"/>
  <c r="BV47" i="33"/>
  <c r="AX47" i="33"/>
  <c r="Z47" i="33"/>
  <c r="CB47" i="33"/>
  <c r="BP47" i="33"/>
  <c r="BT47" i="33"/>
  <c r="BN47" i="33"/>
  <c r="BZ47" i="33"/>
  <c r="BL10" i="33"/>
  <c r="BR10" i="33" s="1"/>
  <c r="BX10" i="33" s="1"/>
  <c r="CD10" i="33" s="1"/>
  <c r="BL42" i="33"/>
  <c r="BR42" i="33" s="1"/>
  <c r="BX42" i="33" s="1"/>
  <c r="CD42" i="33" s="1"/>
  <c r="BL38" i="33"/>
  <c r="BR38" i="33" s="1"/>
  <c r="BX38" i="33" s="1"/>
  <c r="CD38" i="33" s="1"/>
  <c r="BL34" i="33"/>
  <c r="BR34" i="33" s="1"/>
  <c r="BX34" i="33" s="1"/>
  <c r="CD34" i="33" s="1"/>
  <c r="BL30" i="33"/>
  <c r="BR30" i="33" s="1"/>
  <c r="BX30" i="33" s="1"/>
  <c r="CD30" i="33" s="1"/>
  <c r="BL26" i="33"/>
  <c r="BR26" i="33" s="1"/>
  <c r="BX26" i="33" s="1"/>
  <c r="CD26" i="33" s="1"/>
  <c r="BL22" i="33"/>
  <c r="BR22" i="33" s="1"/>
  <c r="BX22" i="33" s="1"/>
  <c r="CD22" i="33" s="1"/>
  <c r="BL18" i="33"/>
  <c r="BR18" i="33" s="1"/>
  <c r="BX18" i="33" s="1"/>
  <c r="CD18" i="33" s="1"/>
  <c r="BL14" i="33"/>
  <c r="BR14" i="33" s="1"/>
  <c r="BX14" i="33" s="1"/>
  <c r="CD14" i="33" s="1"/>
  <c r="BL46" i="33"/>
  <c r="BR46" i="33" s="1"/>
  <c r="BX46" i="33" s="1"/>
  <c r="CD46" i="33" s="1"/>
  <c r="BL41" i="33"/>
  <c r="BR41" i="33" s="1"/>
  <c r="BX41" i="33" s="1"/>
  <c r="CD41" i="33" s="1"/>
  <c r="BL37" i="33"/>
  <c r="BR37" i="33" s="1"/>
  <c r="BX37" i="33" s="1"/>
  <c r="CD37" i="33" s="1"/>
  <c r="BL33" i="33"/>
  <c r="BR33" i="33" s="1"/>
  <c r="BX33" i="33" s="1"/>
  <c r="CD33" i="33" s="1"/>
  <c r="BL29" i="33"/>
  <c r="BR29" i="33" s="1"/>
  <c r="BX29" i="33" s="1"/>
  <c r="CD29" i="33" s="1"/>
  <c r="BL25" i="33"/>
  <c r="BR25" i="33" s="1"/>
  <c r="BX25" i="33" s="1"/>
  <c r="CD25" i="33" s="1"/>
  <c r="BL21" i="33"/>
  <c r="BR21" i="33" s="1"/>
  <c r="BX21" i="33" s="1"/>
  <c r="CD21" i="33" s="1"/>
  <c r="BL17" i="33"/>
  <c r="BR17" i="33" s="1"/>
  <c r="BX17" i="33" s="1"/>
  <c r="CD17" i="33" s="1"/>
  <c r="BL13" i="33"/>
  <c r="BR13" i="33" s="1"/>
  <c r="BX13" i="33" s="1"/>
  <c r="CD13" i="33" s="1"/>
  <c r="BL44" i="33"/>
  <c r="BR44" i="33" s="1"/>
  <c r="BX44" i="33" s="1"/>
  <c r="CD44" i="33" s="1"/>
  <c r="BL40" i="33"/>
  <c r="BR40" i="33" s="1"/>
  <c r="BX40" i="33" s="1"/>
  <c r="CD40" i="33" s="1"/>
  <c r="BL36" i="33"/>
  <c r="BR36" i="33" s="1"/>
  <c r="BX36" i="33" s="1"/>
  <c r="CD36" i="33" s="1"/>
  <c r="BL32" i="33"/>
  <c r="BR32" i="33" s="1"/>
  <c r="BX32" i="33" s="1"/>
  <c r="CD32" i="33" s="1"/>
  <c r="BL28" i="33"/>
  <c r="BR28" i="33" s="1"/>
  <c r="BX28" i="33" s="1"/>
  <c r="CD28" i="33" s="1"/>
  <c r="BL24" i="33"/>
  <c r="BR24" i="33" s="1"/>
  <c r="BX24" i="33" s="1"/>
  <c r="CD24" i="33" s="1"/>
  <c r="BL20" i="33"/>
  <c r="BR20" i="33" s="1"/>
  <c r="BX20" i="33" s="1"/>
  <c r="CD20" i="33" s="1"/>
  <c r="BL16" i="33"/>
  <c r="BR16" i="33" s="1"/>
  <c r="BX16" i="33" s="1"/>
  <c r="CD16" i="33" s="1"/>
  <c r="BL12" i="33"/>
  <c r="BR12" i="33" s="1"/>
  <c r="BX12" i="33" s="1"/>
  <c r="CD12" i="33" s="1"/>
  <c r="BL43" i="33"/>
  <c r="BR43" i="33" s="1"/>
  <c r="BX43" i="33" s="1"/>
  <c r="CD43" i="33" s="1"/>
  <c r="BL39" i="33"/>
  <c r="BR39" i="33" s="1"/>
  <c r="BX39" i="33" s="1"/>
  <c r="CD39" i="33" s="1"/>
  <c r="BL35" i="33"/>
  <c r="BR35" i="33" s="1"/>
  <c r="BX35" i="33" s="1"/>
  <c r="CD35" i="33" s="1"/>
  <c r="BL31" i="33"/>
  <c r="BR31" i="33" s="1"/>
  <c r="BX31" i="33" s="1"/>
  <c r="CD31" i="33" s="1"/>
  <c r="BL27" i="33"/>
  <c r="BR27" i="33" s="1"/>
  <c r="BX27" i="33" s="1"/>
  <c r="CD27" i="33" s="1"/>
  <c r="BL23" i="33"/>
  <c r="BR23" i="33" s="1"/>
  <c r="BX23" i="33" s="1"/>
  <c r="CD23" i="33" s="1"/>
  <c r="BL19" i="33"/>
  <c r="BR19" i="33" s="1"/>
  <c r="BX19" i="33" s="1"/>
  <c r="CD19" i="33" s="1"/>
  <c r="BL15" i="33"/>
  <c r="BR15" i="33" s="1"/>
  <c r="BX15" i="33" s="1"/>
  <c r="CD15" i="33" s="1"/>
  <c r="BL11" i="33"/>
  <c r="BR11" i="33" s="1"/>
  <c r="BX11" i="33" s="1"/>
  <c r="CD11" i="33" s="1"/>
  <c r="X47" i="33"/>
  <c r="T47" i="33"/>
  <c r="R47" i="33"/>
  <c r="AB9" i="33"/>
  <c r="BJ9" i="44" l="1"/>
  <c r="BD10" i="44"/>
  <c r="AH9" i="33"/>
  <c r="BJ10" i="44" l="1"/>
  <c r="BP9" i="44"/>
  <c r="AN9" i="33"/>
  <c r="BP10" i="44" l="1"/>
  <c r="BV9" i="44"/>
  <c r="AT9" i="33"/>
  <c r="CB9" i="44" l="1"/>
  <c r="CB10" i="44" s="1"/>
  <c r="BV10" i="44"/>
  <c r="AZ9" i="33"/>
  <c r="O11" i="38"/>
  <c r="U11" i="38" s="1"/>
  <c r="AA11" i="38" s="1"/>
  <c r="AG11" i="38" s="1"/>
  <c r="AM11" i="38" s="1"/>
  <c r="AS11" i="38" s="1"/>
  <c r="AY11" i="38" s="1"/>
  <c r="BE11" i="38" s="1"/>
  <c r="BK11" i="38" s="1"/>
  <c r="BQ11" i="38" s="1"/>
  <c r="BW11" i="38" s="1"/>
  <c r="CC11" i="38" s="1"/>
  <c r="N11" i="38"/>
  <c r="T11" i="38" s="1"/>
  <c r="Z11" i="38" s="1"/>
  <c r="AF11" i="38" s="1"/>
  <c r="AL11" i="38" s="1"/>
  <c r="AR11" i="38" s="1"/>
  <c r="AX11" i="38" s="1"/>
  <c r="BD11" i="38" s="1"/>
  <c r="BJ11" i="38" s="1"/>
  <c r="BP11" i="38" s="1"/>
  <c r="BV11" i="38" s="1"/>
  <c r="CB11" i="38" s="1"/>
  <c r="O10" i="38"/>
  <c r="U10" i="38" s="1"/>
  <c r="AA10" i="38" s="1"/>
  <c r="AG10" i="38" s="1"/>
  <c r="AM10" i="38" s="1"/>
  <c r="AS10" i="38" s="1"/>
  <c r="AY10" i="38" s="1"/>
  <c r="BE10" i="38" s="1"/>
  <c r="BK10" i="38" s="1"/>
  <c r="BQ10" i="38" s="1"/>
  <c r="BW10" i="38" s="1"/>
  <c r="CC10" i="38" s="1"/>
  <c r="N10" i="38"/>
  <c r="T10" i="38" s="1"/>
  <c r="Z10" i="38" s="1"/>
  <c r="AF10" i="38" s="1"/>
  <c r="AL10" i="38" s="1"/>
  <c r="AR10" i="38" s="1"/>
  <c r="AX10" i="38" s="1"/>
  <c r="BD10" i="38" s="1"/>
  <c r="BJ10" i="38" s="1"/>
  <c r="BP10" i="38" s="1"/>
  <c r="BV10" i="38" s="1"/>
  <c r="CB10" i="38" s="1"/>
  <c r="O9" i="38"/>
  <c r="N9" i="38"/>
  <c r="T9" i="38" s="1"/>
  <c r="Z9" i="38" s="1"/>
  <c r="AF9" i="38" s="1"/>
  <c r="AL9" i="38" s="1"/>
  <c r="AR9" i="38" s="1"/>
  <c r="AX9" i="38" s="1"/>
  <c r="BD9" i="38" s="1"/>
  <c r="BJ9" i="38" s="1"/>
  <c r="BP9" i="38" s="1"/>
  <c r="BV9" i="38" s="1"/>
  <c r="CB9" i="38" s="1"/>
  <c r="O28" i="33"/>
  <c r="U28" i="33" s="1"/>
  <c r="AA28" i="33" s="1"/>
  <c r="AG28" i="33" s="1"/>
  <c r="AM28" i="33" s="1"/>
  <c r="AS28" i="33" s="1"/>
  <c r="AY28" i="33" s="1"/>
  <c r="BE28" i="33" s="1"/>
  <c r="O29" i="33"/>
  <c r="U29" i="33" s="1"/>
  <c r="AA29" i="33" s="1"/>
  <c r="AG29" i="33" s="1"/>
  <c r="AM29" i="33" s="1"/>
  <c r="AS29" i="33" s="1"/>
  <c r="AY29" i="33" s="1"/>
  <c r="BE29" i="33" s="1"/>
  <c r="O30" i="33"/>
  <c r="U30" i="33" s="1"/>
  <c r="AA30" i="33" s="1"/>
  <c r="AG30" i="33" s="1"/>
  <c r="AM30" i="33" s="1"/>
  <c r="AS30" i="33" s="1"/>
  <c r="AY30" i="33" s="1"/>
  <c r="BE30" i="33" s="1"/>
  <c r="O31" i="33"/>
  <c r="U31" i="33" s="1"/>
  <c r="AA31" i="33" s="1"/>
  <c r="AG31" i="33" s="1"/>
  <c r="AM31" i="33" s="1"/>
  <c r="AS31" i="33" s="1"/>
  <c r="AY31" i="33" s="1"/>
  <c r="BE31" i="33" s="1"/>
  <c r="O32" i="33"/>
  <c r="U32" i="33" s="1"/>
  <c r="AA32" i="33" s="1"/>
  <c r="AG32" i="33" s="1"/>
  <c r="AM32" i="33" s="1"/>
  <c r="AS32" i="33" s="1"/>
  <c r="AY32" i="33" s="1"/>
  <c r="BE32" i="33" s="1"/>
  <c r="O33" i="33"/>
  <c r="U33" i="33" s="1"/>
  <c r="AA33" i="33" s="1"/>
  <c r="AG33" i="33" s="1"/>
  <c r="AM33" i="33" s="1"/>
  <c r="AS33" i="33" s="1"/>
  <c r="AY33" i="33" s="1"/>
  <c r="BE33" i="33" s="1"/>
  <c r="O34" i="33"/>
  <c r="U34" i="33" s="1"/>
  <c r="AA34" i="33" s="1"/>
  <c r="AG34" i="33" s="1"/>
  <c r="AM34" i="33" s="1"/>
  <c r="AS34" i="33" s="1"/>
  <c r="AY34" i="33" s="1"/>
  <c r="BE34" i="33" s="1"/>
  <c r="O35" i="33"/>
  <c r="U35" i="33" s="1"/>
  <c r="AA35" i="33" s="1"/>
  <c r="AG35" i="33" s="1"/>
  <c r="AM35" i="33" s="1"/>
  <c r="AS35" i="33" s="1"/>
  <c r="AY35" i="33" s="1"/>
  <c r="BE35" i="33" s="1"/>
  <c r="O36" i="33"/>
  <c r="U36" i="33" s="1"/>
  <c r="AA36" i="33" s="1"/>
  <c r="AG36" i="33" s="1"/>
  <c r="AM36" i="33" s="1"/>
  <c r="AS36" i="33" s="1"/>
  <c r="AY36" i="33" s="1"/>
  <c r="BE36" i="33" s="1"/>
  <c r="O37" i="33"/>
  <c r="U37" i="33" s="1"/>
  <c r="AA37" i="33" s="1"/>
  <c r="AG37" i="33" s="1"/>
  <c r="AM37" i="33" s="1"/>
  <c r="AS37" i="33" s="1"/>
  <c r="AY37" i="33" s="1"/>
  <c r="BE37" i="33" s="1"/>
  <c r="O38" i="33"/>
  <c r="U38" i="33" s="1"/>
  <c r="AA38" i="33" s="1"/>
  <c r="AG38" i="33" s="1"/>
  <c r="AM38" i="33" s="1"/>
  <c r="AS38" i="33" s="1"/>
  <c r="AY38" i="33" s="1"/>
  <c r="BE38" i="33" s="1"/>
  <c r="O39" i="33"/>
  <c r="U39" i="33" s="1"/>
  <c r="AA39" i="33" s="1"/>
  <c r="AG39" i="33" s="1"/>
  <c r="AM39" i="33" s="1"/>
  <c r="AS39" i="33" s="1"/>
  <c r="AY39" i="33" s="1"/>
  <c r="BE39" i="33" s="1"/>
  <c r="O40" i="33"/>
  <c r="U40" i="33" s="1"/>
  <c r="AA40" i="33" s="1"/>
  <c r="AG40" i="33" s="1"/>
  <c r="AM40" i="33" s="1"/>
  <c r="AS40" i="33" s="1"/>
  <c r="AY40" i="33" s="1"/>
  <c r="BE40" i="33" s="1"/>
  <c r="O41" i="33"/>
  <c r="U41" i="33" s="1"/>
  <c r="AA41" i="33" s="1"/>
  <c r="AG41" i="33" s="1"/>
  <c r="AM41" i="33" s="1"/>
  <c r="AS41" i="33" s="1"/>
  <c r="AY41" i="33" s="1"/>
  <c r="BE41" i="33" s="1"/>
  <c r="O42" i="33"/>
  <c r="U42" i="33" s="1"/>
  <c r="AA42" i="33" s="1"/>
  <c r="AG42" i="33" s="1"/>
  <c r="AM42" i="33" s="1"/>
  <c r="AS42" i="33" s="1"/>
  <c r="AY42" i="33" s="1"/>
  <c r="BE42" i="33" s="1"/>
  <c r="O43" i="33"/>
  <c r="U43" i="33" s="1"/>
  <c r="AA43" i="33" s="1"/>
  <c r="AG43" i="33" s="1"/>
  <c r="AM43" i="33" s="1"/>
  <c r="AS43" i="33" s="1"/>
  <c r="AY43" i="33" s="1"/>
  <c r="BE43" i="33" s="1"/>
  <c r="O44" i="33"/>
  <c r="U44" i="33" s="1"/>
  <c r="AA44" i="33" s="1"/>
  <c r="AG44" i="33" s="1"/>
  <c r="AM44" i="33" s="1"/>
  <c r="AS44" i="33" s="1"/>
  <c r="AY44" i="33" s="1"/>
  <c r="BE44" i="33" s="1"/>
  <c r="O46" i="33"/>
  <c r="U46" i="33" s="1"/>
  <c r="AA46" i="33" s="1"/>
  <c r="AG46" i="33" s="1"/>
  <c r="AM46" i="33" s="1"/>
  <c r="AS46" i="33" s="1"/>
  <c r="AY46" i="33" s="1"/>
  <c r="BE46" i="33" s="1"/>
  <c r="J47" i="33"/>
  <c r="O27" i="33"/>
  <c r="U27" i="33" s="1"/>
  <c r="AA27" i="33" s="1"/>
  <c r="AG27" i="33" s="1"/>
  <c r="AM27" i="33" s="1"/>
  <c r="AS27" i="33" s="1"/>
  <c r="AY27" i="33" s="1"/>
  <c r="BE27" i="33" s="1"/>
  <c r="O26" i="33"/>
  <c r="U26" i="33" s="1"/>
  <c r="AA26" i="33" s="1"/>
  <c r="AG26" i="33" s="1"/>
  <c r="AM26" i="33" s="1"/>
  <c r="AS26" i="33" s="1"/>
  <c r="AY26" i="33" s="1"/>
  <c r="BE26" i="33" s="1"/>
  <c r="O25" i="33"/>
  <c r="U25" i="33" s="1"/>
  <c r="AA25" i="33" s="1"/>
  <c r="AG25" i="33" s="1"/>
  <c r="AM25" i="33" s="1"/>
  <c r="AS25" i="33" s="1"/>
  <c r="AY25" i="33" s="1"/>
  <c r="BE25" i="33" s="1"/>
  <c r="O24" i="33"/>
  <c r="U24" i="33" s="1"/>
  <c r="AA24" i="33" s="1"/>
  <c r="AG24" i="33" s="1"/>
  <c r="AM24" i="33" s="1"/>
  <c r="AS24" i="33" s="1"/>
  <c r="AY24" i="33" s="1"/>
  <c r="BE24" i="33" s="1"/>
  <c r="O23" i="33"/>
  <c r="U23" i="33" s="1"/>
  <c r="AA23" i="33" s="1"/>
  <c r="AG23" i="33" s="1"/>
  <c r="AM23" i="33" s="1"/>
  <c r="AS23" i="33" s="1"/>
  <c r="AY23" i="33" s="1"/>
  <c r="BE23" i="33" s="1"/>
  <c r="O22" i="33"/>
  <c r="U22" i="33" s="1"/>
  <c r="AA22" i="33" s="1"/>
  <c r="AG22" i="33" s="1"/>
  <c r="AM22" i="33" s="1"/>
  <c r="AS22" i="33" s="1"/>
  <c r="AY22" i="33" s="1"/>
  <c r="BE22" i="33" s="1"/>
  <c r="O21" i="33"/>
  <c r="U21" i="33" s="1"/>
  <c r="AA21" i="33" s="1"/>
  <c r="AG21" i="33" s="1"/>
  <c r="AM21" i="33" s="1"/>
  <c r="AS21" i="33" s="1"/>
  <c r="AY21" i="33" s="1"/>
  <c r="BE21" i="33" s="1"/>
  <c r="O20" i="33"/>
  <c r="U20" i="33" s="1"/>
  <c r="AA20" i="33" s="1"/>
  <c r="AG20" i="33" s="1"/>
  <c r="AM20" i="33" s="1"/>
  <c r="AS20" i="33" s="1"/>
  <c r="AY20" i="33" s="1"/>
  <c r="BE20" i="33" s="1"/>
  <c r="O19" i="33"/>
  <c r="U19" i="33" s="1"/>
  <c r="AA19" i="33" s="1"/>
  <c r="AG19" i="33" s="1"/>
  <c r="AM19" i="33" s="1"/>
  <c r="AS19" i="33" s="1"/>
  <c r="AY19" i="33" s="1"/>
  <c r="BE19" i="33" s="1"/>
  <c r="O18" i="33"/>
  <c r="U18" i="33" s="1"/>
  <c r="AA18" i="33" s="1"/>
  <c r="AG18" i="33" s="1"/>
  <c r="AM18" i="33" s="1"/>
  <c r="AS18" i="33" s="1"/>
  <c r="AY18" i="33" s="1"/>
  <c r="BE18" i="33" s="1"/>
  <c r="O17" i="33"/>
  <c r="U17" i="33" s="1"/>
  <c r="AA17" i="33" s="1"/>
  <c r="AG17" i="33" s="1"/>
  <c r="AM17" i="33" s="1"/>
  <c r="AS17" i="33" s="1"/>
  <c r="AY17" i="33" s="1"/>
  <c r="BE17" i="33" s="1"/>
  <c r="O16" i="33"/>
  <c r="U16" i="33" s="1"/>
  <c r="AA16" i="33" s="1"/>
  <c r="AG16" i="33" s="1"/>
  <c r="AM16" i="33" s="1"/>
  <c r="AS16" i="33" s="1"/>
  <c r="AY16" i="33" s="1"/>
  <c r="BE16" i="33" s="1"/>
  <c r="O15" i="33"/>
  <c r="U15" i="33" s="1"/>
  <c r="AA15" i="33" s="1"/>
  <c r="AG15" i="33" s="1"/>
  <c r="AM15" i="33" s="1"/>
  <c r="AS15" i="33" s="1"/>
  <c r="AY15" i="33" s="1"/>
  <c r="BE15" i="33" s="1"/>
  <c r="O14" i="33"/>
  <c r="U14" i="33" s="1"/>
  <c r="AA14" i="33" s="1"/>
  <c r="AG14" i="33" s="1"/>
  <c r="AM14" i="33" s="1"/>
  <c r="AS14" i="33" s="1"/>
  <c r="AY14" i="33" s="1"/>
  <c r="BE14" i="33" s="1"/>
  <c r="O13" i="33"/>
  <c r="U13" i="33" s="1"/>
  <c r="AA13" i="33" s="1"/>
  <c r="AG13" i="33" s="1"/>
  <c r="AM13" i="33" s="1"/>
  <c r="AS13" i="33" s="1"/>
  <c r="AY13" i="33" s="1"/>
  <c r="BE13" i="33" s="1"/>
  <c r="O12" i="33"/>
  <c r="U12" i="33" s="1"/>
  <c r="AA12" i="33" s="1"/>
  <c r="AG12" i="33" s="1"/>
  <c r="AM12" i="33" s="1"/>
  <c r="AS12" i="33" s="1"/>
  <c r="AY12" i="33" s="1"/>
  <c r="BE12" i="33" s="1"/>
  <c r="O11" i="33"/>
  <c r="U11" i="33" s="1"/>
  <c r="AA11" i="33" s="1"/>
  <c r="AG11" i="33" s="1"/>
  <c r="AM11" i="33" s="1"/>
  <c r="AS11" i="33" s="1"/>
  <c r="AY11" i="33" s="1"/>
  <c r="BE11" i="33" s="1"/>
  <c r="O10" i="33"/>
  <c r="U10" i="33" s="1"/>
  <c r="AA10" i="33" s="1"/>
  <c r="AG10" i="33" s="1"/>
  <c r="AM10" i="33" s="1"/>
  <c r="AS10" i="33" s="1"/>
  <c r="AY10" i="33" s="1"/>
  <c r="BE10" i="33" s="1"/>
  <c r="O9" i="33"/>
  <c r="U9" i="33" s="1"/>
  <c r="AA9" i="33" s="1"/>
  <c r="AG9" i="33" s="1"/>
  <c r="AM9" i="33" s="1"/>
  <c r="AS9" i="33" s="1"/>
  <c r="AY9" i="33" s="1"/>
  <c r="BE9" i="33" s="1"/>
  <c r="L47" i="33" l="1"/>
  <c r="BK9" i="33"/>
  <c r="BQ9" i="33" s="1"/>
  <c r="BW9" i="33" s="1"/>
  <c r="CC9" i="33" s="1"/>
  <c r="BK12" i="33"/>
  <c r="BQ12" i="33" s="1"/>
  <c r="BW12" i="33" s="1"/>
  <c r="CC12" i="33" s="1"/>
  <c r="BK16" i="33"/>
  <c r="BQ16" i="33" s="1"/>
  <c r="BW16" i="33" s="1"/>
  <c r="CC16" i="33" s="1"/>
  <c r="BK20" i="33"/>
  <c r="BQ20" i="33" s="1"/>
  <c r="BW20" i="33" s="1"/>
  <c r="CC20" i="33" s="1"/>
  <c r="BK24" i="33"/>
  <c r="BQ24" i="33" s="1"/>
  <c r="BW24" i="33" s="1"/>
  <c r="CC24" i="33" s="1"/>
  <c r="BK43" i="33"/>
  <c r="BQ43" i="33" s="1"/>
  <c r="BW43" i="33" s="1"/>
  <c r="CC43" i="33" s="1"/>
  <c r="BK39" i="33"/>
  <c r="BQ39" i="33" s="1"/>
  <c r="BW39" i="33" s="1"/>
  <c r="CC39" i="33" s="1"/>
  <c r="BK35" i="33"/>
  <c r="BQ35" i="33" s="1"/>
  <c r="BW35" i="33" s="1"/>
  <c r="CC35" i="33" s="1"/>
  <c r="BK31" i="33"/>
  <c r="BQ31" i="33" s="1"/>
  <c r="BW31" i="33" s="1"/>
  <c r="CC31" i="33" s="1"/>
  <c r="BK13" i="33"/>
  <c r="BQ13" i="33" s="1"/>
  <c r="BW13" i="33" s="1"/>
  <c r="CC13" i="33" s="1"/>
  <c r="BK17" i="33"/>
  <c r="BQ17" i="33" s="1"/>
  <c r="BW17" i="33" s="1"/>
  <c r="CC17" i="33" s="1"/>
  <c r="BK21" i="33"/>
  <c r="BQ21" i="33" s="1"/>
  <c r="BW21" i="33" s="1"/>
  <c r="CC21" i="33" s="1"/>
  <c r="BK25" i="33"/>
  <c r="BQ25" i="33" s="1"/>
  <c r="BW25" i="33" s="1"/>
  <c r="CC25" i="33" s="1"/>
  <c r="BK42" i="33"/>
  <c r="BQ42" i="33" s="1"/>
  <c r="BW42" i="33" s="1"/>
  <c r="CC42" i="33" s="1"/>
  <c r="BK38" i="33"/>
  <c r="BQ38" i="33" s="1"/>
  <c r="BW38" i="33" s="1"/>
  <c r="CC38" i="33" s="1"/>
  <c r="BK34" i="33"/>
  <c r="BQ34" i="33" s="1"/>
  <c r="BW34" i="33" s="1"/>
  <c r="CC34" i="33" s="1"/>
  <c r="BK30" i="33"/>
  <c r="BQ30" i="33" s="1"/>
  <c r="BW30" i="33" s="1"/>
  <c r="CC30" i="33" s="1"/>
  <c r="BK10" i="33"/>
  <c r="BQ10" i="33" s="1"/>
  <c r="BW10" i="33" s="1"/>
  <c r="CC10" i="33" s="1"/>
  <c r="BK14" i="33"/>
  <c r="BQ14" i="33" s="1"/>
  <c r="BW14" i="33" s="1"/>
  <c r="CC14" i="33" s="1"/>
  <c r="BK18" i="33"/>
  <c r="BQ18" i="33" s="1"/>
  <c r="BW18" i="33" s="1"/>
  <c r="CC18" i="33" s="1"/>
  <c r="BK22" i="33"/>
  <c r="BQ22" i="33" s="1"/>
  <c r="BW22" i="33" s="1"/>
  <c r="CC22" i="33" s="1"/>
  <c r="BK26" i="33"/>
  <c r="BQ26" i="33" s="1"/>
  <c r="BW26" i="33" s="1"/>
  <c r="CC26" i="33" s="1"/>
  <c r="BK46" i="33"/>
  <c r="BQ46" i="33" s="1"/>
  <c r="BW46" i="33" s="1"/>
  <c r="CC46" i="33" s="1"/>
  <c r="BK41" i="33"/>
  <c r="BQ41" i="33" s="1"/>
  <c r="BW41" i="33" s="1"/>
  <c r="CC41" i="33" s="1"/>
  <c r="BK37" i="33"/>
  <c r="BQ37" i="33" s="1"/>
  <c r="BW37" i="33" s="1"/>
  <c r="CC37" i="33" s="1"/>
  <c r="BK33" i="33"/>
  <c r="BQ33" i="33" s="1"/>
  <c r="BW33" i="33" s="1"/>
  <c r="CC33" i="33" s="1"/>
  <c r="BK29" i="33"/>
  <c r="BQ29" i="33" s="1"/>
  <c r="BW29" i="33" s="1"/>
  <c r="CC29" i="33" s="1"/>
  <c r="BK11" i="33"/>
  <c r="BQ11" i="33" s="1"/>
  <c r="BW11" i="33" s="1"/>
  <c r="CC11" i="33" s="1"/>
  <c r="BK15" i="33"/>
  <c r="BQ15" i="33" s="1"/>
  <c r="BW15" i="33" s="1"/>
  <c r="CC15" i="33" s="1"/>
  <c r="BK19" i="33"/>
  <c r="BQ19" i="33" s="1"/>
  <c r="BW19" i="33" s="1"/>
  <c r="CC19" i="33" s="1"/>
  <c r="BK23" i="33"/>
  <c r="BQ23" i="33" s="1"/>
  <c r="BW23" i="33" s="1"/>
  <c r="CC23" i="33" s="1"/>
  <c r="BK27" i="33"/>
  <c r="BQ27" i="33" s="1"/>
  <c r="BW27" i="33" s="1"/>
  <c r="CC27" i="33" s="1"/>
  <c r="BK44" i="33"/>
  <c r="BQ44" i="33" s="1"/>
  <c r="BW44" i="33" s="1"/>
  <c r="CC44" i="33" s="1"/>
  <c r="BK40" i="33"/>
  <c r="BQ40" i="33" s="1"/>
  <c r="BW40" i="33" s="1"/>
  <c r="CC40" i="33" s="1"/>
  <c r="BK36" i="33"/>
  <c r="BQ36" i="33" s="1"/>
  <c r="BW36" i="33" s="1"/>
  <c r="CC36" i="33" s="1"/>
  <c r="BK32" i="33"/>
  <c r="BQ32" i="33" s="1"/>
  <c r="BW32" i="33" s="1"/>
  <c r="CC32" i="33" s="1"/>
  <c r="BK28" i="33"/>
  <c r="BQ28" i="33" s="1"/>
  <c r="BW28" i="33" s="1"/>
  <c r="CC28" i="33" s="1"/>
  <c r="BF9" i="33"/>
  <c r="U9" i="38"/>
  <c r="BL9" i="33" l="1"/>
  <c r="P47" i="33"/>
  <c r="V47" i="33"/>
  <c r="AA9" i="38"/>
  <c r="AG9" i="38" s="1"/>
  <c r="AB47" i="33" l="1"/>
  <c r="AM9" i="38"/>
  <c r="BR9" i="33"/>
  <c r="AS9" i="38" l="1"/>
  <c r="BX9" i="33"/>
  <c r="AN47" i="33" l="1"/>
  <c r="AY9" i="38"/>
  <c r="CD9" i="33"/>
  <c r="CD47" i="33" s="1"/>
  <c r="AT47" i="33" l="1"/>
  <c r="BE9" i="38"/>
  <c r="AZ47" i="33" l="1"/>
  <c r="BK9" i="38"/>
  <c r="BF47" i="33" l="1"/>
  <c r="BQ9" i="38"/>
  <c r="BL47" i="33" l="1"/>
  <c r="BW9" i="38"/>
  <c r="BR47" i="33" l="1"/>
  <c r="CC9" i="38"/>
  <c r="CC12" i="38" s="1"/>
  <c r="BX47" i="33" l="1"/>
  <c r="O9" i="30" l="1"/>
  <c r="U9" i="30" s="1"/>
  <c r="AA9" i="30" s="1"/>
  <c r="AG9" i="30" s="1"/>
  <c r="AM9" i="30" s="1"/>
  <c r="AS9" i="30" s="1"/>
  <c r="AY9" i="30" s="1"/>
  <c r="BE9" i="30" s="1"/>
  <c r="BK9" i="30" s="1"/>
  <c r="BQ9" i="30" s="1"/>
  <c r="BW9" i="30" s="1"/>
  <c r="CC9" i="30" s="1"/>
  <c r="O10" i="30"/>
  <c r="U10" i="30" s="1"/>
  <c r="AA10" i="30" s="1"/>
  <c r="AG10" i="30" s="1"/>
  <c r="AM10" i="30" s="1"/>
  <c r="AS10" i="30" s="1"/>
  <c r="AY10" i="30" s="1"/>
  <c r="BE10" i="30" s="1"/>
  <c r="BK10" i="30" s="1"/>
  <c r="BQ10" i="30" s="1"/>
  <c r="BW10" i="30" s="1"/>
  <c r="CC10" i="30" s="1"/>
  <c r="N9" i="30"/>
  <c r="T9" i="30" s="1"/>
  <c r="Z9" i="30" s="1"/>
  <c r="AF9" i="30" s="1"/>
  <c r="AL9" i="30" s="1"/>
  <c r="AR9" i="30" s="1"/>
  <c r="AX9" i="30" s="1"/>
  <c r="BD9" i="30" s="1"/>
  <c r="BJ9" i="30" s="1"/>
  <c r="BP9" i="30" s="1"/>
  <c r="BV9" i="30" s="1"/>
  <c r="CB9" i="30" s="1"/>
  <c r="N10" i="30"/>
  <c r="T10" i="30" s="1"/>
  <c r="Z10" i="30" s="1"/>
  <c r="AF10" i="30" s="1"/>
  <c r="AL10" i="30" s="1"/>
  <c r="AR10" i="30" s="1"/>
  <c r="AX10" i="30" s="1"/>
  <c r="BD10" i="30" s="1"/>
  <c r="BJ10" i="30" s="1"/>
  <c r="BP10" i="30" s="1"/>
  <c r="BV10" i="30" s="1"/>
  <c r="CB10" i="30" s="1"/>
  <c r="O11" i="28" l="1"/>
  <c r="U11" i="28" s="1"/>
  <c r="AA11" i="28" s="1"/>
  <c r="AG11" i="28" s="1"/>
  <c r="AM11" i="28" s="1"/>
  <c r="AS11" i="28" s="1"/>
  <c r="AY11" i="28" s="1"/>
  <c r="BE11" i="28" s="1"/>
  <c r="BK11" i="28" s="1"/>
  <c r="BQ11" i="28" s="1"/>
  <c r="BW11" i="28" s="1"/>
  <c r="CC11" i="28" s="1"/>
  <c r="O10" i="28"/>
  <c r="U10" i="28" s="1"/>
  <c r="N11" i="28"/>
  <c r="T11" i="28" s="1"/>
  <c r="Z11" i="28" s="1"/>
  <c r="AF11" i="28" s="1"/>
  <c r="AL11" i="28" s="1"/>
  <c r="AR11" i="28" s="1"/>
  <c r="AX11" i="28" s="1"/>
  <c r="BD11" i="28" s="1"/>
  <c r="BJ11" i="28" s="1"/>
  <c r="BP11" i="28" s="1"/>
  <c r="BV11" i="28" s="1"/>
  <c r="CB11" i="28" s="1"/>
  <c r="N10" i="28"/>
  <c r="T10" i="28" s="1"/>
  <c r="Z10" i="28" s="1"/>
  <c r="AF10" i="28" s="1"/>
  <c r="AL10" i="28" s="1"/>
  <c r="AR10" i="28" s="1"/>
  <c r="AX10" i="28" s="1"/>
  <c r="BD10" i="28" s="1"/>
  <c r="BJ10" i="28" s="1"/>
  <c r="BP10" i="28" s="1"/>
  <c r="BV10" i="28" s="1"/>
  <c r="CB10" i="28" s="1"/>
  <c r="AA10" i="28" l="1"/>
  <c r="AG10" i="28" l="1"/>
  <c r="O11" i="30" l="1"/>
  <c r="AM10" i="28"/>
  <c r="U11" i="30"/>
  <c r="AS10" i="28" l="1"/>
  <c r="AA11" i="30"/>
  <c r="AY10" i="28" l="1"/>
  <c r="AG11" i="30"/>
  <c r="BE10" i="28" l="1"/>
  <c r="AM11" i="30"/>
  <c r="BK10" i="28" l="1"/>
  <c r="AS11" i="30"/>
  <c r="BQ10" i="28" l="1"/>
  <c r="AY11" i="30"/>
  <c r="BW10" i="28" l="1"/>
  <c r="BE11" i="30"/>
  <c r="CC10" i="28" l="1"/>
  <c r="CC12" i="28" s="1"/>
  <c r="BK11" i="30"/>
  <c r="BQ11" i="30" l="1"/>
  <c r="BW11" i="30" l="1"/>
  <c r="CC11" i="30" l="1"/>
  <c r="AH47" i="33" l="1"/>
</calcChain>
</file>

<file path=xl/sharedStrings.xml><?xml version="1.0" encoding="utf-8"?>
<sst xmlns="http://schemas.openxmlformats.org/spreadsheetml/2006/main" count="1016" uniqueCount="153">
  <si>
    <t>Рахунок</t>
  </si>
  <si>
    <t>Інвентарний номер</t>
  </si>
  <si>
    <t>Найменнування</t>
  </si>
  <si>
    <t>Одиниця виміру</t>
  </si>
  <si>
    <t>к-ть</t>
  </si>
  <si>
    <t>сума</t>
  </si>
  <si>
    <t>Разом</t>
  </si>
  <si>
    <t>шт</t>
  </si>
  <si>
    <t>шт.</t>
  </si>
  <si>
    <t>Обороти за січень</t>
  </si>
  <si>
    <t>Обороти за лютий</t>
  </si>
  <si>
    <t>Обороти за березень</t>
  </si>
  <si>
    <t>Обороти за травень</t>
  </si>
  <si>
    <t>Обороти за червень</t>
  </si>
  <si>
    <t>Обороти за липень</t>
  </si>
  <si>
    <t>Обороти за серпень</t>
  </si>
  <si>
    <t>Обороти за вересень</t>
  </si>
  <si>
    <t>Обороти за жовтень</t>
  </si>
  <si>
    <t>Обороти за листопад</t>
  </si>
  <si>
    <t>Обороти за грудень</t>
  </si>
  <si>
    <t>Обороти за квітень</t>
  </si>
  <si>
    <t>Разом с.Чорноморівка</t>
  </si>
  <si>
    <t>Сухожарова шафа</t>
  </si>
  <si>
    <t>Холодильник LG</t>
  </si>
  <si>
    <t>Чорноморівка</t>
  </si>
  <si>
    <t xml:space="preserve">Книжкова шафа </t>
  </si>
  <si>
    <t>Шафа для мед.обладнання</t>
  </si>
  <si>
    <t>ФАП</t>
  </si>
  <si>
    <t>Шафа медична</t>
  </si>
  <si>
    <t>Вогнегасник</t>
  </si>
  <si>
    <t>Конвектор</t>
  </si>
  <si>
    <t>Вивіска</t>
  </si>
  <si>
    <t>Тюль</t>
  </si>
  <si>
    <t>Телефон</t>
  </si>
  <si>
    <t>Крісло гінекологічне</t>
  </si>
  <si>
    <t>Кушетка</t>
  </si>
  <si>
    <t>Ваги дитячі</t>
  </si>
  <si>
    <t>Вішалка</t>
  </si>
  <si>
    <t>Контейнер</t>
  </si>
  <si>
    <t>Калькулятор</t>
  </si>
  <si>
    <t>Стіл письмовий кутовий</t>
  </si>
  <si>
    <t>Етажерка</t>
  </si>
  <si>
    <t>Доріжка коврова</t>
  </si>
  <si>
    <t>Ємкість ЕДПО -3-01</t>
  </si>
  <si>
    <t>Опромінювач ОБН</t>
  </si>
  <si>
    <t>Вимірювач АТ - LD - 71 фонендоскоп в комплекті</t>
  </si>
  <si>
    <t>Штатив ШВД-3 регулируем.</t>
  </si>
  <si>
    <t>Ліжко Рахманіна</t>
  </si>
  <si>
    <t>Глюкомір Віоліте</t>
  </si>
  <si>
    <t>Вібромасажний пояс</t>
  </si>
  <si>
    <t>Карнізи</t>
  </si>
  <si>
    <t>Коробка КСК</t>
  </si>
  <si>
    <t xml:space="preserve">Ємкість </t>
  </si>
  <si>
    <t>Годинник</t>
  </si>
  <si>
    <t>Ваги електронні</t>
  </si>
  <si>
    <t>Столик для інструменту</t>
  </si>
  <si>
    <t>Світильник</t>
  </si>
  <si>
    <t>Ваги механічні</t>
  </si>
  <si>
    <t>Сумка фельдшера</t>
  </si>
  <si>
    <t>Стілець Ізо</t>
  </si>
  <si>
    <t>Мойдодир</t>
  </si>
  <si>
    <t>Пеленальний столик</t>
  </si>
  <si>
    <t>пральна машина</t>
  </si>
  <si>
    <t>Лава</t>
  </si>
  <si>
    <t>Стілець розкладний</t>
  </si>
  <si>
    <t>Халат медичний</t>
  </si>
  <si>
    <t>Тканина портьєрна (14 кусків)</t>
  </si>
  <si>
    <t>село</t>
  </si>
  <si>
    <t xml:space="preserve">ФАП </t>
  </si>
  <si>
    <t>фонд</t>
  </si>
  <si>
    <t>загал.</t>
  </si>
  <si>
    <t>загал</t>
  </si>
  <si>
    <t>Фонд</t>
  </si>
  <si>
    <t>Матеріально відповідальна особа</t>
  </si>
  <si>
    <t>Матеріально - відповідальна особа</t>
  </si>
  <si>
    <t>матеріально -відповідальна осолба</t>
  </si>
  <si>
    <t>спец.</t>
  </si>
  <si>
    <t>1113050231-1113050234</t>
  </si>
  <si>
    <t>1113050236-1113050237</t>
  </si>
  <si>
    <t>1113050244-1113050248</t>
  </si>
  <si>
    <t>1113050251-1113050252</t>
  </si>
  <si>
    <t>1113050262-1113050266</t>
  </si>
  <si>
    <t>1113050267-1113050272</t>
  </si>
  <si>
    <t>1113050278-1113050282</t>
  </si>
  <si>
    <t>1113050289-1113050292</t>
  </si>
  <si>
    <t>111405015-111405028</t>
  </si>
  <si>
    <t>111405029-111405030</t>
  </si>
  <si>
    <t>ФАП Ч</t>
  </si>
  <si>
    <t>ін.зах у сфері охор.здоровя</t>
  </si>
  <si>
    <t>залишок  на 01.02.2020 р.</t>
  </si>
  <si>
    <t>залишок  на 01.03.2020 р.</t>
  </si>
  <si>
    <t>залишок  на 01.01.2020 р.</t>
  </si>
  <si>
    <t>залишок  на 01.05.2020 р.</t>
  </si>
  <si>
    <t>залишок  на 01.06.2020 р.</t>
  </si>
  <si>
    <t>залишок  на 01.07.2020 р.</t>
  </si>
  <si>
    <t>залишок  на 01.08.2020 р.</t>
  </si>
  <si>
    <t>залишок  на 01.09.2020 р.</t>
  </si>
  <si>
    <t>залишок  на 01.10.2020 р.</t>
  </si>
  <si>
    <t>залишок  на  01.11.2020  р.</t>
  </si>
  <si>
    <t>залишок  на 01.12.2020 р.</t>
  </si>
  <si>
    <t>залишок  на  01.01.2021 р.</t>
  </si>
  <si>
    <t>залишок  на 01.04.2020 р.</t>
  </si>
  <si>
    <t>залишок  на 01.05.2020  р.</t>
  </si>
  <si>
    <t>залишок  на 01.06.2020  р.</t>
  </si>
  <si>
    <t>залишок  на 01.07.2020  р.</t>
  </si>
  <si>
    <t>залишок  на 01.08.2020  р.</t>
  </si>
  <si>
    <t>залишок  на 01.09.2020  р.</t>
  </si>
  <si>
    <t>залишок  на 01.10.2020  р.</t>
  </si>
  <si>
    <t>залишок  на 01.12.2020  р.</t>
  </si>
  <si>
    <t>залишок  на 01.02.2020  р.</t>
  </si>
  <si>
    <t>залишок  на  01.11.2020 р.</t>
  </si>
  <si>
    <t>залишок  на  01.12.2020  р.</t>
  </si>
  <si>
    <t>залишок  на 01.07.2020р.</t>
  </si>
  <si>
    <t>залишок  на  01.12.2020 р.</t>
  </si>
  <si>
    <t>Кондиціонер СН S18FTXLA-NG</t>
  </si>
  <si>
    <t xml:space="preserve">         </t>
  </si>
  <si>
    <t xml:space="preserve">Разом </t>
  </si>
  <si>
    <t>вар-ть</t>
  </si>
  <si>
    <t>ціна</t>
  </si>
  <si>
    <t>Бочка</t>
  </si>
  <si>
    <t>Відро</t>
  </si>
  <si>
    <t>Відро для мусора</t>
  </si>
  <si>
    <t>Відро оцинковане 10л</t>
  </si>
  <si>
    <t>Джгут багаторазовий</t>
  </si>
  <si>
    <t>Діелектричний коврик</t>
  </si>
  <si>
    <t>Дозатор</t>
  </si>
  <si>
    <t>Кипятильник</t>
  </si>
  <si>
    <t>Ковш</t>
  </si>
  <si>
    <t>Кружка Есмарха</t>
  </si>
  <si>
    <t>Лоток</t>
  </si>
  <si>
    <t>Миски</t>
  </si>
  <si>
    <t>Нефрітова грілка</t>
  </si>
  <si>
    <t>Ножиці</t>
  </si>
  <si>
    <t>Окуляри непотіючі</t>
  </si>
  <si>
    <t>Прилад настільний</t>
  </si>
  <si>
    <t>Пузир для льоду</t>
  </si>
  <si>
    <t>Распіратор "Пелюстка"</t>
  </si>
  <si>
    <t>Стакан фарфоровий</t>
  </si>
  <si>
    <t>Стетоскоп</t>
  </si>
  <si>
    <t>Термометр для холодильника</t>
  </si>
  <si>
    <t>Термометр ТС-7 М-1 для холодильника</t>
  </si>
  <si>
    <t>Швабра</t>
  </si>
  <si>
    <t>Щітка уборочна</t>
  </si>
  <si>
    <t>Табличка (амбулатория)</t>
  </si>
  <si>
    <t>Знос</t>
  </si>
  <si>
    <t>Термін використання</t>
  </si>
  <si>
    <t>Малоцінні необоротні матеріальні активи</t>
  </si>
  <si>
    <t>Машини та обладнання. ФАП</t>
  </si>
  <si>
    <t>с.Чорноморівка</t>
  </si>
  <si>
    <t>Інструменти, прилади,інвента. ФАП</t>
  </si>
  <si>
    <t>Білизна , постільні речі, одяг та взуття. ФАП</t>
  </si>
  <si>
    <t>Необоротні матеріальні активи спеціального призначення. ФАП</t>
  </si>
  <si>
    <t>Малоцінні та швидкозношувальні предмети. ФАП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</si>
</sst>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0" fillId="0" borderId="2" xfId="0" applyBorder="1"/>
    <xf numFmtId="0" fontId="1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/>
    <xf numFmtId="0" fontId="6" fillId="2" borderId="2" xfId="0" applyFont="1" applyFill="1" applyBorder="1"/>
    <xf numFmtId="0" fontId="8" fillId="2" borderId="2" xfId="0" applyFont="1" applyFill="1" applyBorder="1" applyAlignment="1">
      <alignment horizontal="center" vertical="center"/>
    </xf>
    <xf numFmtId="0" fontId="6" fillId="3" borderId="2" xfId="0" applyFont="1" applyFill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/>
    <xf numFmtId="0" fontId="9" fillId="4" borderId="2" xfId="0" applyFont="1" applyFill="1" applyBorder="1" applyAlignment="1">
      <alignment horizontal="center"/>
    </xf>
    <xf numFmtId="2" fontId="9" fillId="4" borderId="2" xfId="0" applyNumberFormat="1" applyFont="1" applyFill="1" applyBorder="1"/>
    <xf numFmtId="0" fontId="9" fillId="4" borderId="2" xfId="0" applyFont="1" applyFill="1" applyBorder="1"/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vertical="center"/>
    </xf>
    <xf numFmtId="2" fontId="9" fillId="4" borderId="2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8" fillId="0" borderId="2" xfId="0" applyFont="1" applyBorder="1" applyAlignment="1">
      <alignment vertical="center" wrapText="1"/>
    </xf>
    <xf numFmtId="2" fontId="8" fillId="0" borderId="2" xfId="0" applyNumberFormat="1" applyFont="1" applyBorder="1" applyAlignment="1">
      <alignment horizontal="right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2" fontId="0" fillId="0" borderId="0" xfId="0" applyNumberFormat="1"/>
    <xf numFmtId="0" fontId="6" fillId="2" borderId="2" xfId="0" applyFont="1" applyFill="1" applyBorder="1" applyAlignment="1">
      <alignment horizontal="center" vertical="center"/>
    </xf>
    <xf numFmtId="2" fontId="6" fillId="3" borderId="2" xfId="0" applyNumberFormat="1" applyFont="1" applyFill="1" applyBorder="1" applyAlignment="1">
      <alignment horizontal="right" vertical="center"/>
    </xf>
    <xf numFmtId="2" fontId="6" fillId="3" borderId="3" xfId="0" applyNumberFormat="1" applyFont="1" applyFill="1" applyBorder="1" applyAlignment="1">
      <alignment horizontal="right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2" fontId="6" fillId="3" borderId="4" xfId="0" applyNumberFormat="1" applyFont="1" applyFill="1" applyBorder="1" applyAlignment="1">
      <alignment horizontal="right" vertical="center"/>
    </xf>
    <xf numFmtId="2" fontId="6" fillId="3" borderId="2" xfId="0" applyNumberFormat="1" applyFont="1" applyFill="1" applyBorder="1" applyAlignment="1">
      <alignment horizontal="center" vertical="center"/>
    </xf>
    <xf numFmtId="2" fontId="6" fillId="3" borderId="4" xfId="0" applyNumberFormat="1" applyFont="1" applyFill="1" applyBorder="1"/>
    <xf numFmtId="0" fontId="6" fillId="3" borderId="4" xfId="0" applyFont="1" applyFill="1" applyBorder="1"/>
    <xf numFmtId="0" fontId="6" fillId="3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 vertical="center"/>
    </xf>
    <xf numFmtId="2" fontId="4" fillId="4" borderId="5" xfId="0" applyNumberFormat="1" applyFont="1" applyFill="1" applyBorder="1" applyAlignment="1">
      <alignment horizontal="center" vertical="center"/>
    </xf>
    <xf numFmtId="2" fontId="4" fillId="4" borderId="5" xfId="0" applyNumberFormat="1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9" fillId="0" borderId="2" xfId="0" applyNumberFormat="1" applyFont="1" applyBorder="1"/>
    <xf numFmtId="2" fontId="6" fillId="0" borderId="4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2" fontId="8" fillId="0" borderId="4" xfId="0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2" fontId="8" fillId="0" borderId="3" xfId="0" applyNumberFormat="1" applyFont="1" applyBorder="1" applyAlignment="1">
      <alignment horizontal="right" vertical="center" wrapText="1"/>
    </xf>
    <xf numFmtId="0" fontId="9" fillId="4" borderId="4" xfId="0" applyFont="1" applyFill="1" applyBorder="1" applyAlignment="1">
      <alignment horizontal="center"/>
    </xf>
    <xf numFmtId="2" fontId="9" fillId="4" borderId="4" xfId="0" applyNumberFormat="1" applyFont="1" applyFill="1" applyBorder="1"/>
    <xf numFmtId="0" fontId="9" fillId="4" borderId="4" xfId="0" applyFont="1" applyFill="1" applyBorder="1"/>
    <xf numFmtId="2" fontId="9" fillId="4" borderId="4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1" fontId="8" fillId="0" borderId="3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vertical="center"/>
    </xf>
    <xf numFmtId="2" fontId="6" fillId="3" borderId="2" xfId="0" applyNumberFormat="1" applyFont="1" applyFill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2" fontId="6" fillId="3" borderId="4" xfId="0" applyNumberFormat="1" applyFont="1" applyFill="1" applyBorder="1" applyAlignment="1">
      <alignment vertical="center"/>
    </xf>
    <xf numFmtId="0" fontId="6" fillId="3" borderId="3" xfId="0" applyFont="1" applyFill="1" applyBorder="1" applyAlignment="1">
      <alignment vertical="center"/>
    </xf>
    <xf numFmtId="2" fontId="6" fillId="3" borderId="5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9" fillId="3" borderId="4" xfId="0" applyNumberFormat="1" applyFont="1" applyFill="1" applyBorder="1"/>
    <xf numFmtId="2" fontId="9" fillId="3" borderId="3" xfId="0" applyNumberFormat="1" applyFont="1" applyFill="1" applyBorder="1"/>
    <xf numFmtId="2" fontId="9" fillId="3" borderId="5" xfId="0" applyNumberFormat="1" applyFont="1" applyFill="1" applyBorder="1"/>
    <xf numFmtId="0" fontId="6" fillId="0" borderId="5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2" fontId="6" fillId="0" borderId="5" xfId="0" applyNumberFormat="1" applyFont="1" applyBorder="1" applyAlignment="1">
      <alignment horizontal="right" vertical="center"/>
    </xf>
    <xf numFmtId="0" fontId="6" fillId="3" borderId="4" xfId="0" applyFont="1" applyFill="1" applyBorder="1" applyAlignment="1">
      <alignment horizontal="right" vertical="center"/>
    </xf>
    <xf numFmtId="2" fontId="6" fillId="0" borderId="4" xfId="0" applyNumberFormat="1" applyFont="1" applyBorder="1" applyAlignment="1">
      <alignment horizontal="center" vertical="center"/>
    </xf>
    <xf numFmtId="0" fontId="0" fillId="0" borderId="3" xfId="0" applyBorder="1"/>
    <xf numFmtId="0" fontId="9" fillId="0" borderId="2" xfId="0" applyFont="1" applyBorder="1" applyAlignment="1">
      <alignment horizontal="center" vertical="center"/>
    </xf>
    <xf numFmtId="2" fontId="9" fillId="0" borderId="2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2" fontId="6" fillId="5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2" fontId="5" fillId="4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2" fontId="5" fillId="4" borderId="2" xfId="0" applyNumberFormat="1" applyFont="1" applyFill="1" applyBorder="1"/>
    <xf numFmtId="0" fontId="2" fillId="3" borderId="1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2" fontId="5" fillId="4" borderId="5" xfId="0" applyNumberFormat="1" applyFont="1" applyFill="1" applyBorder="1" applyAlignment="1">
      <alignment horizontal="right" vertical="center"/>
    </xf>
    <xf numFmtId="0" fontId="7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2" fontId="9" fillId="0" borderId="4" xfId="0" applyNumberFormat="1" applyFont="1" applyBorder="1"/>
    <xf numFmtId="1" fontId="8" fillId="0" borderId="9" xfId="0" applyNumberFormat="1" applyFont="1" applyBorder="1" applyAlignment="1">
      <alignment horizontal="center" vertical="center" wrapText="1"/>
    </xf>
    <xf numFmtId="1" fontId="8" fillId="0" borderId="8" xfId="0" applyNumberFormat="1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2" fontId="9" fillId="0" borderId="3" xfId="0" applyNumberFormat="1" applyFont="1" applyBorder="1"/>
    <xf numFmtId="1" fontId="8" fillId="0" borderId="6" xfId="0" applyNumberFormat="1" applyFont="1" applyBorder="1" applyAlignment="1">
      <alignment horizontal="center" vertical="center" wrapText="1"/>
    </xf>
    <xf numFmtId="2" fontId="9" fillId="0" borderId="5" xfId="0" applyNumberFormat="1" applyFont="1" applyBorder="1"/>
    <xf numFmtId="0" fontId="9" fillId="0" borderId="5" xfId="0" applyFont="1" applyBorder="1" applyAlignment="1">
      <alignment horizontal="center"/>
    </xf>
    <xf numFmtId="0" fontId="5" fillId="4" borderId="11" xfId="0" applyFont="1" applyFill="1" applyBorder="1" applyAlignment="1">
      <alignment horizontal="center" vertical="center"/>
    </xf>
    <xf numFmtId="2" fontId="5" fillId="4" borderId="11" xfId="0" applyNumberFormat="1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/>
    </xf>
    <xf numFmtId="2" fontId="5" fillId="4" borderId="11" xfId="0" applyNumberFormat="1" applyFont="1" applyFill="1" applyBorder="1"/>
    <xf numFmtId="2" fontId="5" fillId="3" borderId="0" xfId="0" applyNumberFormat="1" applyFont="1" applyFill="1" applyBorder="1"/>
    <xf numFmtId="0" fontId="8" fillId="2" borderId="3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center"/>
    </xf>
    <xf numFmtId="2" fontId="9" fillId="0" borderId="3" xfId="0" applyNumberFormat="1" applyFont="1" applyFill="1" applyBorder="1"/>
    <xf numFmtId="0" fontId="4" fillId="0" borderId="13" xfId="0" applyFont="1" applyBorder="1"/>
    <xf numFmtId="0" fontId="1" fillId="4" borderId="13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2" fontId="5" fillId="4" borderId="1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/>
    <xf numFmtId="2" fontId="4" fillId="4" borderId="18" xfId="0" applyNumberFormat="1" applyFont="1" applyFill="1" applyBorder="1" applyAlignment="1">
      <alignment horizontal="right" vertical="center"/>
    </xf>
    <xf numFmtId="2" fontId="5" fillId="4" borderId="11" xfId="0" applyNumberFormat="1" applyFont="1" applyFill="1" applyBorder="1" applyAlignment="1">
      <alignment horizontal="right" vertical="center"/>
    </xf>
    <xf numFmtId="2" fontId="5" fillId="4" borderId="12" xfId="0" applyNumberFormat="1" applyFont="1" applyFill="1" applyBorder="1" applyAlignment="1">
      <alignment horizontal="right" vertical="center"/>
    </xf>
    <xf numFmtId="0" fontId="5" fillId="4" borderId="17" xfId="0" applyFont="1" applyFill="1" applyBorder="1" applyAlignment="1">
      <alignment horizontal="center" vertical="center"/>
    </xf>
    <xf numFmtId="2" fontId="6" fillId="3" borderId="15" xfId="0" applyNumberFormat="1" applyFont="1" applyFill="1" applyBorder="1" applyAlignment="1">
      <alignment horizontal="center" vertical="center"/>
    </xf>
    <xf numFmtId="2" fontId="6" fillId="3" borderId="7" xfId="0" applyNumberFormat="1" applyFont="1" applyFill="1" applyBorder="1" applyAlignment="1">
      <alignment horizontal="center" vertical="center"/>
    </xf>
    <xf numFmtId="2" fontId="5" fillId="4" borderId="18" xfId="0" applyNumberFormat="1" applyFont="1" applyFill="1" applyBorder="1" applyAlignment="1">
      <alignment horizontal="center" vertical="center"/>
    </xf>
    <xf numFmtId="2" fontId="6" fillId="3" borderId="4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0" fontId="9" fillId="3" borderId="2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/>
    <xf numFmtId="0" fontId="10" fillId="0" borderId="9" xfId="0" applyFont="1" applyBorder="1" applyAlignment="1"/>
    <xf numFmtId="0" fontId="1" fillId="0" borderId="3" xfId="0" applyFont="1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11" fillId="0" borderId="10" xfId="0" applyFont="1" applyBorder="1" applyAlignment="1"/>
    <xf numFmtId="0" fontId="11" fillId="0" borderId="8" xfId="0" applyFont="1" applyBorder="1" applyAlignment="1"/>
    <xf numFmtId="0" fontId="7" fillId="0" borderId="3" xfId="0" applyFont="1" applyBorder="1" applyAlignment="1">
      <alignment horizontal="center" vertical="center" textRotation="90"/>
    </xf>
    <xf numFmtId="0" fontId="7" fillId="0" borderId="4" xfId="0" applyFont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textRotation="90"/>
    </xf>
    <xf numFmtId="0" fontId="9" fillId="0" borderId="3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E12"/>
  <sheetViews>
    <sheetView zoomScaleNormal="100" workbookViewId="0">
      <selection activeCell="CC2" sqref="CC2:CE2"/>
    </sheetView>
  </sheetViews>
  <sheetFormatPr defaultRowHeight="15" x14ac:dyDescent="0.25"/>
  <cols>
    <col min="1" max="1" width="9.85546875" customWidth="1"/>
    <col min="2" max="2" width="14.7109375" customWidth="1"/>
    <col min="3" max="3" width="16.42578125" customWidth="1"/>
    <col min="4" max="4" width="9.85546875" customWidth="1"/>
    <col min="5" max="5" width="13" customWidth="1"/>
    <col min="6" max="6" width="61.7109375" customWidth="1"/>
    <col min="7" max="7" width="10.5703125" customWidth="1"/>
    <col min="8" max="8" width="9.140625" hidden="1" customWidth="1"/>
    <col min="9" max="9" width="15.140625" hidden="1" customWidth="1"/>
    <col min="10" max="10" width="8.85546875" hidden="1" customWidth="1"/>
    <col min="11" max="11" width="12.42578125" hidden="1" customWidth="1"/>
    <col min="12" max="12" width="8.85546875" hidden="1" customWidth="1"/>
    <col min="13" max="13" width="9.28515625" hidden="1" customWidth="1"/>
    <col min="14" max="14" width="9.140625" hidden="1" customWidth="1"/>
    <col min="15" max="15" width="15.140625" hidden="1" customWidth="1"/>
    <col min="16" max="20" width="9.140625" hidden="1" customWidth="1"/>
    <col min="21" max="21" width="13" hidden="1" customWidth="1"/>
    <col min="22" max="26" width="9.140625" hidden="1" customWidth="1"/>
    <col min="27" max="27" width="13" hidden="1" customWidth="1"/>
    <col min="28" max="30" width="9.140625" hidden="1" customWidth="1"/>
    <col min="31" max="31" width="12.7109375" hidden="1" customWidth="1"/>
    <col min="32" max="32" width="9.140625" hidden="1" customWidth="1"/>
    <col min="33" max="33" width="13" hidden="1" customWidth="1"/>
    <col min="34" max="38" width="9.140625" hidden="1" customWidth="1"/>
    <col min="39" max="39" width="13" hidden="1" customWidth="1"/>
    <col min="40" max="44" width="9.140625" hidden="1" customWidth="1"/>
    <col min="45" max="45" width="13" hidden="1" customWidth="1"/>
    <col min="46" max="46" width="9.140625" hidden="1" customWidth="1"/>
    <col min="47" max="47" width="12.5703125" hidden="1" customWidth="1"/>
    <col min="48" max="48" width="9.140625" hidden="1" customWidth="1"/>
    <col min="49" max="49" width="8.28515625" hidden="1" customWidth="1"/>
    <col min="50" max="50" width="9.140625" hidden="1" customWidth="1"/>
    <col min="51" max="51" width="13" hidden="1" customWidth="1"/>
    <col min="52" max="52" width="9.140625" hidden="1" customWidth="1"/>
    <col min="53" max="53" width="11" hidden="1" customWidth="1"/>
    <col min="54" max="56" width="9.140625" hidden="1" customWidth="1"/>
    <col min="57" max="57" width="13" hidden="1" customWidth="1"/>
    <col min="58" max="58" width="9.140625" hidden="1" customWidth="1"/>
    <col min="59" max="59" width="10.42578125" hidden="1" customWidth="1"/>
    <col min="60" max="62" width="9.140625" hidden="1" customWidth="1"/>
    <col min="63" max="63" width="13" hidden="1" customWidth="1"/>
    <col min="64" max="64" width="9.140625" hidden="1" customWidth="1"/>
    <col min="65" max="65" width="10.85546875" hidden="1" customWidth="1"/>
    <col min="66" max="68" width="9.140625" hidden="1" customWidth="1"/>
    <col min="69" max="69" width="13" hidden="1" customWidth="1"/>
    <col min="70" max="74" width="9.140625" hidden="1" customWidth="1"/>
    <col min="75" max="75" width="13.140625" hidden="1" customWidth="1"/>
    <col min="76" max="76" width="9.140625" hidden="1" customWidth="1"/>
    <col min="77" max="77" width="10.42578125" hidden="1" customWidth="1"/>
    <col min="78" max="79" width="9.140625" hidden="1" customWidth="1"/>
    <col min="80" max="80" width="9.140625" customWidth="1"/>
    <col min="81" max="81" width="13.140625" customWidth="1"/>
    <col min="82" max="82" width="13.85546875" customWidth="1"/>
  </cols>
  <sheetData>
    <row r="2" spans="1:83" x14ac:dyDescent="0.25">
      <c r="CC2" s="192" t="s">
        <v>148</v>
      </c>
      <c r="CD2" s="192"/>
      <c r="CE2" s="192"/>
    </row>
    <row r="4" spans="1:83" ht="28.5" customHeight="1" x14ac:dyDescent="0.25">
      <c r="A4" s="150" t="s">
        <v>147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/>
      <c r="BO4" s="150"/>
      <c r="BP4" s="150"/>
      <c r="BQ4" s="150"/>
      <c r="BR4" s="150"/>
      <c r="BS4" s="150"/>
      <c r="BT4" s="150"/>
      <c r="BU4" s="150"/>
      <c r="BV4" s="150"/>
      <c r="BW4" s="150"/>
      <c r="BX4" s="150"/>
      <c r="BY4" s="150"/>
      <c r="BZ4" s="150"/>
      <c r="CA4" s="150"/>
      <c r="CB4" s="150"/>
      <c r="CC4" s="150"/>
      <c r="CD4" s="150"/>
      <c r="CE4" s="150"/>
    </row>
    <row r="7" spans="1:83" ht="56.25" customHeight="1" x14ac:dyDescent="0.25">
      <c r="A7" s="159" t="s">
        <v>0</v>
      </c>
      <c r="B7" s="159" t="s">
        <v>67</v>
      </c>
      <c r="C7" s="151" t="s">
        <v>73</v>
      </c>
      <c r="D7" s="151" t="s">
        <v>69</v>
      </c>
      <c r="E7" s="151" t="s">
        <v>1</v>
      </c>
      <c r="F7" s="163" t="s">
        <v>2</v>
      </c>
      <c r="G7" s="151" t="s">
        <v>3</v>
      </c>
      <c r="H7" s="147" t="s">
        <v>91</v>
      </c>
      <c r="I7" s="148"/>
      <c r="J7" s="149" t="s">
        <v>9</v>
      </c>
      <c r="K7" s="149"/>
      <c r="L7" s="149"/>
      <c r="M7" s="149"/>
      <c r="N7" s="147" t="s">
        <v>89</v>
      </c>
      <c r="O7" s="148"/>
      <c r="P7" s="149" t="s">
        <v>10</v>
      </c>
      <c r="Q7" s="149"/>
      <c r="R7" s="149"/>
      <c r="S7" s="149"/>
      <c r="T7" s="147" t="s">
        <v>90</v>
      </c>
      <c r="U7" s="148"/>
      <c r="V7" s="149" t="s">
        <v>11</v>
      </c>
      <c r="W7" s="149"/>
      <c r="X7" s="149"/>
      <c r="Y7" s="149"/>
      <c r="Z7" s="147" t="s">
        <v>101</v>
      </c>
      <c r="AA7" s="148"/>
      <c r="AB7" s="149" t="s">
        <v>20</v>
      </c>
      <c r="AC7" s="149"/>
      <c r="AD7" s="149"/>
      <c r="AE7" s="149"/>
      <c r="AF7" s="147" t="s">
        <v>102</v>
      </c>
      <c r="AG7" s="148"/>
      <c r="AH7" s="149" t="s">
        <v>12</v>
      </c>
      <c r="AI7" s="149"/>
      <c r="AJ7" s="149"/>
      <c r="AK7" s="149"/>
      <c r="AL7" s="147" t="s">
        <v>103</v>
      </c>
      <c r="AM7" s="148"/>
      <c r="AN7" s="149" t="s">
        <v>13</v>
      </c>
      <c r="AO7" s="149"/>
      <c r="AP7" s="149"/>
      <c r="AQ7" s="149"/>
      <c r="AR7" s="147" t="s">
        <v>104</v>
      </c>
      <c r="AS7" s="148"/>
      <c r="AT7" s="149" t="s">
        <v>14</v>
      </c>
      <c r="AU7" s="149"/>
      <c r="AV7" s="149"/>
      <c r="AW7" s="149"/>
      <c r="AX7" s="147" t="s">
        <v>105</v>
      </c>
      <c r="AY7" s="148"/>
      <c r="AZ7" s="149" t="s">
        <v>15</v>
      </c>
      <c r="BA7" s="149"/>
      <c r="BB7" s="149"/>
      <c r="BC7" s="149"/>
      <c r="BD7" s="147" t="s">
        <v>106</v>
      </c>
      <c r="BE7" s="148"/>
      <c r="BF7" s="149" t="s">
        <v>16</v>
      </c>
      <c r="BG7" s="149"/>
      <c r="BH7" s="149"/>
      <c r="BI7" s="149"/>
      <c r="BJ7" s="147" t="s">
        <v>107</v>
      </c>
      <c r="BK7" s="148"/>
      <c r="BL7" s="149" t="s">
        <v>17</v>
      </c>
      <c r="BM7" s="149"/>
      <c r="BN7" s="149"/>
      <c r="BO7" s="149"/>
      <c r="BP7" s="147" t="s">
        <v>98</v>
      </c>
      <c r="BQ7" s="148"/>
      <c r="BR7" s="149" t="s">
        <v>18</v>
      </c>
      <c r="BS7" s="149"/>
      <c r="BT7" s="149"/>
      <c r="BU7" s="149"/>
      <c r="BV7" s="147" t="s">
        <v>99</v>
      </c>
      <c r="BW7" s="148"/>
      <c r="BX7" s="149" t="s">
        <v>19</v>
      </c>
      <c r="BY7" s="149"/>
      <c r="BZ7" s="149"/>
      <c r="CA7" s="149"/>
      <c r="CB7" s="147" t="s">
        <v>100</v>
      </c>
      <c r="CC7" s="148"/>
      <c r="CD7" s="135" t="s">
        <v>144</v>
      </c>
      <c r="CE7" s="153" t="s">
        <v>145</v>
      </c>
    </row>
    <row r="8" spans="1:83" ht="43.5" customHeight="1" x14ac:dyDescent="0.3">
      <c r="A8" s="161"/>
      <c r="B8" s="160"/>
      <c r="C8" s="152"/>
      <c r="D8" s="152"/>
      <c r="E8" s="162"/>
      <c r="F8" s="164"/>
      <c r="G8" s="162"/>
      <c r="H8" s="2" t="s">
        <v>4</v>
      </c>
      <c r="I8" s="2" t="s">
        <v>5</v>
      </c>
      <c r="J8" s="2" t="s">
        <v>4</v>
      </c>
      <c r="K8" s="2" t="s">
        <v>5</v>
      </c>
      <c r="L8" s="2" t="s">
        <v>4</v>
      </c>
      <c r="M8" s="2" t="s">
        <v>5</v>
      </c>
      <c r="N8" s="2" t="s">
        <v>4</v>
      </c>
      <c r="O8" s="2" t="s">
        <v>5</v>
      </c>
      <c r="P8" s="2" t="s">
        <v>4</v>
      </c>
      <c r="Q8" s="2" t="s">
        <v>5</v>
      </c>
      <c r="R8" s="2" t="s">
        <v>4</v>
      </c>
      <c r="S8" s="2" t="s">
        <v>5</v>
      </c>
      <c r="T8" s="2" t="s">
        <v>4</v>
      </c>
      <c r="U8" s="2" t="s">
        <v>5</v>
      </c>
      <c r="V8" s="2" t="s">
        <v>4</v>
      </c>
      <c r="W8" s="2" t="s">
        <v>5</v>
      </c>
      <c r="X8" s="2" t="s">
        <v>4</v>
      </c>
      <c r="Y8" s="2" t="s">
        <v>5</v>
      </c>
      <c r="Z8" s="2" t="s">
        <v>4</v>
      </c>
      <c r="AA8" s="2" t="s">
        <v>5</v>
      </c>
      <c r="AB8" s="2" t="s">
        <v>4</v>
      </c>
      <c r="AC8" s="2" t="s">
        <v>5</v>
      </c>
      <c r="AD8" s="2" t="s">
        <v>4</v>
      </c>
      <c r="AE8" s="2" t="s">
        <v>5</v>
      </c>
      <c r="AF8" s="2" t="s">
        <v>4</v>
      </c>
      <c r="AG8" s="2" t="s">
        <v>5</v>
      </c>
      <c r="AH8" s="2" t="s">
        <v>4</v>
      </c>
      <c r="AI8" s="2" t="s">
        <v>5</v>
      </c>
      <c r="AJ8" s="2" t="s">
        <v>4</v>
      </c>
      <c r="AK8" s="2" t="s">
        <v>5</v>
      </c>
      <c r="AL8" s="2" t="s">
        <v>4</v>
      </c>
      <c r="AM8" s="2" t="s">
        <v>5</v>
      </c>
      <c r="AN8" s="2" t="s">
        <v>4</v>
      </c>
      <c r="AO8" s="2" t="s">
        <v>5</v>
      </c>
      <c r="AP8" s="2" t="s">
        <v>4</v>
      </c>
      <c r="AQ8" s="2" t="s">
        <v>5</v>
      </c>
      <c r="AR8" s="2" t="s">
        <v>4</v>
      </c>
      <c r="AS8" s="2" t="s">
        <v>5</v>
      </c>
      <c r="AT8" s="2" t="s">
        <v>4</v>
      </c>
      <c r="AU8" s="2" t="s">
        <v>5</v>
      </c>
      <c r="AV8" s="2" t="s">
        <v>4</v>
      </c>
      <c r="AW8" s="2" t="s">
        <v>5</v>
      </c>
      <c r="AX8" s="2" t="s">
        <v>4</v>
      </c>
      <c r="AY8" s="2" t="s">
        <v>5</v>
      </c>
      <c r="AZ8" s="2" t="s">
        <v>4</v>
      </c>
      <c r="BA8" s="2" t="s">
        <v>5</v>
      </c>
      <c r="BB8" s="2" t="s">
        <v>4</v>
      </c>
      <c r="BC8" s="2" t="s">
        <v>5</v>
      </c>
      <c r="BD8" s="2" t="s">
        <v>4</v>
      </c>
      <c r="BE8" s="2" t="s">
        <v>5</v>
      </c>
      <c r="BF8" s="2" t="s">
        <v>4</v>
      </c>
      <c r="BG8" s="2" t="s">
        <v>5</v>
      </c>
      <c r="BH8" s="2" t="s">
        <v>4</v>
      </c>
      <c r="BI8" s="2" t="s">
        <v>5</v>
      </c>
      <c r="BJ8" s="2" t="s">
        <v>4</v>
      </c>
      <c r="BK8" s="2" t="s">
        <v>5</v>
      </c>
      <c r="BL8" s="2" t="s">
        <v>4</v>
      </c>
      <c r="BM8" s="2" t="s">
        <v>5</v>
      </c>
      <c r="BN8" s="2" t="s">
        <v>4</v>
      </c>
      <c r="BO8" s="2" t="s">
        <v>5</v>
      </c>
      <c r="BP8" s="2" t="s">
        <v>4</v>
      </c>
      <c r="BQ8" s="2" t="s">
        <v>5</v>
      </c>
      <c r="BR8" s="2" t="s">
        <v>4</v>
      </c>
      <c r="BS8" s="2" t="s">
        <v>5</v>
      </c>
      <c r="BT8" s="2" t="s">
        <v>4</v>
      </c>
      <c r="BU8" s="2" t="s">
        <v>5</v>
      </c>
      <c r="BV8" s="2" t="s">
        <v>4</v>
      </c>
      <c r="BW8" s="2" t="s">
        <v>5</v>
      </c>
      <c r="BX8" s="2" t="s">
        <v>4</v>
      </c>
      <c r="BY8" s="2" t="s">
        <v>5</v>
      </c>
      <c r="BZ8" s="2" t="s">
        <v>4</v>
      </c>
      <c r="CA8" s="2" t="s">
        <v>5</v>
      </c>
      <c r="CB8" s="2" t="s">
        <v>4</v>
      </c>
      <c r="CC8" s="2" t="s">
        <v>5</v>
      </c>
      <c r="CD8" s="101" t="s">
        <v>5</v>
      </c>
      <c r="CE8" s="154"/>
    </row>
    <row r="9" spans="1:83" ht="60" x14ac:dyDescent="0.25">
      <c r="A9" s="49" t="s">
        <v>88</v>
      </c>
      <c r="B9" s="49" t="s">
        <v>24</v>
      </c>
      <c r="C9" s="49"/>
      <c r="D9" s="49" t="s">
        <v>76</v>
      </c>
      <c r="E9" s="60">
        <v>101490169</v>
      </c>
      <c r="F9" s="84" t="s">
        <v>114</v>
      </c>
      <c r="G9" s="31" t="s">
        <v>8</v>
      </c>
      <c r="H9" s="16"/>
      <c r="I9" s="18"/>
      <c r="J9" s="16"/>
      <c r="K9" s="17"/>
      <c r="L9" s="16"/>
      <c r="M9" s="16"/>
      <c r="N9" s="5"/>
      <c r="O9" s="6"/>
      <c r="P9" s="16"/>
      <c r="Q9" s="17"/>
      <c r="R9" s="16"/>
      <c r="S9" s="16"/>
      <c r="T9" s="16"/>
      <c r="U9" s="18"/>
      <c r="V9" s="16"/>
      <c r="W9" s="17"/>
      <c r="X9" s="16"/>
      <c r="Y9" s="16"/>
      <c r="Z9" s="16"/>
      <c r="AA9" s="18"/>
      <c r="AB9" s="35"/>
      <c r="AC9" s="37"/>
      <c r="AD9" s="16"/>
      <c r="AE9" s="16"/>
      <c r="AF9" s="16"/>
      <c r="AG9" s="18"/>
      <c r="AH9" s="16"/>
      <c r="AI9" s="17"/>
      <c r="AJ9" s="16"/>
      <c r="AK9" s="16"/>
      <c r="AL9" s="16"/>
      <c r="AM9" s="18"/>
      <c r="AN9" s="16"/>
      <c r="AO9" s="17"/>
      <c r="AP9" s="16"/>
      <c r="AQ9" s="16"/>
      <c r="AR9" s="16"/>
      <c r="AS9" s="18"/>
      <c r="AT9" s="16"/>
      <c r="AU9" s="17"/>
      <c r="AV9" s="16"/>
      <c r="AW9" s="16"/>
      <c r="AX9" s="16"/>
      <c r="AY9" s="18"/>
      <c r="AZ9" s="16"/>
      <c r="BA9" s="17"/>
      <c r="BB9" s="16"/>
      <c r="BC9" s="16"/>
      <c r="BD9" s="16"/>
      <c r="BE9" s="18"/>
      <c r="BF9" s="16">
        <v>1</v>
      </c>
      <c r="BG9" s="99">
        <v>27200</v>
      </c>
      <c r="BH9" s="16"/>
      <c r="BI9" s="16"/>
      <c r="BJ9" s="16">
        <f t="shared" ref="BJ9" si="0">BD9+BF9-BH9</f>
        <v>1</v>
      </c>
      <c r="BK9" s="73">
        <f t="shared" ref="BK9" si="1">BE9+BG9-BI9</f>
        <v>27200</v>
      </c>
      <c r="BL9" s="1"/>
      <c r="BM9" s="1"/>
      <c r="BN9" s="16"/>
      <c r="BO9" s="16"/>
      <c r="BP9" s="16">
        <f t="shared" ref="BP9" si="2">BJ9+BL9-BN9</f>
        <v>1</v>
      </c>
      <c r="BQ9" s="18">
        <f t="shared" ref="BQ9" si="3">BK9+BM9-BO9</f>
        <v>27200</v>
      </c>
      <c r="BR9" s="35"/>
      <c r="BS9" s="37"/>
      <c r="BT9" s="16"/>
      <c r="BU9" s="16"/>
      <c r="BV9" s="16">
        <f t="shared" ref="BV9" si="4">BP9+BR9-BT9</f>
        <v>1</v>
      </c>
      <c r="BW9" s="18">
        <f t="shared" ref="BW9" si="5">BQ9+BS9-BU9</f>
        <v>27200</v>
      </c>
      <c r="BX9" s="16"/>
      <c r="BY9" s="17"/>
      <c r="BZ9" s="16"/>
      <c r="CA9" s="16"/>
      <c r="CB9" s="16">
        <f t="shared" ref="CB9" si="6">BV9+BX9-BZ9</f>
        <v>1</v>
      </c>
      <c r="CC9" s="73">
        <f t="shared" ref="CC9" si="7">BW9+BY9-CA9</f>
        <v>27200</v>
      </c>
      <c r="CD9" s="16">
        <v>680.01</v>
      </c>
      <c r="CE9" s="136"/>
    </row>
    <row r="10" spans="1:83" ht="15.75" x14ac:dyDescent="0.25">
      <c r="A10" s="51" t="s">
        <v>27</v>
      </c>
      <c r="B10" s="51" t="s">
        <v>24</v>
      </c>
      <c r="C10" s="62"/>
      <c r="D10" s="62" t="s">
        <v>70</v>
      </c>
      <c r="E10" s="62">
        <v>101490106</v>
      </c>
      <c r="F10" s="22" t="s">
        <v>22</v>
      </c>
      <c r="G10" s="44" t="s">
        <v>8</v>
      </c>
      <c r="H10" s="44">
        <v>1</v>
      </c>
      <c r="I10" s="36">
        <v>2651</v>
      </c>
      <c r="J10" s="87"/>
      <c r="K10" s="87"/>
      <c r="L10" s="87"/>
      <c r="M10" s="87"/>
      <c r="N10" s="44">
        <f t="shared" ref="N10:O11" si="8">H10+J10-L10</f>
        <v>1</v>
      </c>
      <c r="O10" s="47">
        <f t="shared" si="8"/>
        <v>2651</v>
      </c>
      <c r="P10" s="87"/>
      <c r="Q10" s="87"/>
      <c r="R10" s="87"/>
      <c r="S10" s="87"/>
      <c r="T10" s="87">
        <f>N10+P10-R10</f>
        <v>1</v>
      </c>
      <c r="U10" s="47">
        <f t="shared" ref="U10:U11" si="9">O10+Q10-S10</f>
        <v>2651</v>
      </c>
      <c r="V10" s="87"/>
      <c r="W10" s="87"/>
      <c r="X10" s="87"/>
      <c r="Y10" s="87"/>
      <c r="Z10" s="87">
        <f t="shared" ref="Z10:Z11" si="10">T10+V10-X10</f>
        <v>1</v>
      </c>
      <c r="AA10" s="47">
        <f t="shared" ref="AA10:AA11" si="11">U10+W10-Y10</f>
        <v>2651</v>
      </c>
      <c r="AB10" s="87"/>
      <c r="AC10" s="87"/>
      <c r="AD10" s="87"/>
      <c r="AE10" s="87"/>
      <c r="AF10" s="87">
        <f t="shared" ref="AF10:AF11" si="12">Z10+AB10-AD10</f>
        <v>1</v>
      </c>
      <c r="AG10" s="47">
        <f t="shared" ref="AG10:AG11" si="13">AA10+AC10-AE10</f>
        <v>2651</v>
      </c>
      <c r="AH10" s="87"/>
      <c r="AI10" s="87"/>
      <c r="AJ10" s="87"/>
      <c r="AK10" s="87"/>
      <c r="AL10" s="87">
        <f t="shared" ref="AL10:AL11" si="14">AF10+AH10-AJ10</f>
        <v>1</v>
      </c>
      <c r="AM10" s="47">
        <f t="shared" ref="AM10:AM11" si="15">AG10+AI10-AK10</f>
        <v>2651</v>
      </c>
      <c r="AN10" s="87"/>
      <c r="AO10" s="87"/>
      <c r="AP10" s="87"/>
      <c r="AQ10" s="87"/>
      <c r="AR10" s="89">
        <f t="shared" ref="AR10:AR11" si="16">AL10+AN10-AP10</f>
        <v>1</v>
      </c>
      <c r="AS10" s="36">
        <f t="shared" ref="AS10:AS11" si="17">AM10+AO10-AQ10</f>
        <v>2651</v>
      </c>
      <c r="AT10" s="87"/>
      <c r="AU10" s="87"/>
      <c r="AV10" s="87"/>
      <c r="AW10" s="87"/>
      <c r="AX10" s="87">
        <f t="shared" ref="AX10:AX11" si="18">AR10+AT10-AV10</f>
        <v>1</v>
      </c>
      <c r="AY10" s="47">
        <f t="shared" ref="AY10:AY11" si="19">AS10+AU10-AW10</f>
        <v>2651</v>
      </c>
      <c r="AZ10" s="87"/>
      <c r="BA10" s="87"/>
      <c r="BB10" s="87"/>
      <c r="BC10" s="87"/>
      <c r="BD10" s="87">
        <f t="shared" ref="BD10:BD11" si="20">AX10+AZ10-BB10</f>
        <v>1</v>
      </c>
      <c r="BE10" s="47">
        <f t="shared" ref="BE10:BE11" si="21">AY10+BA10-BC10</f>
        <v>2651</v>
      </c>
      <c r="BF10" s="87"/>
      <c r="BG10" s="87"/>
      <c r="BH10" s="87"/>
      <c r="BI10" s="87"/>
      <c r="BJ10" s="87">
        <f t="shared" ref="BJ10:BJ11" si="22">BD10+BF10-BH10</f>
        <v>1</v>
      </c>
      <c r="BK10" s="47">
        <f t="shared" ref="BK10:BK11" si="23">BE10+BG10-BI10</f>
        <v>2651</v>
      </c>
      <c r="BL10" s="87"/>
      <c r="BM10" s="87"/>
      <c r="BN10" s="87"/>
      <c r="BO10" s="87"/>
      <c r="BP10" s="87">
        <f t="shared" ref="BP10:BP11" si="24">BJ10+BL10-BN10</f>
        <v>1</v>
      </c>
      <c r="BQ10" s="47">
        <f t="shared" ref="BQ10:BQ11" si="25">BK10+BM10-BO10</f>
        <v>2651</v>
      </c>
      <c r="BR10" s="87"/>
      <c r="BS10" s="87"/>
      <c r="BT10" s="87"/>
      <c r="BU10" s="87"/>
      <c r="BV10" s="87">
        <f t="shared" ref="BV10:BV11" si="26">BP10+BR10-BT10</f>
        <v>1</v>
      </c>
      <c r="BW10" s="47">
        <f t="shared" ref="BW10:BW11" si="27">BQ10+BS10-BU10</f>
        <v>2651</v>
      </c>
      <c r="BX10" s="87"/>
      <c r="BY10" s="87"/>
      <c r="BZ10" s="87"/>
      <c r="CA10" s="87"/>
      <c r="CB10" s="44">
        <f t="shared" ref="CB10:CB11" si="28">BV10+BX10-BZ10</f>
        <v>1</v>
      </c>
      <c r="CC10" s="36">
        <f t="shared" ref="CC10:CC11" si="29">BW10+BY10-CA10</f>
        <v>2651</v>
      </c>
      <c r="CD10" s="16">
        <v>2621.06</v>
      </c>
      <c r="CE10" s="136"/>
    </row>
    <row r="11" spans="1:83" ht="15.75" x14ac:dyDescent="0.25">
      <c r="A11" s="50" t="s">
        <v>27</v>
      </c>
      <c r="B11" s="50" t="s">
        <v>24</v>
      </c>
      <c r="C11" s="61"/>
      <c r="D11" s="61" t="s">
        <v>70</v>
      </c>
      <c r="E11" s="61">
        <v>101490107</v>
      </c>
      <c r="F11" s="21" t="s">
        <v>23</v>
      </c>
      <c r="G11" s="45" t="s">
        <v>8</v>
      </c>
      <c r="H11" s="45">
        <v>1</v>
      </c>
      <c r="I11" s="33">
        <v>100</v>
      </c>
      <c r="J11" s="86"/>
      <c r="K11" s="86"/>
      <c r="L11" s="86"/>
      <c r="M11" s="86"/>
      <c r="N11" s="74">
        <f t="shared" si="8"/>
        <v>1</v>
      </c>
      <c r="O11" s="88">
        <f t="shared" si="8"/>
        <v>100</v>
      </c>
      <c r="P11" s="85"/>
      <c r="Q11" s="85"/>
      <c r="R11" s="85"/>
      <c r="S11" s="85"/>
      <c r="T11" s="87">
        <f>N11+P11-R11</f>
        <v>1</v>
      </c>
      <c r="U11" s="47">
        <f t="shared" si="9"/>
        <v>100</v>
      </c>
      <c r="V11" s="85"/>
      <c r="W11" s="85"/>
      <c r="X11" s="85"/>
      <c r="Y11" s="85"/>
      <c r="Z11" s="87">
        <f t="shared" si="10"/>
        <v>1</v>
      </c>
      <c r="AA11" s="47">
        <f t="shared" si="11"/>
        <v>100</v>
      </c>
      <c r="AB11" s="85"/>
      <c r="AC11" s="85"/>
      <c r="AD11" s="85"/>
      <c r="AE11" s="85"/>
      <c r="AF11" s="87">
        <f t="shared" si="12"/>
        <v>1</v>
      </c>
      <c r="AG11" s="47">
        <f t="shared" si="13"/>
        <v>100</v>
      </c>
      <c r="AH11" s="85"/>
      <c r="AI11" s="85"/>
      <c r="AJ11" s="85"/>
      <c r="AK11" s="85"/>
      <c r="AL11" s="87">
        <f t="shared" si="14"/>
        <v>1</v>
      </c>
      <c r="AM11" s="47">
        <f t="shared" si="15"/>
        <v>100</v>
      </c>
      <c r="AN11" s="85"/>
      <c r="AO11" s="85"/>
      <c r="AP11" s="85"/>
      <c r="AQ11" s="85"/>
      <c r="AR11" s="89">
        <f t="shared" si="16"/>
        <v>1</v>
      </c>
      <c r="AS11" s="36">
        <f t="shared" si="17"/>
        <v>100</v>
      </c>
      <c r="AT11" s="85"/>
      <c r="AU11" s="85"/>
      <c r="AV11" s="85"/>
      <c r="AW11" s="85"/>
      <c r="AX11" s="87">
        <f t="shared" si="18"/>
        <v>1</v>
      </c>
      <c r="AY11" s="47">
        <f t="shared" si="19"/>
        <v>100</v>
      </c>
      <c r="AZ11" s="85"/>
      <c r="BA11" s="85"/>
      <c r="BB11" s="85"/>
      <c r="BC11" s="85"/>
      <c r="BD11" s="87">
        <f t="shared" si="20"/>
        <v>1</v>
      </c>
      <c r="BE11" s="47">
        <f t="shared" si="21"/>
        <v>100</v>
      </c>
      <c r="BF11" s="85"/>
      <c r="BG11" s="85"/>
      <c r="BH11" s="85"/>
      <c r="BI11" s="85"/>
      <c r="BJ11" s="87">
        <f t="shared" si="22"/>
        <v>1</v>
      </c>
      <c r="BK11" s="47">
        <f t="shared" si="23"/>
        <v>100</v>
      </c>
      <c r="BL11" s="85"/>
      <c r="BM11" s="85"/>
      <c r="BN11" s="85"/>
      <c r="BO11" s="85"/>
      <c r="BP11" s="87">
        <f t="shared" si="24"/>
        <v>1</v>
      </c>
      <c r="BQ11" s="47">
        <f t="shared" si="25"/>
        <v>100</v>
      </c>
      <c r="BR11" s="85"/>
      <c r="BS11" s="85"/>
      <c r="BT11" s="85"/>
      <c r="BU11" s="85"/>
      <c r="BV11" s="87">
        <f t="shared" si="26"/>
        <v>1</v>
      </c>
      <c r="BW11" s="47">
        <f t="shared" si="27"/>
        <v>100</v>
      </c>
      <c r="BX11" s="85"/>
      <c r="BY11" s="85"/>
      <c r="BZ11" s="85"/>
      <c r="CA11" s="85"/>
      <c r="CB11" s="44">
        <f t="shared" si="28"/>
        <v>1</v>
      </c>
      <c r="CC11" s="36">
        <f t="shared" si="29"/>
        <v>100</v>
      </c>
      <c r="CD11" s="17">
        <v>100</v>
      </c>
      <c r="CE11" s="136"/>
    </row>
    <row r="12" spans="1:83" ht="18.75" x14ac:dyDescent="0.3">
      <c r="A12" s="155" t="s">
        <v>116</v>
      </c>
      <c r="B12" s="156"/>
      <c r="C12" s="156"/>
      <c r="D12" s="156"/>
      <c r="E12" s="157"/>
      <c r="F12" s="158"/>
      <c r="G12" s="56"/>
      <c r="H12" s="56"/>
      <c r="I12" s="57"/>
      <c r="J12" s="58"/>
      <c r="K12" s="59"/>
      <c r="L12" s="59"/>
      <c r="M12" s="59"/>
      <c r="N12" s="59"/>
      <c r="O12" s="5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02">
        <f>SUM(CC9:CC11)</f>
        <v>29951</v>
      </c>
      <c r="CD12" s="102">
        <f t="shared" ref="CD12" si="30">SUM(CD9:CD11)</f>
        <v>3401.0699999999997</v>
      </c>
      <c r="CE12" s="102"/>
    </row>
  </sheetData>
  <autoFilter ref="A7:CC12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sortState ref="F47:F115">
    <sortCondition ref="F47"/>
  </sortState>
  <mergeCells count="36">
    <mergeCell ref="CC2:CE2"/>
    <mergeCell ref="A12:F12"/>
    <mergeCell ref="AR7:AS7"/>
    <mergeCell ref="B7:B8"/>
    <mergeCell ref="AN7:AQ7"/>
    <mergeCell ref="H7:I7"/>
    <mergeCell ref="A7:A8"/>
    <mergeCell ref="E7:E8"/>
    <mergeCell ref="F7:F8"/>
    <mergeCell ref="G7:G8"/>
    <mergeCell ref="Z7:AA7"/>
    <mergeCell ref="AB7:AE7"/>
    <mergeCell ref="AF7:AG7"/>
    <mergeCell ref="CE7:CE8"/>
    <mergeCell ref="J7:M7"/>
    <mergeCell ref="N7:O7"/>
    <mergeCell ref="P7:S7"/>
    <mergeCell ref="T7:U7"/>
    <mergeCell ref="V7:Y7"/>
    <mergeCell ref="CB7:CC7"/>
    <mergeCell ref="AT7:AW7"/>
    <mergeCell ref="AX7:AY7"/>
    <mergeCell ref="AZ7:BC7"/>
    <mergeCell ref="BD7:BE7"/>
    <mergeCell ref="BF7:BI7"/>
    <mergeCell ref="BR7:BU7"/>
    <mergeCell ref="BV7:BW7"/>
    <mergeCell ref="BX7:CA7"/>
    <mergeCell ref="BJ7:BK7"/>
    <mergeCell ref="BL7:BO7"/>
    <mergeCell ref="BP7:BQ7"/>
    <mergeCell ref="AH7:AK7"/>
    <mergeCell ref="C7:C8"/>
    <mergeCell ref="AL7:AM7"/>
    <mergeCell ref="D7:D8"/>
    <mergeCell ref="A4:CE4"/>
  </mergeCells>
  <pageMargins left="0.31496062992125984" right="0.31496062992125984" top="0.98425196850393704" bottom="0.55118110236220474" header="0.31496062992125984" footer="0.31496062992125984"/>
  <pageSetup paperSize="9" scale="29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E11"/>
  <sheetViews>
    <sheetView zoomScaleNormal="100" workbookViewId="0">
      <pane xSplit="6" topLeftCell="G1" activePane="topRight" state="frozen"/>
      <selection activeCell="A22" sqref="A22"/>
      <selection pane="topRight" activeCell="CF23" sqref="CF23"/>
    </sheetView>
  </sheetViews>
  <sheetFormatPr defaultRowHeight="15" x14ac:dyDescent="0.25"/>
  <cols>
    <col min="1" max="1" width="11.42578125" customWidth="1"/>
    <col min="2" max="2" width="13" customWidth="1"/>
    <col min="3" max="3" width="15.85546875" customWidth="1"/>
    <col min="4" max="4" width="9.7109375" customWidth="1"/>
    <col min="5" max="5" width="12.140625" customWidth="1"/>
    <col min="6" max="6" width="46.85546875" customWidth="1"/>
    <col min="8" max="8" width="8.85546875" hidden="1" customWidth="1"/>
    <col min="9" max="9" width="11.85546875" hidden="1" customWidth="1"/>
    <col min="10" max="10" width="8.85546875" hidden="1" customWidth="1"/>
    <col min="11" max="11" width="11" hidden="1" customWidth="1"/>
    <col min="12" max="14" width="8.85546875" hidden="1" customWidth="1"/>
    <col min="15" max="15" width="13.42578125" hidden="1" customWidth="1"/>
    <col min="16" max="20" width="9.140625" hidden="1" customWidth="1"/>
    <col min="21" max="21" width="14.28515625" hidden="1" customWidth="1"/>
    <col min="22" max="26" width="9.140625" hidden="1" customWidth="1"/>
    <col min="27" max="27" width="14.85546875" hidden="1" customWidth="1"/>
    <col min="28" max="28" width="9.140625" hidden="1" customWidth="1"/>
    <col min="29" max="29" width="10.5703125" hidden="1" customWidth="1"/>
    <col min="30" max="30" width="7.7109375" hidden="1" customWidth="1"/>
    <col min="31" max="31" width="12.42578125" hidden="1" customWidth="1"/>
    <col min="32" max="32" width="9.140625" hidden="1" customWidth="1"/>
    <col min="33" max="33" width="14.140625" hidden="1" customWidth="1"/>
    <col min="34" max="38" width="9.140625" hidden="1" customWidth="1"/>
    <col min="39" max="39" width="13.85546875" hidden="1" customWidth="1"/>
    <col min="40" max="40" width="9.140625" hidden="1" customWidth="1"/>
    <col min="41" max="41" width="10.28515625" hidden="1" customWidth="1"/>
    <col min="42" max="42" width="9.140625" hidden="1" customWidth="1"/>
    <col min="43" max="43" width="10.85546875" hidden="1" customWidth="1"/>
    <col min="44" max="44" width="9.140625" hidden="1" customWidth="1"/>
    <col min="45" max="45" width="13.5703125" hidden="1" customWidth="1"/>
    <col min="46" max="50" width="9.140625" hidden="1" customWidth="1"/>
    <col min="51" max="51" width="13.5703125" hidden="1" customWidth="1"/>
    <col min="52" max="52" width="9.140625" hidden="1" customWidth="1"/>
    <col min="53" max="53" width="11.7109375" hidden="1" customWidth="1"/>
    <col min="54" max="56" width="9.140625" hidden="1" customWidth="1"/>
    <col min="57" max="57" width="14.28515625" hidden="1" customWidth="1"/>
    <col min="58" max="58" width="9.140625" hidden="1" customWidth="1"/>
    <col min="59" max="59" width="11.28515625" hidden="1" customWidth="1"/>
    <col min="60" max="62" width="9.140625" hidden="1" customWidth="1"/>
    <col min="63" max="63" width="14.28515625" hidden="1" customWidth="1"/>
    <col min="64" max="64" width="9.140625" hidden="1" customWidth="1"/>
    <col min="65" max="65" width="11.7109375" hidden="1" customWidth="1"/>
    <col min="66" max="68" width="9.140625" hidden="1" customWidth="1"/>
    <col min="69" max="69" width="13.42578125" hidden="1" customWidth="1"/>
    <col min="70" max="70" width="9.140625" hidden="1" customWidth="1"/>
    <col min="71" max="71" width="12.28515625" hidden="1" customWidth="1"/>
    <col min="72" max="74" width="9.140625" hidden="1" customWidth="1"/>
    <col min="75" max="75" width="13.28515625" hidden="1" customWidth="1"/>
    <col min="76" max="76" width="9.140625" hidden="1" customWidth="1"/>
    <col min="77" max="77" width="12.42578125" hidden="1" customWidth="1"/>
    <col min="78" max="78" width="9.140625" hidden="1" customWidth="1"/>
    <col min="79" max="79" width="9.85546875" hidden="1" customWidth="1"/>
    <col min="80" max="80" width="9.140625" customWidth="1"/>
    <col min="81" max="81" width="15" customWidth="1"/>
    <col min="82" max="82" width="11.5703125" customWidth="1"/>
  </cols>
  <sheetData>
    <row r="2" spans="1:83" ht="15.75" x14ac:dyDescent="0.25">
      <c r="CC2" s="193" t="s">
        <v>148</v>
      </c>
      <c r="CD2" s="193"/>
      <c r="CE2" s="193"/>
    </row>
    <row r="4" spans="1:83" ht="19.5" x14ac:dyDescent="0.25">
      <c r="A4" s="150" t="s">
        <v>149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/>
      <c r="BO4" s="150"/>
      <c r="BP4" s="150"/>
      <c r="BQ4" s="150"/>
      <c r="BR4" s="150"/>
      <c r="BS4" s="150"/>
      <c r="BT4" s="150"/>
      <c r="BU4" s="150"/>
      <c r="BV4" s="150"/>
      <c r="BW4" s="150"/>
      <c r="BX4" s="150"/>
      <c r="BY4" s="150"/>
      <c r="BZ4" s="150"/>
      <c r="CA4" s="150"/>
      <c r="CB4" s="150"/>
      <c r="CC4" s="150"/>
      <c r="CD4" s="150"/>
      <c r="CE4" s="150"/>
    </row>
    <row r="7" spans="1:83" ht="51.75" customHeight="1" x14ac:dyDescent="0.25">
      <c r="A7" s="159" t="s">
        <v>0</v>
      </c>
      <c r="B7" s="159" t="s">
        <v>67</v>
      </c>
      <c r="C7" s="151" t="s">
        <v>74</v>
      </c>
      <c r="D7" s="97"/>
      <c r="E7" s="151" t="s">
        <v>1</v>
      </c>
      <c r="F7" s="163" t="s">
        <v>2</v>
      </c>
      <c r="G7" s="151" t="s">
        <v>3</v>
      </c>
      <c r="H7" s="147" t="s">
        <v>91</v>
      </c>
      <c r="I7" s="148"/>
      <c r="J7" s="149" t="s">
        <v>9</v>
      </c>
      <c r="K7" s="149"/>
      <c r="L7" s="149"/>
      <c r="M7" s="149"/>
      <c r="N7" s="147" t="s">
        <v>89</v>
      </c>
      <c r="O7" s="148"/>
      <c r="P7" s="149" t="s">
        <v>10</v>
      </c>
      <c r="Q7" s="149"/>
      <c r="R7" s="149"/>
      <c r="S7" s="149"/>
      <c r="T7" s="147" t="s">
        <v>90</v>
      </c>
      <c r="U7" s="148"/>
      <c r="V7" s="149" t="s">
        <v>11</v>
      </c>
      <c r="W7" s="149"/>
      <c r="X7" s="149"/>
      <c r="Y7" s="149"/>
      <c r="Z7" s="147" t="s">
        <v>101</v>
      </c>
      <c r="AA7" s="148"/>
      <c r="AB7" s="149" t="s">
        <v>20</v>
      </c>
      <c r="AC7" s="149"/>
      <c r="AD7" s="149"/>
      <c r="AE7" s="149"/>
      <c r="AF7" s="147" t="s">
        <v>92</v>
      </c>
      <c r="AG7" s="148"/>
      <c r="AH7" s="149" t="s">
        <v>12</v>
      </c>
      <c r="AI7" s="149"/>
      <c r="AJ7" s="149"/>
      <c r="AK7" s="149"/>
      <c r="AL7" s="147" t="s">
        <v>93</v>
      </c>
      <c r="AM7" s="148"/>
      <c r="AN7" s="149" t="s">
        <v>13</v>
      </c>
      <c r="AO7" s="149"/>
      <c r="AP7" s="149"/>
      <c r="AQ7" s="149"/>
      <c r="AR7" s="147" t="s">
        <v>94</v>
      </c>
      <c r="AS7" s="148"/>
      <c r="AT7" s="149" t="s">
        <v>14</v>
      </c>
      <c r="AU7" s="149"/>
      <c r="AV7" s="149"/>
      <c r="AW7" s="149"/>
      <c r="AX7" s="147" t="s">
        <v>95</v>
      </c>
      <c r="AY7" s="148"/>
      <c r="AZ7" s="149" t="s">
        <v>15</v>
      </c>
      <c r="BA7" s="149"/>
      <c r="BB7" s="149"/>
      <c r="BC7" s="149"/>
      <c r="BD7" s="147" t="s">
        <v>106</v>
      </c>
      <c r="BE7" s="148"/>
      <c r="BF7" s="149" t="s">
        <v>16</v>
      </c>
      <c r="BG7" s="149"/>
      <c r="BH7" s="149"/>
      <c r="BI7" s="149"/>
      <c r="BJ7" s="147" t="s">
        <v>97</v>
      </c>
      <c r="BK7" s="148"/>
      <c r="BL7" s="149" t="s">
        <v>17</v>
      </c>
      <c r="BM7" s="149"/>
      <c r="BN7" s="149"/>
      <c r="BO7" s="149"/>
      <c r="BP7" s="147" t="s">
        <v>98</v>
      </c>
      <c r="BQ7" s="148"/>
      <c r="BR7" s="149" t="s">
        <v>18</v>
      </c>
      <c r="BS7" s="149"/>
      <c r="BT7" s="149"/>
      <c r="BU7" s="149"/>
      <c r="BV7" s="147" t="s">
        <v>99</v>
      </c>
      <c r="BW7" s="148"/>
      <c r="BX7" s="149" t="s">
        <v>19</v>
      </c>
      <c r="BY7" s="149"/>
      <c r="BZ7" s="149"/>
      <c r="CA7" s="149"/>
      <c r="CB7" s="147" t="s">
        <v>100</v>
      </c>
      <c r="CC7" s="148"/>
      <c r="CD7" s="135" t="s">
        <v>144</v>
      </c>
      <c r="CE7" s="153" t="s">
        <v>145</v>
      </c>
    </row>
    <row r="8" spans="1:83" ht="43.5" customHeight="1" x14ac:dyDescent="0.3">
      <c r="A8" s="161"/>
      <c r="B8" s="160"/>
      <c r="C8" s="152"/>
      <c r="D8" s="98"/>
      <c r="E8" s="162"/>
      <c r="F8" s="164"/>
      <c r="G8" s="162"/>
      <c r="H8" s="2" t="s">
        <v>4</v>
      </c>
      <c r="I8" s="2" t="s">
        <v>5</v>
      </c>
      <c r="J8" s="2" t="s">
        <v>4</v>
      </c>
      <c r="K8" s="2" t="s">
        <v>5</v>
      </c>
      <c r="L8" s="2" t="s">
        <v>4</v>
      </c>
      <c r="M8" s="2" t="s">
        <v>5</v>
      </c>
      <c r="N8" s="2" t="s">
        <v>4</v>
      </c>
      <c r="O8" s="2" t="s">
        <v>5</v>
      </c>
      <c r="P8" s="2" t="s">
        <v>4</v>
      </c>
      <c r="Q8" s="2" t="s">
        <v>5</v>
      </c>
      <c r="R8" s="2" t="s">
        <v>4</v>
      </c>
      <c r="S8" s="2" t="s">
        <v>5</v>
      </c>
      <c r="T8" s="2" t="s">
        <v>4</v>
      </c>
      <c r="U8" s="2" t="s">
        <v>5</v>
      </c>
      <c r="V8" s="2" t="s">
        <v>4</v>
      </c>
      <c r="W8" s="2" t="s">
        <v>5</v>
      </c>
      <c r="X8" s="2" t="s">
        <v>4</v>
      </c>
      <c r="Y8" s="2" t="s">
        <v>5</v>
      </c>
      <c r="Z8" s="2" t="s">
        <v>4</v>
      </c>
      <c r="AA8" s="2" t="s">
        <v>5</v>
      </c>
      <c r="AB8" s="2" t="s">
        <v>4</v>
      </c>
      <c r="AC8" s="2" t="s">
        <v>5</v>
      </c>
      <c r="AD8" s="2" t="s">
        <v>4</v>
      </c>
      <c r="AE8" s="2" t="s">
        <v>5</v>
      </c>
      <c r="AF8" s="2" t="s">
        <v>4</v>
      </c>
      <c r="AG8" s="2" t="s">
        <v>5</v>
      </c>
      <c r="AH8" s="2" t="s">
        <v>4</v>
      </c>
      <c r="AI8" s="2" t="s">
        <v>5</v>
      </c>
      <c r="AJ8" s="2" t="s">
        <v>4</v>
      </c>
      <c r="AK8" s="2" t="s">
        <v>5</v>
      </c>
      <c r="AL8" s="2" t="s">
        <v>4</v>
      </c>
      <c r="AM8" s="2" t="s">
        <v>5</v>
      </c>
      <c r="AN8" s="2" t="s">
        <v>4</v>
      </c>
      <c r="AO8" s="2" t="s">
        <v>5</v>
      </c>
      <c r="AP8" s="2" t="s">
        <v>4</v>
      </c>
      <c r="AQ8" s="2" t="s">
        <v>5</v>
      </c>
      <c r="AR8" s="2" t="s">
        <v>4</v>
      </c>
      <c r="AS8" s="2" t="s">
        <v>5</v>
      </c>
      <c r="AT8" s="2" t="s">
        <v>4</v>
      </c>
      <c r="AU8" s="2" t="s">
        <v>5</v>
      </c>
      <c r="AV8" s="2" t="s">
        <v>4</v>
      </c>
      <c r="AW8" s="2" t="s">
        <v>5</v>
      </c>
      <c r="AX8" s="2" t="s">
        <v>4</v>
      </c>
      <c r="AY8" s="2" t="s">
        <v>5</v>
      </c>
      <c r="AZ8" s="2" t="s">
        <v>4</v>
      </c>
      <c r="BA8" s="2" t="s">
        <v>5</v>
      </c>
      <c r="BB8" s="2" t="s">
        <v>4</v>
      </c>
      <c r="BC8" s="2" t="s">
        <v>5</v>
      </c>
      <c r="BD8" s="2" t="s">
        <v>4</v>
      </c>
      <c r="BE8" s="2" t="s">
        <v>5</v>
      </c>
      <c r="BF8" s="2" t="s">
        <v>4</v>
      </c>
      <c r="BG8" s="2" t="s">
        <v>5</v>
      </c>
      <c r="BH8" s="2" t="s">
        <v>4</v>
      </c>
      <c r="BI8" s="2" t="s">
        <v>5</v>
      </c>
      <c r="BJ8" s="2" t="s">
        <v>4</v>
      </c>
      <c r="BK8" s="2" t="s">
        <v>5</v>
      </c>
      <c r="BL8" s="2" t="s">
        <v>4</v>
      </c>
      <c r="BM8" s="2" t="s">
        <v>5</v>
      </c>
      <c r="BN8" s="2" t="s">
        <v>4</v>
      </c>
      <c r="BO8" s="2" t="s">
        <v>5</v>
      </c>
      <c r="BP8" s="2" t="s">
        <v>4</v>
      </c>
      <c r="BQ8" s="2" t="s">
        <v>5</v>
      </c>
      <c r="BR8" s="2" t="s">
        <v>4</v>
      </c>
      <c r="BS8" s="2" t="s">
        <v>5</v>
      </c>
      <c r="BT8" s="2" t="s">
        <v>4</v>
      </c>
      <c r="BU8" s="2" t="s">
        <v>5</v>
      </c>
      <c r="BV8" s="2" t="s">
        <v>4</v>
      </c>
      <c r="BW8" s="2" t="s">
        <v>5</v>
      </c>
      <c r="BX8" s="2" t="s">
        <v>4</v>
      </c>
      <c r="BY8" s="2" t="s">
        <v>5</v>
      </c>
      <c r="BZ8" s="2" t="s">
        <v>4</v>
      </c>
      <c r="CA8" s="2" t="s">
        <v>5</v>
      </c>
      <c r="CB8" s="2" t="s">
        <v>4</v>
      </c>
      <c r="CC8" s="2" t="s">
        <v>5</v>
      </c>
      <c r="CD8" s="101" t="s">
        <v>5</v>
      </c>
      <c r="CE8" s="154"/>
    </row>
    <row r="9" spans="1:83" ht="20.25" customHeight="1" x14ac:dyDescent="0.25">
      <c r="A9" s="48" t="s">
        <v>27</v>
      </c>
      <c r="B9" s="48" t="s">
        <v>24</v>
      </c>
      <c r="C9" s="103"/>
      <c r="D9" s="48" t="s">
        <v>70</v>
      </c>
      <c r="E9" s="63">
        <v>101630101</v>
      </c>
      <c r="F9" s="23" t="s">
        <v>25</v>
      </c>
      <c r="G9" s="15" t="s">
        <v>8</v>
      </c>
      <c r="H9" s="25">
        <v>1</v>
      </c>
      <c r="I9" s="24">
        <v>100</v>
      </c>
      <c r="J9" s="16"/>
      <c r="K9" s="17"/>
      <c r="L9" s="16"/>
      <c r="M9" s="16"/>
      <c r="N9" s="5">
        <f t="shared" ref="N9:N10" si="0">H9+J9-L9</f>
        <v>1</v>
      </c>
      <c r="O9" s="6">
        <f t="shared" ref="O9:O10" si="1">I9+K9-M9</f>
        <v>100</v>
      </c>
      <c r="P9" s="16"/>
      <c r="Q9" s="17"/>
      <c r="R9" s="16"/>
      <c r="S9" s="16"/>
      <c r="T9" s="5">
        <f t="shared" ref="T9:T10" si="2">N9+P9-R9</f>
        <v>1</v>
      </c>
      <c r="U9" s="6">
        <f t="shared" ref="U9:U10" si="3">O9+Q9-S9</f>
        <v>100</v>
      </c>
      <c r="V9" s="16"/>
      <c r="W9" s="17"/>
      <c r="X9" s="16"/>
      <c r="Y9" s="16"/>
      <c r="Z9" s="5">
        <f t="shared" ref="Z9:Z10" si="4">T9+V9-X9</f>
        <v>1</v>
      </c>
      <c r="AA9" s="6">
        <f t="shared" ref="AA9:AA10" si="5">U9+W9-Y9</f>
        <v>100</v>
      </c>
      <c r="AB9" s="16"/>
      <c r="AC9" s="17"/>
      <c r="AD9" s="16"/>
      <c r="AE9" s="16"/>
      <c r="AF9" s="5">
        <f t="shared" ref="AF9:AF10" si="6">Z9+AB9-AD9</f>
        <v>1</v>
      </c>
      <c r="AG9" s="6">
        <f t="shared" ref="AG9:AG10" si="7">AA9+AC9-AE9</f>
        <v>100</v>
      </c>
      <c r="AH9" s="16"/>
      <c r="AI9" s="17"/>
      <c r="AJ9" s="16"/>
      <c r="AK9" s="16"/>
      <c r="AL9" s="5">
        <f t="shared" ref="AL9:AL10" si="8">AF9+AH9-AJ9</f>
        <v>1</v>
      </c>
      <c r="AM9" s="6">
        <f t="shared" ref="AM9:AM10" si="9">AG9+AI9-AK9</f>
        <v>100</v>
      </c>
      <c r="AN9" s="16"/>
      <c r="AO9" s="17"/>
      <c r="AP9" s="16"/>
      <c r="AQ9" s="16"/>
      <c r="AR9" s="5">
        <f t="shared" ref="AR9:AR10" si="10">AL9+AN9-AP9</f>
        <v>1</v>
      </c>
      <c r="AS9" s="6">
        <f t="shared" ref="AS9:AS10" si="11">AM9+AO9-AQ9</f>
        <v>100</v>
      </c>
      <c r="AT9" s="16"/>
      <c r="AU9" s="17"/>
      <c r="AV9" s="16"/>
      <c r="AW9" s="16"/>
      <c r="AX9" s="5">
        <f t="shared" ref="AX9:AX10" si="12">AR9+AT9-AV9</f>
        <v>1</v>
      </c>
      <c r="AY9" s="6">
        <f t="shared" ref="AY9:AY10" si="13">AS9+AU9-AW9</f>
        <v>100</v>
      </c>
      <c r="AZ9" s="16"/>
      <c r="BA9" s="17"/>
      <c r="BB9" s="16"/>
      <c r="BC9" s="16"/>
      <c r="BD9" s="5">
        <f t="shared" ref="BD9:BD10" si="14">AX9+AZ9-BB9</f>
        <v>1</v>
      </c>
      <c r="BE9" s="6">
        <f t="shared" ref="BE9:BE10" si="15">AY9+BA9-BC9</f>
        <v>100</v>
      </c>
      <c r="BF9" s="16"/>
      <c r="BG9" s="17"/>
      <c r="BH9" s="16"/>
      <c r="BI9" s="16"/>
      <c r="BJ9" s="5">
        <f t="shared" ref="BJ9:BJ10" si="16">BD9+BF9-BH9</f>
        <v>1</v>
      </c>
      <c r="BK9" s="6">
        <f t="shared" ref="BK9:BK10" si="17">BE9+BG9-BI9</f>
        <v>100</v>
      </c>
      <c r="BL9" s="16"/>
      <c r="BM9" s="17"/>
      <c r="BN9" s="16"/>
      <c r="BO9" s="16"/>
      <c r="BP9" s="5">
        <f t="shared" ref="BP9:BP10" si="18">BJ9+BL9-BN9</f>
        <v>1</v>
      </c>
      <c r="BQ9" s="6">
        <f t="shared" ref="BQ9:BQ10" si="19">BK9+BM9-BO9</f>
        <v>100</v>
      </c>
      <c r="BR9" s="16"/>
      <c r="BS9" s="17"/>
      <c r="BT9" s="16"/>
      <c r="BU9" s="16"/>
      <c r="BV9" s="5">
        <f t="shared" ref="BV9:BV10" si="20">BP9+BR9-BT9</f>
        <v>1</v>
      </c>
      <c r="BW9" s="6">
        <f t="shared" ref="BW9:BW10" si="21">BQ9+BS9-BU9</f>
        <v>100</v>
      </c>
      <c r="BX9" s="16"/>
      <c r="BY9" s="17"/>
      <c r="BZ9" s="16"/>
      <c r="CA9" s="16"/>
      <c r="CB9" s="5">
        <f t="shared" ref="CB9:CB10" si="22">BV9+BX9-BZ9</f>
        <v>1</v>
      </c>
      <c r="CC9" s="37">
        <f t="shared" ref="CC9:CC10" si="23">BW9+BY9-CA9</f>
        <v>100</v>
      </c>
      <c r="CD9" s="17">
        <v>100</v>
      </c>
      <c r="CE9" s="1"/>
    </row>
    <row r="10" spans="1:83" ht="19.5" customHeight="1" x14ac:dyDescent="0.25">
      <c r="A10" s="48" t="s">
        <v>27</v>
      </c>
      <c r="B10" s="48" t="s">
        <v>24</v>
      </c>
      <c r="C10" s="103"/>
      <c r="D10" s="48" t="s">
        <v>70</v>
      </c>
      <c r="E10" s="63">
        <v>101630102</v>
      </c>
      <c r="F10" s="23" t="s">
        <v>26</v>
      </c>
      <c r="G10" s="15" t="s">
        <v>8</v>
      </c>
      <c r="H10" s="25">
        <v>1</v>
      </c>
      <c r="I10" s="24">
        <v>1544</v>
      </c>
      <c r="J10" s="16"/>
      <c r="K10" s="17"/>
      <c r="L10" s="16"/>
      <c r="M10" s="16"/>
      <c r="N10" s="5">
        <f t="shared" si="0"/>
        <v>1</v>
      </c>
      <c r="O10" s="6">
        <f t="shared" si="1"/>
        <v>1544</v>
      </c>
      <c r="P10" s="16"/>
      <c r="Q10" s="17"/>
      <c r="R10" s="16"/>
      <c r="S10" s="16"/>
      <c r="T10" s="5">
        <f t="shared" si="2"/>
        <v>1</v>
      </c>
      <c r="U10" s="6">
        <f t="shared" si="3"/>
        <v>1544</v>
      </c>
      <c r="V10" s="16"/>
      <c r="W10" s="17"/>
      <c r="X10" s="16"/>
      <c r="Y10" s="16"/>
      <c r="Z10" s="5">
        <f t="shared" si="4"/>
        <v>1</v>
      </c>
      <c r="AA10" s="6">
        <f t="shared" si="5"/>
        <v>1544</v>
      </c>
      <c r="AB10" s="16"/>
      <c r="AC10" s="17"/>
      <c r="AD10" s="16"/>
      <c r="AE10" s="16"/>
      <c r="AF10" s="5">
        <f t="shared" si="6"/>
        <v>1</v>
      </c>
      <c r="AG10" s="6">
        <f t="shared" si="7"/>
        <v>1544</v>
      </c>
      <c r="AH10" s="16"/>
      <c r="AI10" s="17"/>
      <c r="AJ10" s="16"/>
      <c r="AK10" s="16"/>
      <c r="AL10" s="5">
        <f t="shared" si="8"/>
        <v>1</v>
      </c>
      <c r="AM10" s="6">
        <f t="shared" si="9"/>
        <v>1544</v>
      </c>
      <c r="AN10" s="16"/>
      <c r="AO10" s="17"/>
      <c r="AP10" s="16"/>
      <c r="AQ10" s="16"/>
      <c r="AR10" s="5">
        <f t="shared" si="10"/>
        <v>1</v>
      </c>
      <c r="AS10" s="6">
        <f t="shared" si="11"/>
        <v>1544</v>
      </c>
      <c r="AT10" s="16"/>
      <c r="AU10" s="17"/>
      <c r="AV10" s="16"/>
      <c r="AW10" s="16"/>
      <c r="AX10" s="5">
        <f t="shared" si="12"/>
        <v>1</v>
      </c>
      <c r="AY10" s="6">
        <f t="shared" si="13"/>
        <v>1544</v>
      </c>
      <c r="AZ10" s="16"/>
      <c r="BA10" s="17"/>
      <c r="BB10" s="16"/>
      <c r="BC10" s="16"/>
      <c r="BD10" s="5">
        <f t="shared" si="14"/>
        <v>1</v>
      </c>
      <c r="BE10" s="6">
        <f t="shared" si="15"/>
        <v>1544</v>
      </c>
      <c r="BF10" s="16"/>
      <c r="BG10" s="17"/>
      <c r="BH10" s="16"/>
      <c r="BI10" s="16"/>
      <c r="BJ10" s="5">
        <f t="shared" si="16"/>
        <v>1</v>
      </c>
      <c r="BK10" s="6">
        <f t="shared" si="17"/>
        <v>1544</v>
      </c>
      <c r="BL10" s="16"/>
      <c r="BM10" s="17"/>
      <c r="BN10" s="16"/>
      <c r="BO10" s="16"/>
      <c r="BP10" s="5">
        <f t="shared" si="18"/>
        <v>1</v>
      </c>
      <c r="BQ10" s="6">
        <f t="shared" si="19"/>
        <v>1544</v>
      </c>
      <c r="BR10" s="16"/>
      <c r="BS10" s="17"/>
      <c r="BT10" s="16"/>
      <c r="BU10" s="16"/>
      <c r="BV10" s="5">
        <f t="shared" si="20"/>
        <v>1</v>
      </c>
      <c r="BW10" s="6">
        <f t="shared" si="21"/>
        <v>1544</v>
      </c>
      <c r="BX10" s="16"/>
      <c r="BY10" s="17"/>
      <c r="BZ10" s="16"/>
      <c r="CA10" s="16"/>
      <c r="CB10" s="5">
        <f t="shared" si="22"/>
        <v>1</v>
      </c>
      <c r="CC10" s="37">
        <f t="shared" si="23"/>
        <v>1544</v>
      </c>
      <c r="CD10" s="17">
        <v>1146.98</v>
      </c>
      <c r="CE10" s="1"/>
    </row>
    <row r="11" spans="1:83" ht="18.75" x14ac:dyDescent="0.3">
      <c r="A11" s="165" t="s">
        <v>116</v>
      </c>
      <c r="B11" s="166"/>
      <c r="C11" s="166"/>
      <c r="D11" s="166"/>
      <c r="E11" s="167"/>
      <c r="F11" s="168"/>
      <c r="G11" s="12"/>
      <c r="H11" s="12"/>
      <c r="I11" s="13">
        <f>SUM(I9:I10)</f>
        <v>1644</v>
      </c>
      <c r="J11" s="20"/>
      <c r="K11" s="19">
        <f>SUM(K9:K10)</f>
        <v>0</v>
      </c>
      <c r="L11" s="20"/>
      <c r="M11" s="19">
        <f>SUM(M9:M10)</f>
        <v>0</v>
      </c>
      <c r="N11" s="12"/>
      <c r="O11" s="13">
        <f>SUM(O9:O10)</f>
        <v>1644</v>
      </c>
      <c r="P11" s="20"/>
      <c r="Q11" s="19">
        <f>SUM(Q9:Q10)</f>
        <v>0</v>
      </c>
      <c r="R11" s="20"/>
      <c r="S11" s="19">
        <f>SUM(S9:S10)</f>
        <v>0</v>
      </c>
      <c r="T11" s="12"/>
      <c r="U11" s="13">
        <f>SUM(U9:U10)</f>
        <v>1644</v>
      </c>
      <c r="V11" s="20"/>
      <c r="W11" s="19">
        <f>SUM(W9:W10)</f>
        <v>0</v>
      </c>
      <c r="X11" s="20"/>
      <c r="Y11" s="19">
        <f>SUM(Y9:Y10)</f>
        <v>0</v>
      </c>
      <c r="Z11" s="12"/>
      <c r="AA11" s="13">
        <f>SUM(AA9:AA10)</f>
        <v>1644</v>
      </c>
      <c r="AB11" s="20"/>
      <c r="AC11" s="19">
        <f>SUM(AC9:AC10)</f>
        <v>0</v>
      </c>
      <c r="AD11" s="20"/>
      <c r="AE11" s="19">
        <f>SUM(AE9:AE10)</f>
        <v>0</v>
      </c>
      <c r="AF11" s="12"/>
      <c r="AG11" s="13">
        <f>SUM(AG9:AG10)</f>
        <v>1644</v>
      </c>
      <c r="AH11" s="20"/>
      <c r="AI11" s="19">
        <f>SUM(AI9:AI10)</f>
        <v>0</v>
      </c>
      <c r="AJ11" s="20"/>
      <c r="AK11" s="19">
        <f>SUM(AK9:AK10)</f>
        <v>0</v>
      </c>
      <c r="AL11" s="12"/>
      <c r="AM11" s="13">
        <f>SUM(AM9:AM10)</f>
        <v>1644</v>
      </c>
      <c r="AN11" s="20"/>
      <c r="AO11" s="19">
        <f>SUM(AO9:AO10)</f>
        <v>0</v>
      </c>
      <c r="AP11" s="20"/>
      <c r="AQ11" s="19">
        <f>SUM(AQ9:AQ10)</f>
        <v>0</v>
      </c>
      <c r="AR11" s="12"/>
      <c r="AS11" s="13">
        <f>SUM(AS9:AS10)</f>
        <v>1644</v>
      </c>
      <c r="AT11" s="20"/>
      <c r="AU11" s="19">
        <f>SUM(AU9:AU10)</f>
        <v>0</v>
      </c>
      <c r="AV11" s="20"/>
      <c r="AW11" s="19">
        <f>SUM(AW9:AW10)</f>
        <v>0</v>
      </c>
      <c r="AX11" s="12"/>
      <c r="AY11" s="13">
        <f>SUM(AY9:AY10)</f>
        <v>1644</v>
      </c>
      <c r="AZ11" s="20"/>
      <c r="BA11" s="19">
        <f>SUM(BA9:BA10)</f>
        <v>0</v>
      </c>
      <c r="BB11" s="20"/>
      <c r="BC11" s="19">
        <f>SUM(BC9:BC10)</f>
        <v>0</v>
      </c>
      <c r="BD11" s="12"/>
      <c r="BE11" s="13">
        <f>SUM(BE9:BE10)</f>
        <v>1644</v>
      </c>
      <c r="BF11" s="20"/>
      <c r="BG11" s="19">
        <f>SUM(BG9:BG10)</f>
        <v>0</v>
      </c>
      <c r="BH11" s="20"/>
      <c r="BI11" s="19">
        <f>SUM(BI9:BI10)</f>
        <v>0</v>
      </c>
      <c r="BJ11" s="12"/>
      <c r="BK11" s="13">
        <f>SUM(BK9:BK10)</f>
        <v>1644</v>
      </c>
      <c r="BL11" s="20"/>
      <c r="BM11" s="19">
        <f>SUM(BM9:BM10)</f>
        <v>0</v>
      </c>
      <c r="BN11" s="20"/>
      <c r="BO11" s="19">
        <f>SUM(BO9:BO10)</f>
        <v>0</v>
      </c>
      <c r="BP11" s="12"/>
      <c r="BQ11" s="13">
        <f>SUM(BQ9:BQ10)</f>
        <v>1644</v>
      </c>
      <c r="BR11" s="20"/>
      <c r="BS11" s="19">
        <f>SUM(BS9:BS10)</f>
        <v>0</v>
      </c>
      <c r="BT11" s="20"/>
      <c r="BU11" s="19">
        <f>SUM(BU9:BU10)</f>
        <v>0</v>
      </c>
      <c r="BV11" s="12"/>
      <c r="BW11" s="13">
        <f>SUM(BW9:BW10)</f>
        <v>1644</v>
      </c>
      <c r="BX11" s="20"/>
      <c r="BY11" s="19">
        <f>SUM(BY9:BY10)</f>
        <v>0</v>
      </c>
      <c r="BZ11" s="20"/>
      <c r="CA11" s="19">
        <f>SUM(CA9:CA10)</f>
        <v>0</v>
      </c>
      <c r="CB11" s="12"/>
      <c r="CC11" s="102">
        <f>SUM(CC9:CC10)</f>
        <v>1644</v>
      </c>
      <c r="CD11" s="102">
        <f t="shared" ref="CD11" si="24">SUM(CD9:CD10)</f>
        <v>1246.98</v>
      </c>
      <c r="CE11" s="104"/>
    </row>
  </sheetData>
  <autoFilter ref="A7:CC11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sortState ref="F22:F30">
    <sortCondition ref="F22"/>
  </sortState>
  <mergeCells count="35">
    <mergeCell ref="CC2:CE2"/>
    <mergeCell ref="N7:O7"/>
    <mergeCell ref="A7:A8"/>
    <mergeCell ref="E7:E8"/>
    <mergeCell ref="F7:F8"/>
    <mergeCell ref="G7:G8"/>
    <mergeCell ref="H7:I7"/>
    <mergeCell ref="P7:S7"/>
    <mergeCell ref="J7:M7"/>
    <mergeCell ref="AL7:AM7"/>
    <mergeCell ref="AN7:AQ7"/>
    <mergeCell ref="AR7:AS7"/>
    <mergeCell ref="T7:U7"/>
    <mergeCell ref="V7:Y7"/>
    <mergeCell ref="A4:CE4"/>
    <mergeCell ref="CE7:CE8"/>
    <mergeCell ref="A11:F11"/>
    <mergeCell ref="B7:B8"/>
    <mergeCell ref="BV7:BW7"/>
    <mergeCell ref="C7:C8"/>
    <mergeCell ref="BX7:CA7"/>
    <mergeCell ref="CB7:CC7"/>
    <mergeCell ref="BP7:BQ7"/>
    <mergeCell ref="AX7:AY7"/>
    <mergeCell ref="AZ7:BC7"/>
    <mergeCell ref="BD7:BE7"/>
    <mergeCell ref="BF7:BI7"/>
    <mergeCell ref="BJ7:BK7"/>
    <mergeCell ref="BR7:BU7"/>
    <mergeCell ref="AT7:AW7"/>
    <mergeCell ref="BL7:BO7"/>
    <mergeCell ref="AF7:AG7"/>
    <mergeCell ref="Z7:AA7"/>
    <mergeCell ref="AB7:AE7"/>
    <mergeCell ref="AH7:AK7"/>
  </mergeCells>
  <pageMargins left="0.51181102362204722" right="0.31496062992125984" top="0.98425196850393704" bottom="0.35433070866141736" header="0.31496062992125984" footer="0.31496062992125984"/>
  <pageSetup paperSize="9" scale="68" fitToHeight="5" orientation="portrait" r:id="rId1"/>
  <colBreaks count="1" manualBreakCount="1">
    <brk id="7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F48"/>
  <sheetViews>
    <sheetView zoomScaleNormal="100" workbookViewId="0">
      <selection activeCell="CD2" sqref="CD2:CF2"/>
    </sheetView>
  </sheetViews>
  <sheetFormatPr defaultRowHeight="15" x14ac:dyDescent="0.25"/>
  <cols>
    <col min="2" max="2" width="15.7109375" customWidth="1"/>
    <col min="3" max="3" width="14.28515625" customWidth="1"/>
    <col min="4" max="4" width="8.42578125" customWidth="1"/>
    <col min="5" max="5" width="17.28515625" customWidth="1"/>
    <col min="6" max="6" width="14.28515625" customWidth="1"/>
    <col min="7" max="7" width="47.7109375" customWidth="1"/>
    <col min="8" max="8" width="8" customWidth="1"/>
    <col min="9" max="9" width="10.28515625" hidden="1" customWidth="1"/>
    <col min="10" max="10" width="13.42578125" hidden="1" customWidth="1"/>
    <col min="11" max="11" width="9.140625" hidden="1" customWidth="1"/>
    <col min="12" max="12" width="12.28515625" hidden="1" customWidth="1"/>
    <col min="13" max="13" width="9.140625" hidden="1" customWidth="1"/>
    <col min="14" max="14" width="11.85546875" hidden="1" customWidth="1"/>
    <col min="15" max="15" width="8.5703125" hidden="1" customWidth="1"/>
    <col min="16" max="16" width="13.5703125" hidden="1" customWidth="1"/>
    <col min="17" max="17" width="9.140625" hidden="1" customWidth="1"/>
    <col min="18" max="18" width="10.7109375" hidden="1" customWidth="1"/>
    <col min="19" max="19" width="9.140625" hidden="1" customWidth="1"/>
    <col min="20" max="21" width="9.28515625" hidden="1" customWidth="1"/>
    <col min="22" max="22" width="13.5703125" hidden="1" customWidth="1"/>
    <col min="23" max="23" width="9.140625" hidden="1" customWidth="1"/>
    <col min="24" max="24" width="12.85546875" hidden="1" customWidth="1"/>
    <col min="25" max="25" width="9.140625" hidden="1" customWidth="1"/>
    <col min="26" max="27" width="9.28515625" hidden="1" customWidth="1"/>
    <col min="28" max="28" width="12.28515625" hidden="1" customWidth="1"/>
    <col min="29" max="29" width="9.140625" hidden="1" customWidth="1"/>
    <col min="30" max="30" width="11.42578125" hidden="1" customWidth="1"/>
    <col min="31" max="31" width="9.140625" hidden="1" customWidth="1"/>
    <col min="32" max="33" width="9.28515625" hidden="1" customWidth="1"/>
    <col min="34" max="34" width="12.42578125" hidden="1" customWidth="1"/>
    <col min="35" max="35" width="9.140625" hidden="1" customWidth="1"/>
    <col min="36" max="36" width="10.7109375" hidden="1" customWidth="1"/>
    <col min="37" max="37" width="9.140625" hidden="1" customWidth="1"/>
    <col min="38" max="39" width="9.28515625" hidden="1" customWidth="1"/>
    <col min="40" max="40" width="12.5703125" hidden="1" customWidth="1"/>
    <col min="41" max="41" width="9.140625" hidden="1" customWidth="1"/>
    <col min="42" max="42" width="9.28515625" hidden="1" customWidth="1"/>
    <col min="43" max="43" width="9.140625" hidden="1" customWidth="1"/>
    <col min="44" max="45" width="9.28515625" hidden="1" customWidth="1"/>
    <col min="46" max="46" width="12.42578125" hidden="1" customWidth="1"/>
    <col min="47" max="47" width="9.140625" hidden="1" customWidth="1"/>
    <col min="48" max="48" width="12.140625" hidden="1" customWidth="1"/>
    <col min="49" max="49" width="9.140625" hidden="1" customWidth="1"/>
    <col min="50" max="51" width="9.28515625" hidden="1" customWidth="1"/>
    <col min="52" max="52" width="13.140625" hidden="1" customWidth="1"/>
    <col min="53" max="53" width="9.140625" hidden="1" customWidth="1"/>
    <col min="54" max="54" width="12.28515625" hidden="1" customWidth="1"/>
    <col min="55" max="55" width="9.140625" hidden="1" customWidth="1"/>
    <col min="56" max="57" width="9.28515625" hidden="1" customWidth="1"/>
    <col min="58" max="58" width="13" hidden="1" customWidth="1"/>
    <col min="59" max="59" width="9.140625" hidden="1" customWidth="1"/>
    <col min="60" max="60" width="11.85546875" hidden="1" customWidth="1"/>
    <col min="61" max="61" width="9.140625" hidden="1" customWidth="1"/>
    <col min="62" max="63" width="9.28515625" hidden="1" customWidth="1"/>
    <col min="64" max="64" width="14.140625" hidden="1" customWidth="1"/>
    <col min="65" max="65" width="9.140625" hidden="1" customWidth="1"/>
    <col min="66" max="66" width="12.42578125" hidden="1" customWidth="1"/>
    <col min="67" max="69" width="9.28515625" hidden="1" customWidth="1"/>
    <col min="70" max="70" width="13.42578125" hidden="1" customWidth="1"/>
    <col min="71" max="71" width="9.140625" hidden="1" customWidth="1"/>
    <col min="72" max="72" width="11.42578125" hidden="1" customWidth="1"/>
    <col min="73" max="73" width="9.140625" hidden="1" customWidth="1"/>
    <col min="74" max="75" width="9.28515625" hidden="1" customWidth="1"/>
    <col min="76" max="76" width="13.42578125" hidden="1" customWidth="1"/>
    <col min="77" max="77" width="9.140625" hidden="1" customWidth="1"/>
    <col min="78" max="78" width="12" hidden="1" customWidth="1"/>
    <col min="79" max="79" width="9.140625" hidden="1" customWidth="1"/>
    <col min="80" max="80" width="10.5703125" hidden="1" customWidth="1"/>
    <col min="81" max="81" width="9.28515625" customWidth="1"/>
    <col min="82" max="82" width="13.42578125" customWidth="1"/>
    <col min="83" max="83" width="11.7109375" customWidth="1"/>
    <col min="84" max="84" width="8.85546875" customWidth="1"/>
  </cols>
  <sheetData>
    <row r="1" spans="2:84" x14ac:dyDescent="0.25">
      <c r="I1" t="s">
        <v>115</v>
      </c>
    </row>
    <row r="2" spans="2:84" ht="15.75" x14ac:dyDescent="0.25">
      <c r="CD2" s="193" t="s">
        <v>148</v>
      </c>
      <c r="CE2" s="193"/>
      <c r="CF2" s="193"/>
    </row>
    <row r="4" spans="2:84" ht="33.6" customHeight="1" x14ac:dyDescent="0.25">
      <c r="B4" s="150" t="s">
        <v>146</v>
      </c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/>
      <c r="BO4" s="150"/>
      <c r="BP4" s="150"/>
      <c r="BQ4" s="150"/>
      <c r="BR4" s="150"/>
      <c r="BS4" s="150"/>
      <c r="BT4" s="150"/>
      <c r="BU4" s="150"/>
      <c r="BV4" s="150"/>
      <c r="BW4" s="150"/>
      <c r="BX4" s="150"/>
      <c r="BY4" s="150"/>
      <c r="BZ4" s="150"/>
      <c r="CA4" s="150"/>
      <c r="CB4" s="150"/>
      <c r="CC4" s="150"/>
      <c r="CD4" s="150"/>
      <c r="CE4" s="150"/>
      <c r="CF4" s="150"/>
    </row>
    <row r="7" spans="2:84" ht="126" customHeight="1" x14ac:dyDescent="0.25">
      <c r="B7" s="159" t="s">
        <v>0</v>
      </c>
      <c r="C7" s="159" t="s">
        <v>67</v>
      </c>
      <c r="D7" s="159" t="s">
        <v>69</v>
      </c>
      <c r="E7" s="151" t="s">
        <v>75</v>
      </c>
      <c r="F7" s="151" t="s">
        <v>1</v>
      </c>
      <c r="G7" s="163" t="s">
        <v>2</v>
      </c>
      <c r="H7" s="151" t="s">
        <v>3</v>
      </c>
      <c r="I7" s="147" t="s">
        <v>91</v>
      </c>
      <c r="J7" s="148"/>
      <c r="K7" s="149" t="s">
        <v>9</v>
      </c>
      <c r="L7" s="149"/>
      <c r="M7" s="149"/>
      <c r="N7" s="149"/>
      <c r="O7" s="147" t="s">
        <v>89</v>
      </c>
      <c r="P7" s="148"/>
      <c r="Q7" s="149" t="s">
        <v>10</v>
      </c>
      <c r="R7" s="149"/>
      <c r="S7" s="149"/>
      <c r="T7" s="149"/>
      <c r="U7" s="147" t="s">
        <v>90</v>
      </c>
      <c r="V7" s="148"/>
      <c r="W7" s="149" t="s">
        <v>11</v>
      </c>
      <c r="X7" s="149"/>
      <c r="Y7" s="149"/>
      <c r="Z7" s="149"/>
      <c r="AA7" s="147" t="s">
        <v>101</v>
      </c>
      <c r="AB7" s="148"/>
      <c r="AC7" s="149" t="s">
        <v>20</v>
      </c>
      <c r="AD7" s="149"/>
      <c r="AE7" s="149"/>
      <c r="AF7" s="149"/>
      <c r="AG7" s="147" t="s">
        <v>92</v>
      </c>
      <c r="AH7" s="148"/>
      <c r="AI7" s="149" t="s">
        <v>12</v>
      </c>
      <c r="AJ7" s="149"/>
      <c r="AK7" s="149"/>
      <c r="AL7" s="149"/>
      <c r="AM7" s="147" t="s">
        <v>93</v>
      </c>
      <c r="AN7" s="148"/>
      <c r="AO7" s="149" t="s">
        <v>13</v>
      </c>
      <c r="AP7" s="149"/>
      <c r="AQ7" s="149"/>
      <c r="AR7" s="149"/>
      <c r="AS7" s="147" t="s">
        <v>112</v>
      </c>
      <c r="AT7" s="148"/>
      <c r="AU7" s="149" t="s">
        <v>14</v>
      </c>
      <c r="AV7" s="149"/>
      <c r="AW7" s="149"/>
      <c r="AX7" s="149"/>
      <c r="AY7" s="147" t="s">
        <v>95</v>
      </c>
      <c r="AZ7" s="148"/>
      <c r="BA7" s="149" t="s">
        <v>15</v>
      </c>
      <c r="BB7" s="149"/>
      <c r="BC7" s="149"/>
      <c r="BD7" s="149"/>
      <c r="BE7" s="147" t="s">
        <v>96</v>
      </c>
      <c r="BF7" s="148"/>
      <c r="BG7" s="149" t="s">
        <v>16</v>
      </c>
      <c r="BH7" s="149"/>
      <c r="BI7" s="149"/>
      <c r="BJ7" s="149"/>
      <c r="BK7" s="147" t="s">
        <v>97</v>
      </c>
      <c r="BL7" s="148"/>
      <c r="BM7" s="149" t="s">
        <v>17</v>
      </c>
      <c r="BN7" s="149"/>
      <c r="BO7" s="149"/>
      <c r="BP7" s="149"/>
      <c r="BQ7" s="147" t="s">
        <v>110</v>
      </c>
      <c r="BR7" s="148"/>
      <c r="BS7" s="149" t="s">
        <v>18</v>
      </c>
      <c r="BT7" s="149"/>
      <c r="BU7" s="149"/>
      <c r="BV7" s="149"/>
      <c r="BW7" s="147" t="s">
        <v>111</v>
      </c>
      <c r="BX7" s="148"/>
      <c r="BY7" s="149" t="s">
        <v>19</v>
      </c>
      <c r="BZ7" s="149"/>
      <c r="CA7" s="149"/>
      <c r="CB7" s="149"/>
      <c r="CC7" s="147" t="s">
        <v>100</v>
      </c>
      <c r="CD7" s="148"/>
      <c r="CE7" s="135" t="s">
        <v>144</v>
      </c>
      <c r="CF7" s="153" t="s">
        <v>145</v>
      </c>
    </row>
    <row r="8" spans="2:84" ht="39.75" customHeight="1" x14ac:dyDescent="0.3">
      <c r="B8" s="161"/>
      <c r="C8" s="160"/>
      <c r="D8" s="160"/>
      <c r="E8" s="152"/>
      <c r="F8" s="162"/>
      <c r="G8" s="164"/>
      <c r="H8" s="162"/>
      <c r="I8" s="2" t="s">
        <v>4</v>
      </c>
      <c r="J8" s="2" t="s">
        <v>5</v>
      </c>
      <c r="K8" s="2" t="s">
        <v>4</v>
      </c>
      <c r="L8" s="2" t="s">
        <v>5</v>
      </c>
      <c r="M8" s="2" t="s">
        <v>4</v>
      </c>
      <c r="N8" s="2" t="s">
        <v>5</v>
      </c>
      <c r="O8" s="2" t="s">
        <v>4</v>
      </c>
      <c r="P8" s="2" t="s">
        <v>5</v>
      </c>
      <c r="Q8" s="2" t="s">
        <v>4</v>
      </c>
      <c r="R8" s="2" t="s">
        <v>5</v>
      </c>
      <c r="S8" s="2" t="s">
        <v>4</v>
      </c>
      <c r="T8" s="2" t="s">
        <v>5</v>
      </c>
      <c r="U8" s="2" t="s">
        <v>4</v>
      </c>
      <c r="V8" s="2" t="s">
        <v>5</v>
      </c>
      <c r="W8" s="2" t="s">
        <v>4</v>
      </c>
      <c r="X8" s="2" t="s">
        <v>5</v>
      </c>
      <c r="Y8" s="2" t="s">
        <v>4</v>
      </c>
      <c r="Z8" s="2" t="s">
        <v>5</v>
      </c>
      <c r="AA8" s="2" t="s">
        <v>4</v>
      </c>
      <c r="AB8" s="2" t="s">
        <v>5</v>
      </c>
      <c r="AC8" s="2" t="s">
        <v>4</v>
      </c>
      <c r="AD8" s="2" t="s">
        <v>5</v>
      </c>
      <c r="AE8" s="2" t="s">
        <v>4</v>
      </c>
      <c r="AF8" s="2" t="s">
        <v>5</v>
      </c>
      <c r="AG8" s="2" t="s">
        <v>4</v>
      </c>
      <c r="AH8" s="2" t="s">
        <v>5</v>
      </c>
      <c r="AI8" s="2" t="s">
        <v>4</v>
      </c>
      <c r="AJ8" s="2" t="s">
        <v>5</v>
      </c>
      <c r="AK8" s="2" t="s">
        <v>4</v>
      </c>
      <c r="AL8" s="2" t="s">
        <v>5</v>
      </c>
      <c r="AM8" s="2" t="s">
        <v>4</v>
      </c>
      <c r="AN8" s="2" t="s">
        <v>5</v>
      </c>
      <c r="AO8" s="2" t="s">
        <v>4</v>
      </c>
      <c r="AP8" s="2" t="s">
        <v>5</v>
      </c>
      <c r="AQ8" s="2" t="s">
        <v>4</v>
      </c>
      <c r="AR8" s="2" t="s">
        <v>5</v>
      </c>
      <c r="AS8" s="2" t="s">
        <v>4</v>
      </c>
      <c r="AT8" s="2" t="s">
        <v>5</v>
      </c>
      <c r="AU8" s="2" t="s">
        <v>4</v>
      </c>
      <c r="AV8" s="2" t="s">
        <v>5</v>
      </c>
      <c r="AW8" s="2" t="s">
        <v>4</v>
      </c>
      <c r="AX8" s="2" t="s">
        <v>5</v>
      </c>
      <c r="AY8" s="2" t="s">
        <v>4</v>
      </c>
      <c r="AZ8" s="2" t="s">
        <v>5</v>
      </c>
      <c r="BA8" s="2" t="s">
        <v>4</v>
      </c>
      <c r="BB8" s="2" t="s">
        <v>5</v>
      </c>
      <c r="BC8" s="2" t="s">
        <v>4</v>
      </c>
      <c r="BD8" s="2" t="s">
        <v>5</v>
      </c>
      <c r="BE8" s="2" t="s">
        <v>4</v>
      </c>
      <c r="BF8" s="2" t="s">
        <v>5</v>
      </c>
      <c r="BG8" s="2" t="s">
        <v>4</v>
      </c>
      <c r="BH8" s="2" t="s">
        <v>5</v>
      </c>
      <c r="BI8" s="2" t="s">
        <v>4</v>
      </c>
      <c r="BJ8" s="2" t="s">
        <v>5</v>
      </c>
      <c r="BK8" s="2" t="s">
        <v>4</v>
      </c>
      <c r="BL8" s="2" t="s">
        <v>5</v>
      </c>
      <c r="BM8" s="2" t="s">
        <v>4</v>
      </c>
      <c r="BN8" s="2" t="s">
        <v>5</v>
      </c>
      <c r="BO8" s="2" t="s">
        <v>4</v>
      </c>
      <c r="BP8" s="2" t="s">
        <v>5</v>
      </c>
      <c r="BQ8" s="2" t="s">
        <v>4</v>
      </c>
      <c r="BR8" s="2" t="s">
        <v>5</v>
      </c>
      <c r="BS8" s="2" t="s">
        <v>4</v>
      </c>
      <c r="BT8" s="2" t="s">
        <v>5</v>
      </c>
      <c r="BU8" s="2" t="s">
        <v>4</v>
      </c>
      <c r="BV8" s="2" t="s">
        <v>5</v>
      </c>
      <c r="BW8" s="2" t="s">
        <v>4</v>
      </c>
      <c r="BX8" s="2" t="s">
        <v>5</v>
      </c>
      <c r="BY8" s="2" t="s">
        <v>4</v>
      </c>
      <c r="BZ8" s="2" t="s">
        <v>5</v>
      </c>
      <c r="CA8" s="2" t="s">
        <v>4</v>
      </c>
      <c r="CB8" s="2" t="s">
        <v>5</v>
      </c>
      <c r="CC8" s="2" t="s">
        <v>4</v>
      </c>
      <c r="CD8" s="2" t="s">
        <v>5</v>
      </c>
      <c r="CE8" s="101" t="s">
        <v>5</v>
      </c>
      <c r="CF8" s="154"/>
    </row>
    <row r="9" spans="2:84" ht="31.5" x14ac:dyDescent="0.25">
      <c r="B9" s="69" t="s">
        <v>68</v>
      </c>
      <c r="C9" s="69" t="s">
        <v>24</v>
      </c>
      <c r="D9" s="69" t="s">
        <v>70</v>
      </c>
      <c r="E9" s="105"/>
      <c r="F9" s="79" t="s">
        <v>77</v>
      </c>
      <c r="G9" s="52" t="s">
        <v>43</v>
      </c>
      <c r="H9" s="64" t="s">
        <v>8</v>
      </c>
      <c r="I9" s="65">
        <v>4</v>
      </c>
      <c r="J9" s="53">
        <v>1032</v>
      </c>
      <c r="K9" s="34"/>
      <c r="L9" s="36"/>
      <c r="M9" s="39"/>
      <c r="N9" s="38"/>
      <c r="O9" s="40">
        <f t="shared" ref="O9:O46" si="0">I9+K9-M9</f>
        <v>4</v>
      </c>
      <c r="P9" s="38">
        <f>J9+L9-N9</f>
        <v>1032</v>
      </c>
      <c r="Q9" s="39"/>
      <c r="R9" s="38"/>
      <c r="S9" s="39"/>
      <c r="T9" s="38"/>
      <c r="U9" s="40">
        <f>O9+Q9-S9</f>
        <v>4</v>
      </c>
      <c r="V9" s="38">
        <f>P9+R9-T9</f>
        <v>1032</v>
      </c>
      <c r="W9" s="39"/>
      <c r="X9" s="38"/>
      <c r="Y9" s="39"/>
      <c r="Z9" s="38"/>
      <c r="AA9" s="40">
        <f>U9+W9-Y9</f>
        <v>4</v>
      </c>
      <c r="AB9" s="38">
        <f>V9+X9-Z9</f>
        <v>1032</v>
      </c>
      <c r="AC9" s="39"/>
      <c r="AD9" s="38"/>
      <c r="AE9" s="39"/>
      <c r="AF9" s="38"/>
      <c r="AG9" s="40">
        <f>AA9+AC9-AE9</f>
        <v>4</v>
      </c>
      <c r="AH9" s="38">
        <f>AB9+AD9-AF9</f>
        <v>1032</v>
      </c>
      <c r="AI9" s="39"/>
      <c r="AJ9" s="38"/>
      <c r="AK9" s="39"/>
      <c r="AL9" s="38"/>
      <c r="AM9" s="40">
        <f>AG9+AI9-AK9</f>
        <v>4</v>
      </c>
      <c r="AN9" s="38">
        <f>AH9+AJ9-AL9</f>
        <v>1032</v>
      </c>
      <c r="AO9" s="39"/>
      <c r="AP9" s="38"/>
      <c r="AQ9" s="39"/>
      <c r="AR9" s="38"/>
      <c r="AS9" s="40">
        <f>AM9+AO9-AQ9</f>
        <v>4</v>
      </c>
      <c r="AT9" s="38">
        <f>AN9+AP9-AR9</f>
        <v>1032</v>
      </c>
      <c r="AU9" s="39"/>
      <c r="AV9" s="38"/>
      <c r="AW9" s="39"/>
      <c r="AX9" s="38"/>
      <c r="AY9" s="40">
        <f>AS9+AU9-AW9</f>
        <v>4</v>
      </c>
      <c r="AZ9" s="38">
        <f>AT9+AV9-AX9</f>
        <v>1032</v>
      </c>
      <c r="BA9" s="39"/>
      <c r="BB9" s="38"/>
      <c r="BC9" s="39"/>
      <c r="BD9" s="38"/>
      <c r="BE9" s="40">
        <f>AY9+BA9-BC9</f>
        <v>4</v>
      </c>
      <c r="BF9" s="38">
        <f>AZ9+BB9-BD9</f>
        <v>1032</v>
      </c>
      <c r="BG9" s="39"/>
      <c r="BH9" s="38"/>
      <c r="BI9" s="39"/>
      <c r="BJ9" s="38"/>
      <c r="BK9" s="40">
        <f>BE9+BG9-BI9</f>
        <v>4</v>
      </c>
      <c r="BL9" s="38">
        <f>BF9+BH9-BJ9</f>
        <v>1032</v>
      </c>
      <c r="BM9" s="39"/>
      <c r="BN9" s="38"/>
      <c r="BO9" s="39"/>
      <c r="BP9" s="38"/>
      <c r="BQ9" s="40">
        <f>BK9+BM9-BO9</f>
        <v>4</v>
      </c>
      <c r="BR9" s="38">
        <f>BL9+BN9-BP9</f>
        <v>1032</v>
      </c>
      <c r="BS9" s="39"/>
      <c r="BT9" s="38"/>
      <c r="BU9" s="39"/>
      <c r="BV9" s="38"/>
      <c r="BW9" s="40">
        <f>BQ9+BS9-BU9</f>
        <v>4</v>
      </c>
      <c r="BX9" s="38">
        <f>BR9+BT9-BV9</f>
        <v>1032</v>
      </c>
      <c r="BY9" s="39"/>
      <c r="BZ9" s="38"/>
      <c r="CA9" s="39"/>
      <c r="CB9" s="38"/>
      <c r="CC9" s="34">
        <f>BW9+BY9-CA9</f>
        <v>4</v>
      </c>
      <c r="CD9" s="141">
        <f>BX9+BZ9-CB9</f>
        <v>1032</v>
      </c>
      <c r="CE9" s="17">
        <v>516</v>
      </c>
      <c r="CF9" s="1"/>
    </row>
    <row r="10" spans="2:84" ht="15.75" x14ac:dyDescent="0.25">
      <c r="B10" s="48" t="s">
        <v>68</v>
      </c>
      <c r="C10" s="48" t="s">
        <v>24</v>
      </c>
      <c r="D10" s="48" t="s">
        <v>70</v>
      </c>
      <c r="E10" s="103"/>
      <c r="F10" s="78">
        <v>1113050235</v>
      </c>
      <c r="G10" s="23" t="s">
        <v>31</v>
      </c>
      <c r="H10" s="15" t="s">
        <v>8</v>
      </c>
      <c r="I10" s="25">
        <v>1</v>
      </c>
      <c r="J10" s="24">
        <v>154</v>
      </c>
      <c r="K10" s="35"/>
      <c r="L10" s="32"/>
      <c r="M10" s="9"/>
      <c r="N10" s="11"/>
      <c r="O10" s="40">
        <f t="shared" si="0"/>
        <v>1</v>
      </c>
      <c r="P10" s="38">
        <f>J10+L10-N10</f>
        <v>154</v>
      </c>
      <c r="Q10" s="9"/>
      <c r="R10" s="11"/>
      <c r="S10" s="9"/>
      <c r="T10" s="11"/>
      <c r="U10" s="10">
        <f>O10+Q10-S10</f>
        <v>1</v>
      </c>
      <c r="V10" s="11">
        <f>P10+R10-T10</f>
        <v>154</v>
      </c>
      <c r="W10" s="9"/>
      <c r="X10" s="11"/>
      <c r="Y10" s="9"/>
      <c r="Z10" s="11"/>
      <c r="AA10" s="10">
        <f>U10+W10-Y10</f>
        <v>1</v>
      </c>
      <c r="AB10" s="11">
        <f>V10+X10-Z10</f>
        <v>154</v>
      </c>
      <c r="AC10" s="9"/>
      <c r="AD10" s="11"/>
      <c r="AE10" s="9"/>
      <c r="AF10" s="11"/>
      <c r="AG10" s="10">
        <f>AA10+AC10-AE10</f>
        <v>1</v>
      </c>
      <c r="AH10" s="11">
        <f>AB10+AD10-AF10</f>
        <v>154</v>
      </c>
      <c r="AI10" s="9"/>
      <c r="AJ10" s="11"/>
      <c r="AK10" s="9"/>
      <c r="AL10" s="11"/>
      <c r="AM10" s="10">
        <f>AG10+AI10-AK10</f>
        <v>1</v>
      </c>
      <c r="AN10" s="11">
        <f>AH10+AJ10-AL10</f>
        <v>154</v>
      </c>
      <c r="AO10" s="9"/>
      <c r="AP10" s="11"/>
      <c r="AQ10" s="9"/>
      <c r="AR10" s="11"/>
      <c r="AS10" s="10">
        <f>AM10+AO10-AQ10</f>
        <v>1</v>
      </c>
      <c r="AT10" s="11">
        <f>AN10+AP10-AR10</f>
        <v>154</v>
      </c>
      <c r="AU10" s="9"/>
      <c r="AV10" s="11"/>
      <c r="AW10" s="9"/>
      <c r="AX10" s="11"/>
      <c r="AY10" s="40">
        <f t="shared" ref="AY10:AY46" si="1">AS10+AU10-AW10</f>
        <v>1</v>
      </c>
      <c r="AZ10" s="11">
        <f>AT10+AV10-AX10</f>
        <v>154</v>
      </c>
      <c r="BA10" s="9"/>
      <c r="BB10" s="11"/>
      <c r="BC10" s="9"/>
      <c r="BD10" s="11"/>
      <c r="BE10" s="10">
        <f>AY10+BA10-BC10</f>
        <v>1</v>
      </c>
      <c r="BF10" s="11">
        <f>AZ10+BB10-BD10</f>
        <v>154</v>
      </c>
      <c r="BG10" s="9"/>
      <c r="BH10" s="11"/>
      <c r="BI10" s="9"/>
      <c r="BJ10" s="11"/>
      <c r="BK10" s="10">
        <f>BE10+BG10-BI10</f>
        <v>1</v>
      </c>
      <c r="BL10" s="11">
        <f>BF10+BH10-BJ10</f>
        <v>154</v>
      </c>
      <c r="BM10" s="9"/>
      <c r="BN10" s="11"/>
      <c r="BO10" s="9"/>
      <c r="BP10" s="11"/>
      <c r="BQ10" s="10">
        <f>BK10+BM10-BO10</f>
        <v>1</v>
      </c>
      <c r="BR10" s="11">
        <f>BL10+BN10-BP10</f>
        <v>154</v>
      </c>
      <c r="BS10" s="9"/>
      <c r="BT10" s="11"/>
      <c r="BU10" s="9"/>
      <c r="BV10" s="11"/>
      <c r="BW10" s="10">
        <f>BQ10+BS10-BU10</f>
        <v>1</v>
      </c>
      <c r="BX10" s="11">
        <f>BR10+BT10-BV10</f>
        <v>154</v>
      </c>
      <c r="BY10" s="9"/>
      <c r="BZ10" s="11"/>
      <c r="CA10" s="9"/>
      <c r="CB10" s="11"/>
      <c r="CC10" s="35">
        <f>BW10+BY10-CA10</f>
        <v>1</v>
      </c>
      <c r="CD10" s="142">
        <f>BX10+BZ10-CB10</f>
        <v>154</v>
      </c>
      <c r="CE10" s="17">
        <v>77</v>
      </c>
      <c r="CF10" s="1"/>
    </row>
    <row r="11" spans="2:84" ht="31.5" x14ac:dyDescent="0.25">
      <c r="B11" s="48" t="s">
        <v>68</v>
      </c>
      <c r="C11" s="48" t="s">
        <v>24</v>
      </c>
      <c r="D11" s="48" t="s">
        <v>70</v>
      </c>
      <c r="E11" s="103"/>
      <c r="F11" s="78" t="s">
        <v>78</v>
      </c>
      <c r="G11" s="23" t="s">
        <v>44</v>
      </c>
      <c r="H11" s="15" t="s">
        <v>8</v>
      </c>
      <c r="I11" s="25">
        <v>2</v>
      </c>
      <c r="J11" s="24">
        <v>525</v>
      </c>
      <c r="K11" s="35"/>
      <c r="L11" s="32"/>
      <c r="M11" s="9"/>
      <c r="N11" s="11"/>
      <c r="O11" s="40">
        <f t="shared" si="0"/>
        <v>2</v>
      </c>
      <c r="P11" s="38">
        <f t="shared" ref="P11:P46" si="2">J11+L11-N11</f>
        <v>525</v>
      </c>
      <c r="Q11" s="9"/>
      <c r="R11" s="11"/>
      <c r="S11" s="9"/>
      <c r="T11" s="11"/>
      <c r="U11" s="10">
        <f t="shared" ref="U11:U46" si="3">O11+Q11-S11</f>
        <v>2</v>
      </c>
      <c r="V11" s="11">
        <f t="shared" ref="V11:V46" si="4">P11+R11-T11</f>
        <v>525</v>
      </c>
      <c r="W11" s="9"/>
      <c r="X11" s="11"/>
      <c r="Y11" s="9"/>
      <c r="Z11" s="11"/>
      <c r="AA11" s="10">
        <f t="shared" ref="AA11:AA46" si="5">U11+W11-Y11</f>
        <v>2</v>
      </c>
      <c r="AB11" s="11">
        <f t="shared" ref="AB11:AB46" si="6">V11+X11-Z11</f>
        <v>525</v>
      </c>
      <c r="AC11" s="9"/>
      <c r="AD11" s="11"/>
      <c r="AE11" s="9"/>
      <c r="AF11" s="11"/>
      <c r="AG11" s="10">
        <f t="shared" ref="AG11:AG46" si="7">AA11+AC11-AE11</f>
        <v>2</v>
      </c>
      <c r="AH11" s="11">
        <f t="shared" ref="AH11:AH46" si="8">AB11+AD11-AF11</f>
        <v>525</v>
      </c>
      <c r="AI11" s="9"/>
      <c r="AJ11" s="11"/>
      <c r="AK11" s="9"/>
      <c r="AL11" s="11"/>
      <c r="AM11" s="10">
        <f t="shared" ref="AM11:AM46" si="9">AG11+AI11-AK11</f>
        <v>2</v>
      </c>
      <c r="AN11" s="11">
        <f t="shared" ref="AN11:AN46" si="10">AH11+AJ11-AL11</f>
        <v>525</v>
      </c>
      <c r="AO11" s="9"/>
      <c r="AP11" s="11"/>
      <c r="AQ11" s="9"/>
      <c r="AR11" s="11"/>
      <c r="AS11" s="10">
        <f t="shared" ref="AS11:AS46" si="11">AM11+AO11-AQ11</f>
        <v>2</v>
      </c>
      <c r="AT11" s="11">
        <f t="shared" ref="AT11:AT46" si="12">AN11+AP11-AR11</f>
        <v>525</v>
      </c>
      <c r="AU11" s="9"/>
      <c r="AV11" s="11"/>
      <c r="AW11" s="9"/>
      <c r="AX11" s="11"/>
      <c r="AY11" s="40">
        <f t="shared" si="1"/>
        <v>2</v>
      </c>
      <c r="AZ11" s="11">
        <f t="shared" ref="AZ11:AZ46" si="13">AT11+AV11-AX11</f>
        <v>525</v>
      </c>
      <c r="BA11" s="9"/>
      <c r="BB11" s="11"/>
      <c r="BC11" s="9"/>
      <c r="BD11" s="11"/>
      <c r="BE11" s="10">
        <f t="shared" ref="BE11:BE46" si="14">AY11+BA11-BC11</f>
        <v>2</v>
      </c>
      <c r="BF11" s="11">
        <f t="shared" ref="BF11:BF46" si="15">AZ11+BB11-BD11</f>
        <v>525</v>
      </c>
      <c r="BG11" s="9"/>
      <c r="BH11" s="11"/>
      <c r="BI11" s="9"/>
      <c r="BJ11" s="11"/>
      <c r="BK11" s="10">
        <f t="shared" ref="BK11:BK46" si="16">BE11+BG11-BI11</f>
        <v>2</v>
      </c>
      <c r="BL11" s="11">
        <f t="shared" ref="BL11:BL46" si="17">BF11+BH11-BJ11</f>
        <v>525</v>
      </c>
      <c r="BM11" s="9"/>
      <c r="BN11" s="11"/>
      <c r="BO11" s="9"/>
      <c r="BP11" s="11"/>
      <c r="BQ11" s="10">
        <f t="shared" ref="BQ11:BQ46" si="18">BK11+BM11-BO11</f>
        <v>2</v>
      </c>
      <c r="BR11" s="11">
        <f t="shared" ref="BR11:BR46" si="19">BL11+BN11-BP11</f>
        <v>525</v>
      </c>
      <c r="BS11" s="9"/>
      <c r="BT11" s="11"/>
      <c r="BU11" s="9"/>
      <c r="BV11" s="11"/>
      <c r="BW11" s="10">
        <f t="shared" ref="BW11:BW46" si="20">BQ11+BS11-BU11</f>
        <v>2</v>
      </c>
      <c r="BX11" s="11">
        <f t="shared" ref="BX11:BX46" si="21">BR11+BT11-BV11</f>
        <v>525</v>
      </c>
      <c r="BY11" s="9"/>
      <c r="BZ11" s="11"/>
      <c r="CA11" s="9"/>
      <c r="CB11" s="11"/>
      <c r="CC11" s="35">
        <f t="shared" ref="CC11:CC46" si="22">BW11+BY11-CA11</f>
        <v>2</v>
      </c>
      <c r="CD11" s="142">
        <f t="shared" ref="CD11:CD46" si="23">BX11+BZ11-CB11</f>
        <v>525</v>
      </c>
      <c r="CE11" s="17">
        <v>262</v>
      </c>
      <c r="CF11" s="1"/>
    </row>
    <row r="12" spans="2:84" ht="31.5" x14ac:dyDescent="0.25">
      <c r="B12" s="48" t="s">
        <v>68</v>
      </c>
      <c r="C12" s="48" t="s">
        <v>24</v>
      </c>
      <c r="D12" s="48" t="s">
        <v>70</v>
      </c>
      <c r="E12" s="106"/>
      <c r="F12" s="79">
        <v>1113050238</v>
      </c>
      <c r="G12" s="23" t="s">
        <v>45</v>
      </c>
      <c r="H12" s="15" t="s">
        <v>8</v>
      </c>
      <c r="I12" s="25">
        <v>1</v>
      </c>
      <c r="J12" s="24">
        <v>337</v>
      </c>
      <c r="K12" s="35"/>
      <c r="L12" s="32"/>
      <c r="M12" s="9"/>
      <c r="N12" s="11"/>
      <c r="O12" s="40">
        <f t="shared" si="0"/>
        <v>1</v>
      </c>
      <c r="P12" s="38">
        <f t="shared" si="2"/>
        <v>337</v>
      </c>
      <c r="Q12" s="9"/>
      <c r="R12" s="11"/>
      <c r="S12" s="9"/>
      <c r="T12" s="11"/>
      <c r="U12" s="10">
        <f t="shared" si="3"/>
        <v>1</v>
      </c>
      <c r="V12" s="11">
        <f t="shared" si="4"/>
        <v>337</v>
      </c>
      <c r="W12" s="9"/>
      <c r="X12" s="11"/>
      <c r="Y12" s="9"/>
      <c r="Z12" s="11"/>
      <c r="AA12" s="10">
        <f t="shared" si="5"/>
        <v>1</v>
      </c>
      <c r="AB12" s="11">
        <f t="shared" si="6"/>
        <v>337</v>
      </c>
      <c r="AC12" s="9"/>
      <c r="AD12" s="11"/>
      <c r="AE12" s="9"/>
      <c r="AF12" s="11"/>
      <c r="AG12" s="10">
        <f t="shared" si="7"/>
        <v>1</v>
      </c>
      <c r="AH12" s="11">
        <f t="shared" si="8"/>
        <v>337</v>
      </c>
      <c r="AI12" s="9"/>
      <c r="AJ12" s="11"/>
      <c r="AK12" s="9"/>
      <c r="AL12" s="11"/>
      <c r="AM12" s="10">
        <f t="shared" si="9"/>
        <v>1</v>
      </c>
      <c r="AN12" s="11">
        <f t="shared" si="10"/>
        <v>337</v>
      </c>
      <c r="AO12" s="9"/>
      <c r="AP12" s="11"/>
      <c r="AQ12" s="9"/>
      <c r="AR12" s="11"/>
      <c r="AS12" s="10">
        <f t="shared" si="11"/>
        <v>1</v>
      </c>
      <c r="AT12" s="11">
        <f t="shared" si="12"/>
        <v>337</v>
      </c>
      <c r="AU12" s="9"/>
      <c r="AV12" s="11"/>
      <c r="AW12" s="9"/>
      <c r="AX12" s="11"/>
      <c r="AY12" s="40">
        <f t="shared" si="1"/>
        <v>1</v>
      </c>
      <c r="AZ12" s="11">
        <f t="shared" si="13"/>
        <v>337</v>
      </c>
      <c r="BA12" s="9"/>
      <c r="BB12" s="11"/>
      <c r="BC12" s="9"/>
      <c r="BD12" s="11"/>
      <c r="BE12" s="10">
        <f t="shared" si="14"/>
        <v>1</v>
      </c>
      <c r="BF12" s="11">
        <f t="shared" si="15"/>
        <v>337</v>
      </c>
      <c r="BG12" s="9"/>
      <c r="BH12" s="11"/>
      <c r="BI12" s="9"/>
      <c r="BJ12" s="11"/>
      <c r="BK12" s="10">
        <f t="shared" si="16"/>
        <v>1</v>
      </c>
      <c r="BL12" s="11">
        <f t="shared" si="17"/>
        <v>337</v>
      </c>
      <c r="BM12" s="9"/>
      <c r="BN12" s="11"/>
      <c r="BO12" s="9"/>
      <c r="BP12" s="11"/>
      <c r="BQ12" s="10">
        <f t="shared" si="18"/>
        <v>1</v>
      </c>
      <c r="BR12" s="11">
        <f t="shared" si="19"/>
        <v>337</v>
      </c>
      <c r="BS12" s="9"/>
      <c r="BT12" s="11"/>
      <c r="BU12" s="9"/>
      <c r="BV12" s="11"/>
      <c r="BW12" s="10">
        <f t="shared" si="20"/>
        <v>1</v>
      </c>
      <c r="BX12" s="11">
        <f t="shared" si="21"/>
        <v>337</v>
      </c>
      <c r="BY12" s="9"/>
      <c r="BZ12" s="11"/>
      <c r="CA12" s="9"/>
      <c r="CB12" s="11"/>
      <c r="CC12" s="35">
        <f t="shared" si="22"/>
        <v>1</v>
      </c>
      <c r="CD12" s="142">
        <f t="shared" si="23"/>
        <v>337</v>
      </c>
      <c r="CE12" s="17">
        <v>168</v>
      </c>
      <c r="CF12" s="1"/>
    </row>
    <row r="13" spans="2:84" ht="15.75" x14ac:dyDescent="0.25">
      <c r="B13" s="48" t="s">
        <v>68</v>
      </c>
      <c r="C13" s="48" t="s">
        <v>24</v>
      </c>
      <c r="D13" s="48" t="s">
        <v>70</v>
      </c>
      <c r="E13" s="103"/>
      <c r="F13" s="78">
        <v>1113050239</v>
      </c>
      <c r="G13" s="23" t="s">
        <v>46</v>
      </c>
      <c r="H13" s="15" t="s">
        <v>8</v>
      </c>
      <c r="I13" s="25">
        <v>1</v>
      </c>
      <c r="J13" s="24">
        <v>324</v>
      </c>
      <c r="K13" s="35"/>
      <c r="L13" s="32"/>
      <c r="M13" s="9"/>
      <c r="N13" s="11"/>
      <c r="O13" s="40">
        <f t="shared" si="0"/>
        <v>1</v>
      </c>
      <c r="P13" s="38">
        <f t="shared" si="2"/>
        <v>324</v>
      </c>
      <c r="Q13" s="9"/>
      <c r="R13" s="11"/>
      <c r="S13" s="9"/>
      <c r="T13" s="11"/>
      <c r="U13" s="10">
        <f t="shared" si="3"/>
        <v>1</v>
      </c>
      <c r="V13" s="11">
        <f t="shared" si="4"/>
        <v>324</v>
      </c>
      <c r="W13" s="9"/>
      <c r="X13" s="11"/>
      <c r="Y13" s="9"/>
      <c r="Z13" s="11"/>
      <c r="AA13" s="10">
        <f t="shared" si="5"/>
        <v>1</v>
      </c>
      <c r="AB13" s="11">
        <f t="shared" si="6"/>
        <v>324</v>
      </c>
      <c r="AC13" s="9"/>
      <c r="AD13" s="11"/>
      <c r="AE13" s="9"/>
      <c r="AF13" s="11"/>
      <c r="AG13" s="10">
        <f t="shared" si="7"/>
        <v>1</v>
      </c>
      <c r="AH13" s="11">
        <f t="shared" si="8"/>
        <v>324</v>
      </c>
      <c r="AI13" s="9"/>
      <c r="AJ13" s="11"/>
      <c r="AK13" s="9"/>
      <c r="AL13" s="11"/>
      <c r="AM13" s="10">
        <f t="shared" si="9"/>
        <v>1</v>
      </c>
      <c r="AN13" s="11">
        <f t="shared" si="10"/>
        <v>324</v>
      </c>
      <c r="AO13" s="9"/>
      <c r="AP13" s="11"/>
      <c r="AQ13" s="9"/>
      <c r="AR13" s="11"/>
      <c r="AS13" s="10">
        <f t="shared" si="11"/>
        <v>1</v>
      </c>
      <c r="AT13" s="11">
        <f t="shared" si="12"/>
        <v>324</v>
      </c>
      <c r="AU13" s="9"/>
      <c r="AV13" s="11"/>
      <c r="AW13" s="9"/>
      <c r="AX13" s="11"/>
      <c r="AY13" s="40">
        <f t="shared" si="1"/>
        <v>1</v>
      </c>
      <c r="AZ13" s="11">
        <f t="shared" si="13"/>
        <v>324</v>
      </c>
      <c r="BA13" s="9"/>
      <c r="BB13" s="11"/>
      <c r="BC13" s="9"/>
      <c r="BD13" s="11"/>
      <c r="BE13" s="10">
        <f t="shared" si="14"/>
        <v>1</v>
      </c>
      <c r="BF13" s="11">
        <f t="shared" si="15"/>
        <v>324</v>
      </c>
      <c r="BG13" s="9"/>
      <c r="BH13" s="11"/>
      <c r="BI13" s="9"/>
      <c r="BJ13" s="11"/>
      <c r="BK13" s="10">
        <f t="shared" si="16"/>
        <v>1</v>
      </c>
      <c r="BL13" s="11">
        <f t="shared" si="17"/>
        <v>324</v>
      </c>
      <c r="BM13" s="9"/>
      <c r="BN13" s="11"/>
      <c r="BO13" s="9"/>
      <c r="BP13" s="11"/>
      <c r="BQ13" s="10">
        <f t="shared" si="18"/>
        <v>1</v>
      </c>
      <c r="BR13" s="11">
        <f t="shared" si="19"/>
        <v>324</v>
      </c>
      <c r="BS13" s="9"/>
      <c r="BT13" s="11"/>
      <c r="BU13" s="9"/>
      <c r="BV13" s="11"/>
      <c r="BW13" s="10">
        <f t="shared" si="20"/>
        <v>1</v>
      </c>
      <c r="BX13" s="11">
        <f t="shared" si="21"/>
        <v>324</v>
      </c>
      <c r="BY13" s="9"/>
      <c r="BZ13" s="11"/>
      <c r="CA13" s="9"/>
      <c r="CB13" s="11"/>
      <c r="CC13" s="35">
        <f t="shared" si="22"/>
        <v>1</v>
      </c>
      <c r="CD13" s="142">
        <f t="shared" si="23"/>
        <v>324</v>
      </c>
      <c r="CE13" s="17">
        <v>162</v>
      </c>
      <c r="CF13" s="1"/>
    </row>
    <row r="14" spans="2:84" ht="15.75" x14ac:dyDescent="0.25">
      <c r="B14" s="48" t="s">
        <v>68</v>
      </c>
      <c r="C14" s="48" t="s">
        <v>24</v>
      </c>
      <c r="D14" s="48" t="s">
        <v>70</v>
      </c>
      <c r="E14" s="103"/>
      <c r="F14" s="79">
        <v>1113050240</v>
      </c>
      <c r="G14" s="23" t="s">
        <v>47</v>
      </c>
      <c r="H14" s="15" t="s">
        <v>8</v>
      </c>
      <c r="I14" s="25">
        <v>1</v>
      </c>
      <c r="J14" s="24">
        <v>36</v>
      </c>
      <c r="K14" s="35"/>
      <c r="L14" s="32"/>
      <c r="M14" s="9"/>
      <c r="N14" s="11"/>
      <c r="O14" s="40">
        <f t="shared" si="0"/>
        <v>1</v>
      </c>
      <c r="P14" s="38">
        <f t="shared" si="2"/>
        <v>36</v>
      </c>
      <c r="Q14" s="9"/>
      <c r="R14" s="11"/>
      <c r="S14" s="9"/>
      <c r="T14" s="11"/>
      <c r="U14" s="10">
        <f t="shared" si="3"/>
        <v>1</v>
      </c>
      <c r="V14" s="11">
        <f t="shared" si="4"/>
        <v>36</v>
      </c>
      <c r="W14" s="9"/>
      <c r="X14" s="11"/>
      <c r="Y14" s="9"/>
      <c r="Z14" s="11"/>
      <c r="AA14" s="10">
        <f t="shared" si="5"/>
        <v>1</v>
      </c>
      <c r="AB14" s="11">
        <f t="shared" si="6"/>
        <v>36</v>
      </c>
      <c r="AC14" s="9"/>
      <c r="AD14" s="11"/>
      <c r="AE14" s="9"/>
      <c r="AF14" s="11"/>
      <c r="AG14" s="10">
        <f t="shared" si="7"/>
        <v>1</v>
      </c>
      <c r="AH14" s="11">
        <f t="shared" si="8"/>
        <v>36</v>
      </c>
      <c r="AI14" s="9"/>
      <c r="AJ14" s="11"/>
      <c r="AK14" s="9"/>
      <c r="AL14" s="11"/>
      <c r="AM14" s="10">
        <f t="shared" si="9"/>
        <v>1</v>
      </c>
      <c r="AN14" s="11">
        <f t="shared" si="10"/>
        <v>36</v>
      </c>
      <c r="AO14" s="9"/>
      <c r="AP14" s="11"/>
      <c r="AQ14" s="9"/>
      <c r="AR14" s="11"/>
      <c r="AS14" s="10">
        <f t="shared" si="11"/>
        <v>1</v>
      </c>
      <c r="AT14" s="11">
        <f t="shared" si="12"/>
        <v>36</v>
      </c>
      <c r="AU14" s="9"/>
      <c r="AV14" s="11"/>
      <c r="AW14" s="9"/>
      <c r="AX14" s="11"/>
      <c r="AY14" s="40">
        <f t="shared" si="1"/>
        <v>1</v>
      </c>
      <c r="AZ14" s="11">
        <f t="shared" si="13"/>
        <v>36</v>
      </c>
      <c r="BA14" s="9"/>
      <c r="BB14" s="11"/>
      <c r="BC14" s="9"/>
      <c r="BD14" s="11"/>
      <c r="BE14" s="10">
        <f t="shared" si="14"/>
        <v>1</v>
      </c>
      <c r="BF14" s="11">
        <f t="shared" si="15"/>
        <v>36</v>
      </c>
      <c r="BG14" s="9"/>
      <c r="BH14" s="11"/>
      <c r="BI14" s="9"/>
      <c r="BJ14" s="11"/>
      <c r="BK14" s="10">
        <f t="shared" si="16"/>
        <v>1</v>
      </c>
      <c r="BL14" s="11">
        <f t="shared" si="17"/>
        <v>36</v>
      </c>
      <c r="BM14" s="9"/>
      <c r="BN14" s="11"/>
      <c r="BO14" s="9"/>
      <c r="BP14" s="11"/>
      <c r="BQ14" s="10">
        <f t="shared" si="18"/>
        <v>1</v>
      </c>
      <c r="BR14" s="11">
        <f t="shared" si="19"/>
        <v>36</v>
      </c>
      <c r="BS14" s="9"/>
      <c r="BT14" s="11"/>
      <c r="BU14" s="9"/>
      <c r="BV14" s="11"/>
      <c r="BW14" s="10">
        <f t="shared" si="20"/>
        <v>1</v>
      </c>
      <c r="BX14" s="11">
        <f t="shared" si="21"/>
        <v>36</v>
      </c>
      <c r="BY14" s="9"/>
      <c r="BZ14" s="11"/>
      <c r="CA14" s="9"/>
      <c r="CB14" s="11"/>
      <c r="CC14" s="35">
        <f t="shared" si="22"/>
        <v>1</v>
      </c>
      <c r="CD14" s="142">
        <f t="shared" si="23"/>
        <v>36</v>
      </c>
      <c r="CE14" s="17">
        <v>18</v>
      </c>
      <c r="CF14" s="1"/>
    </row>
    <row r="15" spans="2:84" ht="15.75" x14ac:dyDescent="0.25">
      <c r="B15" s="48" t="s">
        <v>68</v>
      </c>
      <c r="C15" s="48" t="s">
        <v>24</v>
      </c>
      <c r="D15" s="48" t="s">
        <v>70</v>
      </c>
      <c r="E15" s="106"/>
      <c r="F15" s="78">
        <v>1113050241</v>
      </c>
      <c r="G15" s="23" t="s">
        <v>34</v>
      </c>
      <c r="H15" s="15" t="s">
        <v>8</v>
      </c>
      <c r="I15" s="25">
        <v>1</v>
      </c>
      <c r="J15" s="24">
        <v>83</v>
      </c>
      <c r="K15" s="35"/>
      <c r="L15" s="32"/>
      <c r="M15" s="9"/>
      <c r="N15" s="11"/>
      <c r="O15" s="40">
        <f t="shared" si="0"/>
        <v>1</v>
      </c>
      <c r="P15" s="38">
        <f t="shared" si="2"/>
        <v>83</v>
      </c>
      <c r="Q15" s="9"/>
      <c r="R15" s="11"/>
      <c r="S15" s="9"/>
      <c r="T15" s="11"/>
      <c r="U15" s="10">
        <f t="shared" si="3"/>
        <v>1</v>
      </c>
      <c r="V15" s="11">
        <f t="shared" si="4"/>
        <v>83</v>
      </c>
      <c r="W15" s="9"/>
      <c r="X15" s="11"/>
      <c r="Y15" s="9"/>
      <c r="Z15" s="11"/>
      <c r="AA15" s="10">
        <f t="shared" si="5"/>
        <v>1</v>
      </c>
      <c r="AB15" s="11">
        <f t="shared" si="6"/>
        <v>83</v>
      </c>
      <c r="AC15" s="9"/>
      <c r="AD15" s="11"/>
      <c r="AE15" s="9"/>
      <c r="AF15" s="11"/>
      <c r="AG15" s="10">
        <f t="shared" si="7"/>
        <v>1</v>
      </c>
      <c r="AH15" s="11">
        <f t="shared" si="8"/>
        <v>83</v>
      </c>
      <c r="AI15" s="9"/>
      <c r="AJ15" s="11"/>
      <c r="AK15" s="9"/>
      <c r="AL15" s="11"/>
      <c r="AM15" s="10">
        <f t="shared" si="9"/>
        <v>1</v>
      </c>
      <c r="AN15" s="11">
        <f t="shared" si="10"/>
        <v>83</v>
      </c>
      <c r="AO15" s="9"/>
      <c r="AP15" s="11"/>
      <c r="AQ15" s="9"/>
      <c r="AR15" s="11"/>
      <c r="AS15" s="10">
        <f t="shared" si="11"/>
        <v>1</v>
      </c>
      <c r="AT15" s="11">
        <f t="shared" si="12"/>
        <v>83</v>
      </c>
      <c r="AU15" s="9"/>
      <c r="AV15" s="11"/>
      <c r="AW15" s="9"/>
      <c r="AX15" s="11"/>
      <c r="AY15" s="40">
        <f t="shared" si="1"/>
        <v>1</v>
      </c>
      <c r="AZ15" s="11">
        <f t="shared" si="13"/>
        <v>83</v>
      </c>
      <c r="BA15" s="9"/>
      <c r="BB15" s="11"/>
      <c r="BC15" s="9"/>
      <c r="BD15" s="11"/>
      <c r="BE15" s="10">
        <f t="shared" si="14"/>
        <v>1</v>
      </c>
      <c r="BF15" s="11">
        <f t="shared" si="15"/>
        <v>83</v>
      </c>
      <c r="BG15" s="9"/>
      <c r="BH15" s="11"/>
      <c r="BI15" s="9"/>
      <c r="BJ15" s="11"/>
      <c r="BK15" s="10">
        <f t="shared" si="16"/>
        <v>1</v>
      </c>
      <c r="BL15" s="11">
        <f t="shared" si="17"/>
        <v>83</v>
      </c>
      <c r="BM15" s="9"/>
      <c r="BN15" s="11"/>
      <c r="BO15" s="9"/>
      <c r="BP15" s="11"/>
      <c r="BQ15" s="10">
        <f t="shared" si="18"/>
        <v>1</v>
      </c>
      <c r="BR15" s="11">
        <f t="shared" si="19"/>
        <v>83</v>
      </c>
      <c r="BS15" s="9"/>
      <c r="BT15" s="11"/>
      <c r="BU15" s="9"/>
      <c r="BV15" s="11"/>
      <c r="BW15" s="10">
        <f t="shared" si="20"/>
        <v>1</v>
      </c>
      <c r="BX15" s="11">
        <f t="shared" si="21"/>
        <v>83</v>
      </c>
      <c r="BY15" s="9"/>
      <c r="BZ15" s="11"/>
      <c r="CA15" s="9"/>
      <c r="CB15" s="11"/>
      <c r="CC15" s="35">
        <f t="shared" si="22"/>
        <v>1</v>
      </c>
      <c r="CD15" s="142">
        <f t="shared" si="23"/>
        <v>83</v>
      </c>
      <c r="CE15" s="17">
        <v>42</v>
      </c>
      <c r="CF15" s="1"/>
    </row>
    <row r="16" spans="2:84" ht="15.75" x14ac:dyDescent="0.25">
      <c r="B16" s="48" t="s">
        <v>68</v>
      </c>
      <c r="C16" s="48" t="s">
        <v>24</v>
      </c>
      <c r="D16" s="48" t="s">
        <v>70</v>
      </c>
      <c r="E16" s="103"/>
      <c r="F16" s="79">
        <v>1113050242</v>
      </c>
      <c r="G16" s="23" t="s">
        <v>48</v>
      </c>
      <c r="H16" s="15" t="s">
        <v>8</v>
      </c>
      <c r="I16" s="25">
        <v>1</v>
      </c>
      <c r="J16" s="24">
        <v>340</v>
      </c>
      <c r="K16" s="35"/>
      <c r="L16" s="32"/>
      <c r="M16" s="9"/>
      <c r="N16" s="11"/>
      <c r="O16" s="40">
        <f t="shared" si="0"/>
        <v>1</v>
      </c>
      <c r="P16" s="38">
        <f t="shared" si="2"/>
        <v>340</v>
      </c>
      <c r="Q16" s="9"/>
      <c r="R16" s="11"/>
      <c r="S16" s="9"/>
      <c r="T16" s="11"/>
      <c r="U16" s="10">
        <f t="shared" si="3"/>
        <v>1</v>
      </c>
      <c r="V16" s="11">
        <f t="shared" si="4"/>
        <v>340</v>
      </c>
      <c r="W16" s="9"/>
      <c r="X16" s="11"/>
      <c r="Y16" s="9"/>
      <c r="Z16" s="11"/>
      <c r="AA16" s="10">
        <f t="shared" si="5"/>
        <v>1</v>
      </c>
      <c r="AB16" s="11">
        <f t="shared" si="6"/>
        <v>340</v>
      </c>
      <c r="AC16" s="9"/>
      <c r="AD16" s="11"/>
      <c r="AE16" s="9"/>
      <c r="AF16" s="11"/>
      <c r="AG16" s="10">
        <f t="shared" si="7"/>
        <v>1</v>
      </c>
      <c r="AH16" s="11">
        <f t="shared" si="8"/>
        <v>340</v>
      </c>
      <c r="AI16" s="9"/>
      <c r="AJ16" s="11"/>
      <c r="AK16" s="9"/>
      <c r="AL16" s="11"/>
      <c r="AM16" s="10">
        <f t="shared" si="9"/>
        <v>1</v>
      </c>
      <c r="AN16" s="11">
        <f t="shared" si="10"/>
        <v>340</v>
      </c>
      <c r="AO16" s="9"/>
      <c r="AP16" s="11"/>
      <c r="AQ16" s="9"/>
      <c r="AR16" s="11"/>
      <c r="AS16" s="10">
        <f t="shared" si="11"/>
        <v>1</v>
      </c>
      <c r="AT16" s="11">
        <f t="shared" si="12"/>
        <v>340</v>
      </c>
      <c r="AU16" s="9"/>
      <c r="AV16" s="11"/>
      <c r="AW16" s="9"/>
      <c r="AX16" s="11"/>
      <c r="AY16" s="40">
        <f t="shared" si="1"/>
        <v>1</v>
      </c>
      <c r="AZ16" s="11">
        <f t="shared" si="13"/>
        <v>340</v>
      </c>
      <c r="BA16" s="9"/>
      <c r="BB16" s="11"/>
      <c r="BC16" s="9"/>
      <c r="BD16" s="11"/>
      <c r="BE16" s="10">
        <f t="shared" si="14"/>
        <v>1</v>
      </c>
      <c r="BF16" s="11">
        <f t="shared" si="15"/>
        <v>340</v>
      </c>
      <c r="BG16" s="9"/>
      <c r="BH16" s="11"/>
      <c r="BI16" s="9"/>
      <c r="BJ16" s="11"/>
      <c r="BK16" s="10">
        <f t="shared" si="16"/>
        <v>1</v>
      </c>
      <c r="BL16" s="11">
        <f t="shared" si="17"/>
        <v>340</v>
      </c>
      <c r="BM16" s="9"/>
      <c r="BN16" s="11"/>
      <c r="BO16" s="9"/>
      <c r="BP16" s="11"/>
      <c r="BQ16" s="10">
        <f t="shared" si="18"/>
        <v>1</v>
      </c>
      <c r="BR16" s="11">
        <f t="shared" si="19"/>
        <v>340</v>
      </c>
      <c r="BS16" s="9"/>
      <c r="BT16" s="11"/>
      <c r="BU16" s="9"/>
      <c r="BV16" s="11"/>
      <c r="BW16" s="10">
        <f t="shared" si="20"/>
        <v>1</v>
      </c>
      <c r="BX16" s="11">
        <f t="shared" si="21"/>
        <v>340</v>
      </c>
      <c r="BY16" s="9"/>
      <c r="BZ16" s="11"/>
      <c r="CA16" s="9"/>
      <c r="CB16" s="11"/>
      <c r="CC16" s="35">
        <f t="shared" si="22"/>
        <v>1</v>
      </c>
      <c r="CD16" s="142">
        <f t="shared" si="23"/>
        <v>340</v>
      </c>
      <c r="CE16" s="17">
        <v>170</v>
      </c>
      <c r="CF16" s="1"/>
    </row>
    <row r="17" spans="2:84" ht="15.75" x14ac:dyDescent="0.25">
      <c r="B17" s="48" t="s">
        <v>68</v>
      </c>
      <c r="C17" s="48" t="s">
        <v>24</v>
      </c>
      <c r="D17" s="48" t="s">
        <v>70</v>
      </c>
      <c r="E17" s="103"/>
      <c r="F17" s="78">
        <v>1113050243</v>
      </c>
      <c r="G17" s="23" t="s">
        <v>49</v>
      </c>
      <c r="H17" s="15" t="s">
        <v>8</v>
      </c>
      <c r="I17" s="25">
        <v>1</v>
      </c>
      <c r="J17" s="24">
        <v>550</v>
      </c>
      <c r="K17" s="35"/>
      <c r="L17" s="32"/>
      <c r="M17" s="9"/>
      <c r="N17" s="11"/>
      <c r="O17" s="40">
        <f t="shared" si="0"/>
        <v>1</v>
      </c>
      <c r="P17" s="38">
        <f t="shared" si="2"/>
        <v>550</v>
      </c>
      <c r="Q17" s="9"/>
      <c r="R17" s="11"/>
      <c r="S17" s="9"/>
      <c r="T17" s="11"/>
      <c r="U17" s="10">
        <f t="shared" si="3"/>
        <v>1</v>
      </c>
      <c r="V17" s="11">
        <f t="shared" si="4"/>
        <v>550</v>
      </c>
      <c r="W17" s="9"/>
      <c r="X17" s="11"/>
      <c r="Y17" s="9"/>
      <c r="Z17" s="11"/>
      <c r="AA17" s="10">
        <f t="shared" si="5"/>
        <v>1</v>
      </c>
      <c r="AB17" s="11">
        <f t="shared" si="6"/>
        <v>550</v>
      </c>
      <c r="AC17" s="9"/>
      <c r="AD17" s="11"/>
      <c r="AE17" s="9"/>
      <c r="AF17" s="11"/>
      <c r="AG17" s="10">
        <f t="shared" si="7"/>
        <v>1</v>
      </c>
      <c r="AH17" s="11">
        <f t="shared" si="8"/>
        <v>550</v>
      </c>
      <c r="AI17" s="9"/>
      <c r="AJ17" s="11"/>
      <c r="AK17" s="9"/>
      <c r="AL17" s="11"/>
      <c r="AM17" s="10">
        <f t="shared" si="9"/>
        <v>1</v>
      </c>
      <c r="AN17" s="11">
        <f t="shared" si="10"/>
        <v>550</v>
      </c>
      <c r="AO17" s="9"/>
      <c r="AP17" s="11"/>
      <c r="AQ17" s="9"/>
      <c r="AR17" s="11"/>
      <c r="AS17" s="10">
        <f t="shared" si="11"/>
        <v>1</v>
      </c>
      <c r="AT17" s="11">
        <f t="shared" si="12"/>
        <v>550</v>
      </c>
      <c r="AU17" s="9"/>
      <c r="AV17" s="11"/>
      <c r="AW17" s="9"/>
      <c r="AX17" s="11"/>
      <c r="AY17" s="40">
        <f t="shared" si="1"/>
        <v>1</v>
      </c>
      <c r="AZ17" s="11">
        <f t="shared" si="13"/>
        <v>550</v>
      </c>
      <c r="BA17" s="9"/>
      <c r="BB17" s="11"/>
      <c r="BC17" s="9"/>
      <c r="BD17" s="11"/>
      <c r="BE17" s="10">
        <f t="shared" si="14"/>
        <v>1</v>
      </c>
      <c r="BF17" s="11">
        <f t="shared" si="15"/>
        <v>550</v>
      </c>
      <c r="BG17" s="9"/>
      <c r="BH17" s="11"/>
      <c r="BI17" s="9"/>
      <c r="BJ17" s="11"/>
      <c r="BK17" s="10">
        <f t="shared" si="16"/>
        <v>1</v>
      </c>
      <c r="BL17" s="11">
        <f t="shared" si="17"/>
        <v>550</v>
      </c>
      <c r="BM17" s="9"/>
      <c r="BN17" s="11"/>
      <c r="BO17" s="9"/>
      <c r="BP17" s="11"/>
      <c r="BQ17" s="10">
        <f t="shared" si="18"/>
        <v>1</v>
      </c>
      <c r="BR17" s="11">
        <f t="shared" si="19"/>
        <v>550</v>
      </c>
      <c r="BS17" s="9"/>
      <c r="BT17" s="11"/>
      <c r="BU17" s="9"/>
      <c r="BV17" s="11"/>
      <c r="BW17" s="10">
        <f t="shared" si="20"/>
        <v>1</v>
      </c>
      <c r="BX17" s="11">
        <f t="shared" si="21"/>
        <v>550</v>
      </c>
      <c r="BY17" s="9"/>
      <c r="BZ17" s="11"/>
      <c r="CA17" s="9"/>
      <c r="CB17" s="11"/>
      <c r="CC17" s="35">
        <f t="shared" si="22"/>
        <v>1</v>
      </c>
      <c r="CD17" s="142">
        <f t="shared" si="23"/>
        <v>550</v>
      </c>
      <c r="CE17" s="17">
        <v>275</v>
      </c>
      <c r="CF17" s="1"/>
    </row>
    <row r="18" spans="2:84" ht="31.5" x14ac:dyDescent="0.25">
      <c r="B18" s="48" t="s">
        <v>68</v>
      </c>
      <c r="C18" s="48" t="s">
        <v>24</v>
      </c>
      <c r="D18" s="48" t="s">
        <v>70</v>
      </c>
      <c r="E18" s="106"/>
      <c r="F18" s="79" t="s">
        <v>79</v>
      </c>
      <c r="G18" s="23" t="s">
        <v>50</v>
      </c>
      <c r="H18" s="15" t="s">
        <v>8</v>
      </c>
      <c r="I18" s="25">
        <v>5</v>
      </c>
      <c r="J18" s="24">
        <v>90</v>
      </c>
      <c r="K18" s="35"/>
      <c r="L18" s="32"/>
      <c r="M18" s="9"/>
      <c r="N18" s="11"/>
      <c r="O18" s="40">
        <f t="shared" si="0"/>
        <v>5</v>
      </c>
      <c r="P18" s="38">
        <f t="shared" si="2"/>
        <v>90</v>
      </c>
      <c r="Q18" s="9"/>
      <c r="R18" s="11"/>
      <c r="S18" s="9"/>
      <c r="T18" s="11"/>
      <c r="U18" s="10">
        <f t="shared" si="3"/>
        <v>5</v>
      </c>
      <c r="V18" s="11">
        <f t="shared" si="4"/>
        <v>90</v>
      </c>
      <c r="W18" s="9"/>
      <c r="X18" s="11"/>
      <c r="Y18" s="9"/>
      <c r="Z18" s="11"/>
      <c r="AA18" s="10">
        <f t="shared" si="5"/>
        <v>5</v>
      </c>
      <c r="AB18" s="11">
        <f t="shared" si="6"/>
        <v>90</v>
      </c>
      <c r="AC18" s="9"/>
      <c r="AD18" s="11"/>
      <c r="AE18" s="9"/>
      <c r="AF18" s="11"/>
      <c r="AG18" s="10">
        <f t="shared" si="7"/>
        <v>5</v>
      </c>
      <c r="AH18" s="11">
        <f t="shared" si="8"/>
        <v>90</v>
      </c>
      <c r="AI18" s="9"/>
      <c r="AJ18" s="11"/>
      <c r="AK18" s="9"/>
      <c r="AL18" s="11"/>
      <c r="AM18" s="10">
        <f t="shared" si="9"/>
        <v>5</v>
      </c>
      <c r="AN18" s="11">
        <f t="shared" si="10"/>
        <v>90</v>
      </c>
      <c r="AO18" s="9"/>
      <c r="AP18" s="11"/>
      <c r="AQ18" s="9"/>
      <c r="AR18" s="11"/>
      <c r="AS18" s="10">
        <f t="shared" si="11"/>
        <v>5</v>
      </c>
      <c r="AT18" s="11">
        <f t="shared" si="12"/>
        <v>90</v>
      </c>
      <c r="AU18" s="9"/>
      <c r="AV18" s="11"/>
      <c r="AW18" s="9"/>
      <c r="AX18" s="11"/>
      <c r="AY18" s="40">
        <f t="shared" si="1"/>
        <v>5</v>
      </c>
      <c r="AZ18" s="11">
        <f t="shared" si="13"/>
        <v>90</v>
      </c>
      <c r="BA18" s="9"/>
      <c r="BB18" s="11"/>
      <c r="BC18" s="9"/>
      <c r="BD18" s="11"/>
      <c r="BE18" s="10">
        <f t="shared" si="14"/>
        <v>5</v>
      </c>
      <c r="BF18" s="11">
        <f t="shared" si="15"/>
        <v>90</v>
      </c>
      <c r="BG18" s="9"/>
      <c r="BH18" s="11"/>
      <c r="BI18" s="9"/>
      <c r="BJ18" s="11"/>
      <c r="BK18" s="10">
        <f t="shared" si="16"/>
        <v>5</v>
      </c>
      <c r="BL18" s="11">
        <f t="shared" si="17"/>
        <v>90</v>
      </c>
      <c r="BM18" s="9"/>
      <c r="BN18" s="11"/>
      <c r="BO18" s="9"/>
      <c r="BP18" s="11"/>
      <c r="BQ18" s="10">
        <f t="shared" si="18"/>
        <v>5</v>
      </c>
      <c r="BR18" s="11">
        <f t="shared" si="19"/>
        <v>90</v>
      </c>
      <c r="BS18" s="9"/>
      <c r="BT18" s="11"/>
      <c r="BU18" s="9"/>
      <c r="BV18" s="11"/>
      <c r="BW18" s="35">
        <f t="shared" si="20"/>
        <v>5</v>
      </c>
      <c r="BX18" s="73">
        <f t="shared" si="21"/>
        <v>90</v>
      </c>
      <c r="BY18" s="9"/>
      <c r="BZ18" s="11"/>
      <c r="CA18" s="9"/>
      <c r="CB18" s="11"/>
      <c r="CC18" s="35">
        <f t="shared" si="22"/>
        <v>5</v>
      </c>
      <c r="CD18" s="142">
        <f t="shared" si="23"/>
        <v>90</v>
      </c>
      <c r="CE18" s="17">
        <v>45</v>
      </c>
      <c r="CF18" s="1"/>
    </row>
    <row r="19" spans="2:84" ht="15.75" x14ac:dyDescent="0.25">
      <c r="B19" s="48" t="s">
        <v>68</v>
      </c>
      <c r="C19" s="48" t="s">
        <v>24</v>
      </c>
      <c r="D19" s="48" t="s">
        <v>70</v>
      </c>
      <c r="E19" s="103"/>
      <c r="F19" s="78">
        <v>1113050249</v>
      </c>
      <c r="G19" s="23" t="s">
        <v>31</v>
      </c>
      <c r="H19" s="15" t="s">
        <v>8</v>
      </c>
      <c r="I19" s="25">
        <v>1</v>
      </c>
      <c r="J19" s="24">
        <v>80</v>
      </c>
      <c r="K19" s="35"/>
      <c r="L19" s="32"/>
      <c r="M19" s="9"/>
      <c r="N19" s="11"/>
      <c r="O19" s="40">
        <f t="shared" si="0"/>
        <v>1</v>
      </c>
      <c r="P19" s="38">
        <f t="shared" si="2"/>
        <v>80</v>
      </c>
      <c r="Q19" s="9"/>
      <c r="R19" s="11"/>
      <c r="S19" s="9"/>
      <c r="T19" s="11"/>
      <c r="U19" s="10">
        <f t="shared" si="3"/>
        <v>1</v>
      </c>
      <c r="V19" s="11">
        <f t="shared" si="4"/>
        <v>80</v>
      </c>
      <c r="W19" s="9"/>
      <c r="X19" s="11"/>
      <c r="Y19" s="9"/>
      <c r="Z19" s="11"/>
      <c r="AA19" s="10">
        <f t="shared" si="5"/>
        <v>1</v>
      </c>
      <c r="AB19" s="11">
        <f t="shared" si="6"/>
        <v>80</v>
      </c>
      <c r="AC19" s="9"/>
      <c r="AD19" s="11"/>
      <c r="AE19" s="9"/>
      <c r="AF19" s="11"/>
      <c r="AG19" s="10">
        <f t="shared" si="7"/>
        <v>1</v>
      </c>
      <c r="AH19" s="11">
        <f t="shared" si="8"/>
        <v>80</v>
      </c>
      <c r="AI19" s="9"/>
      <c r="AJ19" s="11"/>
      <c r="AK19" s="9"/>
      <c r="AL19" s="11"/>
      <c r="AM19" s="10">
        <f t="shared" si="9"/>
        <v>1</v>
      </c>
      <c r="AN19" s="11">
        <f t="shared" si="10"/>
        <v>80</v>
      </c>
      <c r="AO19" s="9"/>
      <c r="AP19" s="11"/>
      <c r="AQ19" s="9"/>
      <c r="AR19" s="11"/>
      <c r="AS19" s="10">
        <f t="shared" si="11"/>
        <v>1</v>
      </c>
      <c r="AT19" s="11">
        <f t="shared" si="12"/>
        <v>80</v>
      </c>
      <c r="AU19" s="9"/>
      <c r="AV19" s="11"/>
      <c r="AW19" s="9"/>
      <c r="AX19" s="11"/>
      <c r="AY19" s="40">
        <f t="shared" si="1"/>
        <v>1</v>
      </c>
      <c r="AZ19" s="11">
        <f t="shared" si="13"/>
        <v>80</v>
      </c>
      <c r="BA19" s="9"/>
      <c r="BB19" s="11"/>
      <c r="BC19" s="9"/>
      <c r="BD19" s="11"/>
      <c r="BE19" s="10">
        <f t="shared" si="14"/>
        <v>1</v>
      </c>
      <c r="BF19" s="11">
        <f t="shared" si="15"/>
        <v>80</v>
      </c>
      <c r="BG19" s="9"/>
      <c r="BH19" s="11"/>
      <c r="BI19" s="9"/>
      <c r="BJ19" s="11"/>
      <c r="BK19" s="10">
        <f t="shared" si="16"/>
        <v>1</v>
      </c>
      <c r="BL19" s="11">
        <f t="shared" si="17"/>
        <v>80</v>
      </c>
      <c r="BM19" s="9"/>
      <c r="BN19" s="11"/>
      <c r="BO19" s="9"/>
      <c r="BP19" s="11"/>
      <c r="BQ19" s="10">
        <f t="shared" si="18"/>
        <v>1</v>
      </c>
      <c r="BR19" s="11">
        <f t="shared" si="19"/>
        <v>80</v>
      </c>
      <c r="BS19" s="9"/>
      <c r="BT19" s="11"/>
      <c r="BU19" s="9"/>
      <c r="BV19" s="11"/>
      <c r="BW19" s="10">
        <f t="shared" si="20"/>
        <v>1</v>
      </c>
      <c r="BX19" s="11">
        <f t="shared" si="21"/>
        <v>80</v>
      </c>
      <c r="BY19" s="9"/>
      <c r="BZ19" s="11"/>
      <c r="CA19" s="9"/>
      <c r="CB19" s="11"/>
      <c r="CC19" s="35">
        <f t="shared" si="22"/>
        <v>1</v>
      </c>
      <c r="CD19" s="142">
        <f t="shared" si="23"/>
        <v>80</v>
      </c>
      <c r="CE19" s="17">
        <v>40</v>
      </c>
      <c r="CF19" s="1"/>
    </row>
    <row r="20" spans="2:84" ht="15.75" x14ac:dyDescent="0.25">
      <c r="B20" s="48" t="s">
        <v>68</v>
      </c>
      <c r="C20" s="48" t="s">
        <v>24</v>
      </c>
      <c r="D20" s="48" t="s">
        <v>70</v>
      </c>
      <c r="E20" s="103"/>
      <c r="F20" s="78">
        <v>1113050250</v>
      </c>
      <c r="G20" s="23" t="s">
        <v>51</v>
      </c>
      <c r="H20" s="15" t="s">
        <v>8</v>
      </c>
      <c r="I20" s="25">
        <v>1</v>
      </c>
      <c r="J20" s="24">
        <v>596</v>
      </c>
      <c r="K20" s="35"/>
      <c r="L20" s="32"/>
      <c r="M20" s="9"/>
      <c r="N20" s="11"/>
      <c r="O20" s="40">
        <f t="shared" si="0"/>
        <v>1</v>
      </c>
      <c r="P20" s="38">
        <f t="shared" si="2"/>
        <v>596</v>
      </c>
      <c r="Q20" s="9"/>
      <c r="R20" s="11"/>
      <c r="S20" s="9"/>
      <c r="T20" s="11"/>
      <c r="U20" s="10">
        <f t="shared" si="3"/>
        <v>1</v>
      </c>
      <c r="V20" s="11">
        <f t="shared" si="4"/>
        <v>596</v>
      </c>
      <c r="W20" s="9"/>
      <c r="X20" s="11"/>
      <c r="Y20" s="9"/>
      <c r="Z20" s="11"/>
      <c r="AA20" s="10">
        <f t="shared" si="5"/>
        <v>1</v>
      </c>
      <c r="AB20" s="11">
        <f t="shared" si="6"/>
        <v>596</v>
      </c>
      <c r="AC20" s="9"/>
      <c r="AD20" s="11"/>
      <c r="AE20" s="9"/>
      <c r="AF20" s="11"/>
      <c r="AG20" s="10">
        <f t="shared" si="7"/>
        <v>1</v>
      </c>
      <c r="AH20" s="11">
        <f t="shared" si="8"/>
        <v>596</v>
      </c>
      <c r="AI20" s="9"/>
      <c r="AJ20" s="11"/>
      <c r="AK20" s="9"/>
      <c r="AL20" s="11"/>
      <c r="AM20" s="10">
        <f t="shared" si="9"/>
        <v>1</v>
      </c>
      <c r="AN20" s="11">
        <f t="shared" si="10"/>
        <v>596</v>
      </c>
      <c r="AO20" s="9"/>
      <c r="AP20" s="11"/>
      <c r="AQ20" s="9"/>
      <c r="AR20" s="11"/>
      <c r="AS20" s="10">
        <f t="shared" si="11"/>
        <v>1</v>
      </c>
      <c r="AT20" s="11">
        <f t="shared" si="12"/>
        <v>596</v>
      </c>
      <c r="AU20" s="9"/>
      <c r="AV20" s="11"/>
      <c r="AW20" s="9"/>
      <c r="AX20" s="11"/>
      <c r="AY20" s="40">
        <f t="shared" si="1"/>
        <v>1</v>
      </c>
      <c r="AZ20" s="11">
        <f t="shared" si="13"/>
        <v>596</v>
      </c>
      <c r="BA20" s="9"/>
      <c r="BB20" s="11"/>
      <c r="BC20" s="9"/>
      <c r="BD20" s="11"/>
      <c r="BE20" s="10">
        <f t="shared" si="14"/>
        <v>1</v>
      </c>
      <c r="BF20" s="11">
        <f t="shared" si="15"/>
        <v>596</v>
      </c>
      <c r="BG20" s="9"/>
      <c r="BH20" s="11"/>
      <c r="BI20" s="9"/>
      <c r="BJ20" s="11"/>
      <c r="BK20" s="10">
        <f t="shared" si="16"/>
        <v>1</v>
      </c>
      <c r="BL20" s="11">
        <f t="shared" si="17"/>
        <v>596</v>
      </c>
      <c r="BM20" s="9"/>
      <c r="BN20" s="11"/>
      <c r="BO20" s="9"/>
      <c r="BP20" s="11"/>
      <c r="BQ20" s="10">
        <f t="shared" si="18"/>
        <v>1</v>
      </c>
      <c r="BR20" s="11">
        <f t="shared" si="19"/>
        <v>596</v>
      </c>
      <c r="BS20" s="9"/>
      <c r="BT20" s="11"/>
      <c r="BU20" s="9"/>
      <c r="BV20" s="11"/>
      <c r="BW20" s="10">
        <f t="shared" si="20"/>
        <v>1</v>
      </c>
      <c r="BX20" s="11">
        <f t="shared" si="21"/>
        <v>596</v>
      </c>
      <c r="BY20" s="9"/>
      <c r="BZ20" s="11"/>
      <c r="CA20" s="9"/>
      <c r="CB20" s="11"/>
      <c r="CC20" s="35">
        <f t="shared" si="22"/>
        <v>1</v>
      </c>
      <c r="CD20" s="142">
        <f t="shared" si="23"/>
        <v>596</v>
      </c>
      <c r="CE20" s="17">
        <v>298</v>
      </c>
      <c r="CF20" s="1"/>
    </row>
    <row r="21" spans="2:84" ht="31.5" x14ac:dyDescent="0.25">
      <c r="B21" s="48" t="s">
        <v>68</v>
      </c>
      <c r="C21" s="48" t="s">
        <v>24</v>
      </c>
      <c r="D21" s="48" t="s">
        <v>70</v>
      </c>
      <c r="E21" s="106"/>
      <c r="F21" s="79" t="s">
        <v>80</v>
      </c>
      <c r="G21" s="23" t="s">
        <v>29</v>
      </c>
      <c r="H21" s="15" t="s">
        <v>8</v>
      </c>
      <c r="I21" s="25">
        <v>2</v>
      </c>
      <c r="J21" s="24">
        <v>290</v>
      </c>
      <c r="K21" s="35"/>
      <c r="L21" s="32"/>
      <c r="M21" s="9"/>
      <c r="N21" s="11"/>
      <c r="O21" s="40">
        <f t="shared" si="0"/>
        <v>2</v>
      </c>
      <c r="P21" s="38">
        <f t="shared" si="2"/>
        <v>290</v>
      </c>
      <c r="Q21" s="9"/>
      <c r="R21" s="11"/>
      <c r="S21" s="9"/>
      <c r="T21" s="11"/>
      <c r="U21" s="10">
        <f t="shared" si="3"/>
        <v>2</v>
      </c>
      <c r="V21" s="11">
        <f t="shared" si="4"/>
        <v>290</v>
      </c>
      <c r="W21" s="9"/>
      <c r="X21" s="11"/>
      <c r="Y21" s="9"/>
      <c r="Z21" s="11"/>
      <c r="AA21" s="10">
        <f t="shared" si="5"/>
        <v>2</v>
      </c>
      <c r="AB21" s="11">
        <f t="shared" si="6"/>
        <v>290</v>
      </c>
      <c r="AC21" s="9"/>
      <c r="AD21" s="11"/>
      <c r="AE21" s="9"/>
      <c r="AF21" s="11"/>
      <c r="AG21" s="10">
        <f t="shared" si="7"/>
        <v>2</v>
      </c>
      <c r="AH21" s="11">
        <f t="shared" si="8"/>
        <v>290</v>
      </c>
      <c r="AI21" s="9"/>
      <c r="AJ21" s="11"/>
      <c r="AK21" s="9"/>
      <c r="AL21" s="11"/>
      <c r="AM21" s="10">
        <f t="shared" si="9"/>
        <v>2</v>
      </c>
      <c r="AN21" s="11">
        <f t="shared" si="10"/>
        <v>290</v>
      </c>
      <c r="AO21" s="9"/>
      <c r="AP21" s="11"/>
      <c r="AQ21" s="9"/>
      <c r="AR21" s="11"/>
      <c r="AS21" s="10">
        <f t="shared" si="11"/>
        <v>2</v>
      </c>
      <c r="AT21" s="11">
        <f t="shared" si="12"/>
        <v>290</v>
      </c>
      <c r="AU21" s="9"/>
      <c r="AV21" s="11"/>
      <c r="AW21" s="9"/>
      <c r="AX21" s="11"/>
      <c r="AY21" s="40">
        <f t="shared" si="1"/>
        <v>2</v>
      </c>
      <c r="AZ21" s="11">
        <f t="shared" si="13"/>
        <v>290</v>
      </c>
      <c r="BA21" s="9"/>
      <c r="BB21" s="11"/>
      <c r="BC21" s="9"/>
      <c r="BD21" s="11"/>
      <c r="BE21" s="10">
        <f t="shared" si="14"/>
        <v>2</v>
      </c>
      <c r="BF21" s="11">
        <f t="shared" si="15"/>
        <v>290</v>
      </c>
      <c r="BG21" s="9"/>
      <c r="BH21" s="11"/>
      <c r="BI21" s="9"/>
      <c r="BJ21" s="11"/>
      <c r="BK21" s="10">
        <f t="shared" si="16"/>
        <v>2</v>
      </c>
      <c r="BL21" s="11">
        <f t="shared" si="17"/>
        <v>290</v>
      </c>
      <c r="BM21" s="9"/>
      <c r="BN21" s="11"/>
      <c r="BO21" s="9"/>
      <c r="BP21" s="11"/>
      <c r="BQ21" s="10">
        <f t="shared" si="18"/>
        <v>2</v>
      </c>
      <c r="BR21" s="11">
        <f t="shared" si="19"/>
        <v>290</v>
      </c>
      <c r="BS21" s="9"/>
      <c r="BT21" s="11"/>
      <c r="BU21" s="9"/>
      <c r="BV21" s="11"/>
      <c r="BW21" s="35">
        <f t="shared" si="20"/>
        <v>2</v>
      </c>
      <c r="BX21" s="73">
        <f t="shared" si="21"/>
        <v>290</v>
      </c>
      <c r="BY21" s="9"/>
      <c r="BZ21" s="11"/>
      <c r="CA21" s="9"/>
      <c r="CB21" s="11"/>
      <c r="CC21" s="35">
        <f t="shared" si="22"/>
        <v>2</v>
      </c>
      <c r="CD21" s="142">
        <f t="shared" si="23"/>
        <v>290</v>
      </c>
      <c r="CE21" s="17">
        <v>145</v>
      </c>
      <c r="CF21" s="1"/>
    </row>
    <row r="22" spans="2:84" ht="15.75" x14ac:dyDescent="0.25">
      <c r="B22" s="48" t="s">
        <v>68</v>
      </c>
      <c r="C22" s="48" t="s">
        <v>24</v>
      </c>
      <c r="D22" s="48" t="s">
        <v>70</v>
      </c>
      <c r="E22" s="103"/>
      <c r="F22" s="78">
        <v>1113050253</v>
      </c>
      <c r="G22" s="23" t="s">
        <v>52</v>
      </c>
      <c r="H22" s="15" t="s">
        <v>8</v>
      </c>
      <c r="I22" s="25">
        <v>1</v>
      </c>
      <c r="J22" s="24">
        <v>616</v>
      </c>
      <c r="K22" s="35"/>
      <c r="L22" s="32"/>
      <c r="M22" s="9"/>
      <c r="N22" s="11"/>
      <c r="O22" s="40">
        <f t="shared" si="0"/>
        <v>1</v>
      </c>
      <c r="P22" s="38">
        <f t="shared" si="2"/>
        <v>616</v>
      </c>
      <c r="Q22" s="9"/>
      <c r="R22" s="11"/>
      <c r="S22" s="9"/>
      <c r="T22" s="11"/>
      <c r="U22" s="10">
        <f t="shared" si="3"/>
        <v>1</v>
      </c>
      <c r="V22" s="11">
        <f t="shared" si="4"/>
        <v>616</v>
      </c>
      <c r="W22" s="9"/>
      <c r="X22" s="11"/>
      <c r="Y22" s="9"/>
      <c r="Z22" s="11"/>
      <c r="AA22" s="10">
        <f t="shared" si="5"/>
        <v>1</v>
      </c>
      <c r="AB22" s="11">
        <f t="shared" si="6"/>
        <v>616</v>
      </c>
      <c r="AC22" s="9"/>
      <c r="AD22" s="11"/>
      <c r="AE22" s="9"/>
      <c r="AF22" s="11"/>
      <c r="AG22" s="10">
        <f t="shared" si="7"/>
        <v>1</v>
      </c>
      <c r="AH22" s="11">
        <f t="shared" si="8"/>
        <v>616</v>
      </c>
      <c r="AI22" s="9"/>
      <c r="AJ22" s="11"/>
      <c r="AK22" s="9"/>
      <c r="AL22" s="11"/>
      <c r="AM22" s="10">
        <f t="shared" si="9"/>
        <v>1</v>
      </c>
      <c r="AN22" s="11">
        <f t="shared" si="10"/>
        <v>616</v>
      </c>
      <c r="AO22" s="9"/>
      <c r="AP22" s="11"/>
      <c r="AQ22" s="9"/>
      <c r="AR22" s="11"/>
      <c r="AS22" s="10">
        <f t="shared" si="11"/>
        <v>1</v>
      </c>
      <c r="AT22" s="11">
        <f t="shared" si="12"/>
        <v>616</v>
      </c>
      <c r="AU22" s="9"/>
      <c r="AV22" s="11"/>
      <c r="AW22" s="9"/>
      <c r="AX22" s="11"/>
      <c r="AY22" s="40">
        <f t="shared" si="1"/>
        <v>1</v>
      </c>
      <c r="AZ22" s="11">
        <f t="shared" si="13"/>
        <v>616</v>
      </c>
      <c r="BA22" s="9"/>
      <c r="BB22" s="11"/>
      <c r="BC22" s="9"/>
      <c r="BD22" s="11"/>
      <c r="BE22" s="10">
        <f t="shared" si="14"/>
        <v>1</v>
      </c>
      <c r="BF22" s="11">
        <f t="shared" si="15"/>
        <v>616</v>
      </c>
      <c r="BG22" s="9"/>
      <c r="BH22" s="11"/>
      <c r="BI22" s="9"/>
      <c r="BJ22" s="11"/>
      <c r="BK22" s="10">
        <f t="shared" si="16"/>
        <v>1</v>
      </c>
      <c r="BL22" s="11">
        <f t="shared" si="17"/>
        <v>616</v>
      </c>
      <c r="BM22" s="9"/>
      <c r="BN22" s="11"/>
      <c r="BO22" s="9"/>
      <c r="BP22" s="11"/>
      <c r="BQ22" s="10">
        <f t="shared" si="18"/>
        <v>1</v>
      </c>
      <c r="BR22" s="11">
        <f t="shared" si="19"/>
        <v>616</v>
      </c>
      <c r="BS22" s="9"/>
      <c r="BT22" s="11"/>
      <c r="BU22" s="9"/>
      <c r="BV22" s="11"/>
      <c r="BW22" s="10">
        <f t="shared" si="20"/>
        <v>1</v>
      </c>
      <c r="BX22" s="11">
        <f t="shared" si="21"/>
        <v>616</v>
      </c>
      <c r="BY22" s="9"/>
      <c r="BZ22" s="11"/>
      <c r="CA22" s="9"/>
      <c r="CB22" s="11"/>
      <c r="CC22" s="35">
        <f t="shared" si="22"/>
        <v>1</v>
      </c>
      <c r="CD22" s="142">
        <f t="shared" si="23"/>
        <v>616</v>
      </c>
      <c r="CE22" s="17">
        <v>308</v>
      </c>
      <c r="CF22" s="1"/>
    </row>
    <row r="23" spans="2:84" ht="15.75" x14ac:dyDescent="0.25">
      <c r="B23" s="48" t="s">
        <v>68</v>
      </c>
      <c r="C23" s="48" t="s">
        <v>24</v>
      </c>
      <c r="D23" s="48" t="s">
        <v>70</v>
      </c>
      <c r="E23" s="103"/>
      <c r="F23" s="78">
        <v>1113050254</v>
      </c>
      <c r="G23" s="23" t="s">
        <v>53</v>
      </c>
      <c r="H23" s="15" t="s">
        <v>8</v>
      </c>
      <c r="I23" s="25">
        <v>1</v>
      </c>
      <c r="J23" s="24">
        <v>30</v>
      </c>
      <c r="K23" s="35"/>
      <c r="L23" s="32"/>
      <c r="M23" s="9"/>
      <c r="N23" s="11"/>
      <c r="O23" s="40">
        <f t="shared" si="0"/>
        <v>1</v>
      </c>
      <c r="P23" s="38">
        <f t="shared" si="2"/>
        <v>30</v>
      </c>
      <c r="Q23" s="9"/>
      <c r="R23" s="11"/>
      <c r="S23" s="9"/>
      <c r="T23" s="11"/>
      <c r="U23" s="10">
        <f t="shared" si="3"/>
        <v>1</v>
      </c>
      <c r="V23" s="11">
        <f t="shared" si="4"/>
        <v>30</v>
      </c>
      <c r="W23" s="9"/>
      <c r="X23" s="11"/>
      <c r="Y23" s="9"/>
      <c r="Z23" s="11"/>
      <c r="AA23" s="10">
        <f t="shared" si="5"/>
        <v>1</v>
      </c>
      <c r="AB23" s="11">
        <f t="shared" si="6"/>
        <v>30</v>
      </c>
      <c r="AC23" s="9"/>
      <c r="AD23" s="11"/>
      <c r="AE23" s="9"/>
      <c r="AF23" s="11"/>
      <c r="AG23" s="10">
        <f t="shared" si="7"/>
        <v>1</v>
      </c>
      <c r="AH23" s="11">
        <f t="shared" si="8"/>
        <v>30</v>
      </c>
      <c r="AI23" s="9"/>
      <c r="AJ23" s="11"/>
      <c r="AK23" s="9"/>
      <c r="AL23" s="11"/>
      <c r="AM23" s="10">
        <f t="shared" si="9"/>
        <v>1</v>
      </c>
      <c r="AN23" s="11">
        <f t="shared" si="10"/>
        <v>30</v>
      </c>
      <c r="AO23" s="9"/>
      <c r="AP23" s="11"/>
      <c r="AQ23" s="9"/>
      <c r="AR23" s="11"/>
      <c r="AS23" s="10">
        <f t="shared" si="11"/>
        <v>1</v>
      </c>
      <c r="AT23" s="11">
        <f t="shared" si="12"/>
        <v>30</v>
      </c>
      <c r="AU23" s="9"/>
      <c r="AV23" s="11"/>
      <c r="AW23" s="9"/>
      <c r="AX23" s="11"/>
      <c r="AY23" s="40">
        <f t="shared" si="1"/>
        <v>1</v>
      </c>
      <c r="AZ23" s="11">
        <f t="shared" si="13"/>
        <v>30</v>
      </c>
      <c r="BA23" s="9"/>
      <c r="BB23" s="11"/>
      <c r="BC23" s="9"/>
      <c r="BD23" s="11"/>
      <c r="BE23" s="10">
        <f t="shared" si="14"/>
        <v>1</v>
      </c>
      <c r="BF23" s="11">
        <f t="shared" si="15"/>
        <v>30</v>
      </c>
      <c r="BG23" s="9"/>
      <c r="BH23" s="11"/>
      <c r="BI23" s="9"/>
      <c r="BJ23" s="11"/>
      <c r="BK23" s="10">
        <f t="shared" si="16"/>
        <v>1</v>
      </c>
      <c r="BL23" s="11">
        <f t="shared" si="17"/>
        <v>30</v>
      </c>
      <c r="BM23" s="9"/>
      <c r="BN23" s="11"/>
      <c r="BO23" s="9"/>
      <c r="BP23" s="11"/>
      <c r="BQ23" s="10">
        <f t="shared" si="18"/>
        <v>1</v>
      </c>
      <c r="BR23" s="11">
        <f t="shared" si="19"/>
        <v>30</v>
      </c>
      <c r="BS23" s="9"/>
      <c r="BT23" s="11"/>
      <c r="BU23" s="9"/>
      <c r="BV23" s="11"/>
      <c r="BW23" s="10">
        <f t="shared" si="20"/>
        <v>1</v>
      </c>
      <c r="BX23" s="11">
        <f t="shared" si="21"/>
        <v>30</v>
      </c>
      <c r="BY23" s="9"/>
      <c r="BZ23" s="11"/>
      <c r="CA23" s="9"/>
      <c r="CB23" s="11"/>
      <c r="CC23" s="35">
        <f t="shared" si="22"/>
        <v>1</v>
      </c>
      <c r="CD23" s="142">
        <f t="shared" si="23"/>
        <v>30</v>
      </c>
      <c r="CE23" s="17">
        <v>15</v>
      </c>
      <c r="CF23" s="1"/>
    </row>
    <row r="24" spans="2:84" ht="15.75" x14ac:dyDescent="0.25">
      <c r="B24" s="48" t="s">
        <v>68</v>
      </c>
      <c r="C24" s="48" t="s">
        <v>24</v>
      </c>
      <c r="D24" s="48" t="s">
        <v>70</v>
      </c>
      <c r="E24" s="103"/>
      <c r="F24" s="78">
        <v>1113050255</v>
      </c>
      <c r="G24" s="23" t="s">
        <v>35</v>
      </c>
      <c r="H24" s="15" t="s">
        <v>8</v>
      </c>
      <c r="I24" s="25">
        <v>1</v>
      </c>
      <c r="J24" s="24">
        <v>16</v>
      </c>
      <c r="K24" s="35"/>
      <c r="L24" s="32"/>
      <c r="M24" s="9"/>
      <c r="N24" s="11"/>
      <c r="O24" s="40">
        <f t="shared" si="0"/>
        <v>1</v>
      </c>
      <c r="P24" s="38">
        <f t="shared" si="2"/>
        <v>16</v>
      </c>
      <c r="Q24" s="9"/>
      <c r="R24" s="11"/>
      <c r="S24" s="9"/>
      <c r="T24" s="11"/>
      <c r="U24" s="10">
        <f t="shared" si="3"/>
        <v>1</v>
      </c>
      <c r="V24" s="11">
        <f t="shared" si="4"/>
        <v>16</v>
      </c>
      <c r="W24" s="9"/>
      <c r="X24" s="11"/>
      <c r="Y24" s="9"/>
      <c r="Z24" s="11"/>
      <c r="AA24" s="10">
        <f t="shared" si="5"/>
        <v>1</v>
      </c>
      <c r="AB24" s="11">
        <f t="shared" si="6"/>
        <v>16</v>
      </c>
      <c r="AC24" s="9"/>
      <c r="AD24" s="11"/>
      <c r="AE24" s="9"/>
      <c r="AF24" s="11"/>
      <c r="AG24" s="10">
        <f t="shared" si="7"/>
        <v>1</v>
      </c>
      <c r="AH24" s="11">
        <f t="shared" si="8"/>
        <v>16</v>
      </c>
      <c r="AI24" s="9"/>
      <c r="AJ24" s="11"/>
      <c r="AK24" s="9"/>
      <c r="AL24" s="11"/>
      <c r="AM24" s="10">
        <f t="shared" si="9"/>
        <v>1</v>
      </c>
      <c r="AN24" s="11">
        <f t="shared" si="10"/>
        <v>16</v>
      </c>
      <c r="AO24" s="9"/>
      <c r="AP24" s="11"/>
      <c r="AQ24" s="9"/>
      <c r="AR24" s="11"/>
      <c r="AS24" s="10">
        <f t="shared" si="11"/>
        <v>1</v>
      </c>
      <c r="AT24" s="11">
        <f t="shared" si="12"/>
        <v>16</v>
      </c>
      <c r="AU24" s="9"/>
      <c r="AV24" s="11"/>
      <c r="AW24" s="9"/>
      <c r="AX24" s="11"/>
      <c r="AY24" s="40">
        <f t="shared" si="1"/>
        <v>1</v>
      </c>
      <c r="AZ24" s="11">
        <f t="shared" si="13"/>
        <v>16</v>
      </c>
      <c r="BA24" s="9"/>
      <c r="BB24" s="11"/>
      <c r="BC24" s="9"/>
      <c r="BD24" s="11"/>
      <c r="BE24" s="10">
        <f t="shared" si="14"/>
        <v>1</v>
      </c>
      <c r="BF24" s="11">
        <f t="shared" si="15"/>
        <v>16</v>
      </c>
      <c r="BG24" s="9"/>
      <c r="BH24" s="11"/>
      <c r="BI24" s="9"/>
      <c r="BJ24" s="11"/>
      <c r="BK24" s="10">
        <f t="shared" si="16"/>
        <v>1</v>
      </c>
      <c r="BL24" s="11">
        <f t="shared" si="17"/>
        <v>16</v>
      </c>
      <c r="BM24" s="9"/>
      <c r="BN24" s="11"/>
      <c r="BO24" s="9"/>
      <c r="BP24" s="11"/>
      <c r="BQ24" s="10">
        <f t="shared" si="18"/>
        <v>1</v>
      </c>
      <c r="BR24" s="11">
        <f t="shared" si="19"/>
        <v>16</v>
      </c>
      <c r="BS24" s="9"/>
      <c r="BT24" s="11"/>
      <c r="BU24" s="9"/>
      <c r="BV24" s="11"/>
      <c r="BW24" s="10">
        <f t="shared" si="20"/>
        <v>1</v>
      </c>
      <c r="BX24" s="11">
        <f t="shared" si="21"/>
        <v>16</v>
      </c>
      <c r="BY24" s="9"/>
      <c r="BZ24" s="11"/>
      <c r="CA24" s="9"/>
      <c r="CB24" s="11"/>
      <c r="CC24" s="35">
        <f t="shared" si="22"/>
        <v>1</v>
      </c>
      <c r="CD24" s="142">
        <f t="shared" si="23"/>
        <v>16</v>
      </c>
      <c r="CE24" s="17">
        <v>8</v>
      </c>
      <c r="CF24" s="1"/>
    </row>
    <row r="25" spans="2:84" ht="15.75" x14ac:dyDescent="0.25">
      <c r="B25" s="48" t="s">
        <v>68</v>
      </c>
      <c r="C25" s="48" t="s">
        <v>24</v>
      </c>
      <c r="D25" s="48" t="s">
        <v>70</v>
      </c>
      <c r="E25" s="103"/>
      <c r="F25" s="78">
        <v>1113050256</v>
      </c>
      <c r="G25" s="23" t="s">
        <v>36</v>
      </c>
      <c r="H25" s="15" t="s">
        <v>8</v>
      </c>
      <c r="I25" s="25">
        <v>1</v>
      </c>
      <c r="J25" s="24">
        <v>28</v>
      </c>
      <c r="K25" s="35"/>
      <c r="L25" s="32"/>
      <c r="M25" s="9"/>
      <c r="N25" s="11"/>
      <c r="O25" s="40">
        <f t="shared" si="0"/>
        <v>1</v>
      </c>
      <c r="P25" s="38">
        <f t="shared" si="2"/>
        <v>28</v>
      </c>
      <c r="Q25" s="9"/>
      <c r="R25" s="11"/>
      <c r="S25" s="9"/>
      <c r="T25" s="11"/>
      <c r="U25" s="10">
        <f t="shared" si="3"/>
        <v>1</v>
      </c>
      <c r="V25" s="11">
        <f t="shared" si="4"/>
        <v>28</v>
      </c>
      <c r="W25" s="9"/>
      <c r="X25" s="11"/>
      <c r="Y25" s="9"/>
      <c r="Z25" s="11"/>
      <c r="AA25" s="10">
        <f t="shared" si="5"/>
        <v>1</v>
      </c>
      <c r="AB25" s="11">
        <f t="shared" si="6"/>
        <v>28</v>
      </c>
      <c r="AC25" s="9"/>
      <c r="AD25" s="11"/>
      <c r="AE25" s="9"/>
      <c r="AF25" s="11"/>
      <c r="AG25" s="10">
        <f t="shared" si="7"/>
        <v>1</v>
      </c>
      <c r="AH25" s="11">
        <f t="shared" si="8"/>
        <v>28</v>
      </c>
      <c r="AI25" s="9"/>
      <c r="AJ25" s="11"/>
      <c r="AK25" s="9"/>
      <c r="AL25" s="11"/>
      <c r="AM25" s="10">
        <f t="shared" si="9"/>
        <v>1</v>
      </c>
      <c r="AN25" s="11">
        <f t="shared" si="10"/>
        <v>28</v>
      </c>
      <c r="AO25" s="9"/>
      <c r="AP25" s="11"/>
      <c r="AQ25" s="9"/>
      <c r="AR25" s="11"/>
      <c r="AS25" s="10">
        <f t="shared" si="11"/>
        <v>1</v>
      </c>
      <c r="AT25" s="11">
        <f t="shared" si="12"/>
        <v>28</v>
      </c>
      <c r="AU25" s="9"/>
      <c r="AV25" s="11"/>
      <c r="AW25" s="9"/>
      <c r="AX25" s="11"/>
      <c r="AY25" s="40">
        <f t="shared" si="1"/>
        <v>1</v>
      </c>
      <c r="AZ25" s="11">
        <f t="shared" si="13"/>
        <v>28</v>
      </c>
      <c r="BA25" s="9"/>
      <c r="BB25" s="11"/>
      <c r="BC25" s="9"/>
      <c r="BD25" s="11"/>
      <c r="BE25" s="10">
        <f t="shared" si="14"/>
        <v>1</v>
      </c>
      <c r="BF25" s="11">
        <f t="shared" si="15"/>
        <v>28</v>
      </c>
      <c r="BG25" s="9"/>
      <c r="BH25" s="11"/>
      <c r="BI25" s="9"/>
      <c r="BJ25" s="11"/>
      <c r="BK25" s="10">
        <f t="shared" si="16"/>
        <v>1</v>
      </c>
      <c r="BL25" s="11">
        <f t="shared" si="17"/>
        <v>28</v>
      </c>
      <c r="BM25" s="9"/>
      <c r="BN25" s="11"/>
      <c r="BO25" s="9"/>
      <c r="BP25" s="11"/>
      <c r="BQ25" s="10">
        <f t="shared" si="18"/>
        <v>1</v>
      </c>
      <c r="BR25" s="11">
        <f t="shared" si="19"/>
        <v>28</v>
      </c>
      <c r="BS25" s="9"/>
      <c r="BT25" s="11"/>
      <c r="BU25" s="9"/>
      <c r="BV25" s="11"/>
      <c r="BW25" s="10">
        <f t="shared" si="20"/>
        <v>1</v>
      </c>
      <c r="BX25" s="11">
        <f t="shared" si="21"/>
        <v>28</v>
      </c>
      <c r="BY25" s="9"/>
      <c r="BZ25" s="11"/>
      <c r="CA25" s="9"/>
      <c r="CB25" s="11"/>
      <c r="CC25" s="35">
        <f t="shared" si="22"/>
        <v>1</v>
      </c>
      <c r="CD25" s="142">
        <f t="shared" si="23"/>
        <v>28</v>
      </c>
      <c r="CE25" s="17">
        <v>14</v>
      </c>
      <c r="CF25" s="1"/>
    </row>
    <row r="26" spans="2:84" ht="15.75" x14ac:dyDescent="0.25">
      <c r="B26" s="48" t="s">
        <v>68</v>
      </c>
      <c r="C26" s="48" t="s">
        <v>24</v>
      </c>
      <c r="D26" s="48" t="s">
        <v>70</v>
      </c>
      <c r="E26" s="106"/>
      <c r="F26" s="78">
        <v>1113050257</v>
      </c>
      <c r="G26" s="23" t="s">
        <v>54</v>
      </c>
      <c r="H26" s="15" t="s">
        <v>8</v>
      </c>
      <c r="I26" s="25">
        <v>1</v>
      </c>
      <c r="J26" s="24">
        <v>1210</v>
      </c>
      <c r="K26" s="35"/>
      <c r="L26" s="32"/>
      <c r="M26" s="9"/>
      <c r="N26" s="11"/>
      <c r="O26" s="40">
        <f t="shared" si="0"/>
        <v>1</v>
      </c>
      <c r="P26" s="38">
        <f t="shared" si="2"/>
        <v>1210</v>
      </c>
      <c r="Q26" s="9"/>
      <c r="R26" s="11"/>
      <c r="S26" s="9"/>
      <c r="T26" s="11"/>
      <c r="U26" s="10">
        <f t="shared" si="3"/>
        <v>1</v>
      </c>
      <c r="V26" s="11">
        <f t="shared" si="4"/>
        <v>1210</v>
      </c>
      <c r="W26" s="9"/>
      <c r="X26" s="11"/>
      <c r="Y26" s="9"/>
      <c r="Z26" s="11"/>
      <c r="AA26" s="10">
        <f t="shared" si="5"/>
        <v>1</v>
      </c>
      <c r="AB26" s="11">
        <f t="shared" si="6"/>
        <v>1210</v>
      </c>
      <c r="AC26" s="9"/>
      <c r="AD26" s="11"/>
      <c r="AE26" s="9"/>
      <c r="AF26" s="11"/>
      <c r="AG26" s="10">
        <f t="shared" si="7"/>
        <v>1</v>
      </c>
      <c r="AH26" s="11">
        <f t="shared" si="8"/>
        <v>1210</v>
      </c>
      <c r="AI26" s="9"/>
      <c r="AJ26" s="11"/>
      <c r="AK26" s="9"/>
      <c r="AL26" s="11"/>
      <c r="AM26" s="10">
        <f t="shared" si="9"/>
        <v>1</v>
      </c>
      <c r="AN26" s="11">
        <f t="shared" si="10"/>
        <v>1210</v>
      </c>
      <c r="AO26" s="9"/>
      <c r="AP26" s="11"/>
      <c r="AQ26" s="9"/>
      <c r="AR26" s="11"/>
      <c r="AS26" s="10">
        <f t="shared" si="11"/>
        <v>1</v>
      </c>
      <c r="AT26" s="11">
        <f t="shared" si="12"/>
        <v>1210</v>
      </c>
      <c r="AU26" s="9"/>
      <c r="AV26" s="11"/>
      <c r="AW26" s="9"/>
      <c r="AX26" s="11"/>
      <c r="AY26" s="40">
        <f t="shared" si="1"/>
        <v>1</v>
      </c>
      <c r="AZ26" s="11">
        <f t="shared" si="13"/>
        <v>1210</v>
      </c>
      <c r="BA26" s="9"/>
      <c r="BB26" s="11"/>
      <c r="BC26" s="9"/>
      <c r="BD26" s="11"/>
      <c r="BE26" s="10">
        <f t="shared" si="14"/>
        <v>1</v>
      </c>
      <c r="BF26" s="11">
        <f t="shared" si="15"/>
        <v>1210</v>
      </c>
      <c r="BG26" s="9"/>
      <c r="BH26" s="11"/>
      <c r="BI26" s="9"/>
      <c r="BJ26" s="11"/>
      <c r="BK26" s="10">
        <f t="shared" si="16"/>
        <v>1</v>
      </c>
      <c r="BL26" s="11">
        <f t="shared" si="17"/>
        <v>1210</v>
      </c>
      <c r="BM26" s="9"/>
      <c r="BN26" s="11"/>
      <c r="BO26" s="9"/>
      <c r="BP26" s="11"/>
      <c r="BQ26" s="10">
        <f t="shared" si="18"/>
        <v>1</v>
      </c>
      <c r="BR26" s="11">
        <f t="shared" si="19"/>
        <v>1210</v>
      </c>
      <c r="BS26" s="9"/>
      <c r="BT26" s="11"/>
      <c r="BU26" s="9"/>
      <c r="BV26" s="11"/>
      <c r="BW26" s="10">
        <f t="shared" si="20"/>
        <v>1</v>
      </c>
      <c r="BX26" s="11">
        <f t="shared" si="21"/>
        <v>1210</v>
      </c>
      <c r="BY26" s="9"/>
      <c r="BZ26" s="11"/>
      <c r="CA26" s="9"/>
      <c r="CB26" s="11"/>
      <c r="CC26" s="35">
        <f t="shared" si="22"/>
        <v>1</v>
      </c>
      <c r="CD26" s="142">
        <f t="shared" si="23"/>
        <v>1210</v>
      </c>
      <c r="CE26" s="17">
        <v>605</v>
      </c>
      <c r="CF26" s="1"/>
    </row>
    <row r="27" spans="2:84" ht="15.75" x14ac:dyDescent="0.25">
      <c r="B27" s="48" t="s">
        <v>68</v>
      </c>
      <c r="C27" s="48" t="s">
        <v>24</v>
      </c>
      <c r="D27" s="48" t="s">
        <v>70</v>
      </c>
      <c r="E27" s="103"/>
      <c r="F27" s="78">
        <v>1113050258</v>
      </c>
      <c r="G27" s="23" t="s">
        <v>55</v>
      </c>
      <c r="H27" s="15" t="s">
        <v>8</v>
      </c>
      <c r="I27" s="25">
        <v>1</v>
      </c>
      <c r="J27" s="24">
        <v>25</v>
      </c>
      <c r="K27" s="35"/>
      <c r="L27" s="32"/>
      <c r="M27" s="9"/>
      <c r="N27" s="11"/>
      <c r="O27" s="40">
        <f t="shared" si="0"/>
        <v>1</v>
      </c>
      <c r="P27" s="38">
        <f t="shared" si="2"/>
        <v>25</v>
      </c>
      <c r="Q27" s="9"/>
      <c r="R27" s="11"/>
      <c r="S27" s="9"/>
      <c r="T27" s="11"/>
      <c r="U27" s="10">
        <f t="shared" si="3"/>
        <v>1</v>
      </c>
      <c r="V27" s="11">
        <f t="shared" si="4"/>
        <v>25</v>
      </c>
      <c r="W27" s="9"/>
      <c r="X27" s="11"/>
      <c r="Y27" s="9"/>
      <c r="Z27" s="11"/>
      <c r="AA27" s="10">
        <f t="shared" si="5"/>
        <v>1</v>
      </c>
      <c r="AB27" s="11">
        <f t="shared" si="6"/>
        <v>25</v>
      </c>
      <c r="AC27" s="9"/>
      <c r="AD27" s="11"/>
      <c r="AE27" s="9"/>
      <c r="AF27" s="11"/>
      <c r="AG27" s="10">
        <f t="shared" si="7"/>
        <v>1</v>
      </c>
      <c r="AH27" s="11">
        <f t="shared" si="8"/>
        <v>25</v>
      </c>
      <c r="AI27" s="9"/>
      <c r="AJ27" s="11"/>
      <c r="AK27" s="9"/>
      <c r="AL27" s="11"/>
      <c r="AM27" s="10">
        <f t="shared" si="9"/>
        <v>1</v>
      </c>
      <c r="AN27" s="11">
        <f t="shared" si="10"/>
        <v>25</v>
      </c>
      <c r="AO27" s="9"/>
      <c r="AP27" s="11"/>
      <c r="AQ27" s="9"/>
      <c r="AR27" s="11"/>
      <c r="AS27" s="10">
        <f t="shared" si="11"/>
        <v>1</v>
      </c>
      <c r="AT27" s="11">
        <f t="shared" si="12"/>
        <v>25</v>
      </c>
      <c r="AU27" s="9"/>
      <c r="AV27" s="11"/>
      <c r="AW27" s="9"/>
      <c r="AX27" s="11"/>
      <c r="AY27" s="40">
        <f t="shared" si="1"/>
        <v>1</v>
      </c>
      <c r="AZ27" s="11">
        <f t="shared" si="13"/>
        <v>25</v>
      </c>
      <c r="BA27" s="9"/>
      <c r="BB27" s="11"/>
      <c r="BC27" s="9"/>
      <c r="BD27" s="11"/>
      <c r="BE27" s="10">
        <f t="shared" si="14"/>
        <v>1</v>
      </c>
      <c r="BF27" s="11">
        <f t="shared" si="15"/>
        <v>25</v>
      </c>
      <c r="BG27" s="9"/>
      <c r="BH27" s="11"/>
      <c r="BI27" s="9"/>
      <c r="BJ27" s="11"/>
      <c r="BK27" s="10">
        <f t="shared" si="16"/>
        <v>1</v>
      </c>
      <c r="BL27" s="11">
        <f t="shared" si="17"/>
        <v>25</v>
      </c>
      <c r="BM27" s="9"/>
      <c r="BN27" s="11"/>
      <c r="BO27" s="9"/>
      <c r="BP27" s="11"/>
      <c r="BQ27" s="10">
        <f t="shared" si="18"/>
        <v>1</v>
      </c>
      <c r="BR27" s="11">
        <f t="shared" si="19"/>
        <v>25</v>
      </c>
      <c r="BS27" s="9"/>
      <c r="BT27" s="11"/>
      <c r="BU27" s="9"/>
      <c r="BV27" s="11"/>
      <c r="BW27" s="10">
        <f t="shared" si="20"/>
        <v>1</v>
      </c>
      <c r="BX27" s="11">
        <f t="shared" si="21"/>
        <v>25</v>
      </c>
      <c r="BY27" s="9"/>
      <c r="BZ27" s="11"/>
      <c r="CA27" s="9"/>
      <c r="CB27" s="11"/>
      <c r="CC27" s="35">
        <f t="shared" si="22"/>
        <v>1</v>
      </c>
      <c r="CD27" s="142">
        <f t="shared" si="23"/>
        <v>25</v>
      </c>
      <c r="CE27" s="17">
        <v>12</v>
      </c>
      <c r="CF27" s="1"/>
    </row>
    <row r="28" spans="2:84" ht="15.75" x14ac:dyDescent="0.25">
      <c r="B28" s="48" t="s">
        <v>68</v>
      </c>
      <c r="C28" s="48" t="s">
        <v>24</v>
      </c>
      <c r="D28" s="48" t="s">
        <v>70</v>
      </c>
      <c r="E28" s="103"/>
      <c r="F28" s="78">
        <v>1113050259</v>
      </c>
      <c r="G28" s="23" t="s">
        <v>28</v>
      </c>
      <c r="H28" s="15" t="s">
        <v>8</v>
      </c>
      <c r="I28" s="25">
        <v>1</v>
      </c>
      <c r="J28" s="24">
        <v>45</v>
      </c>
      <c r="K28" s="35"/>
      <c r="L28" s="32"/>
      <c r="M28" s="9"/>
      <c r="N28" s="11"/>
      <c r="O28" s="40">
        <f t="shared" si="0"/>
        <v>1</v>
      </c>
      <c r="P28" s="38">
        <f t="shared" si="2"/>
        <v>45</v>
      </c>
      <c r="Q28" s="9"/>
      <c r="R28" s="11"/>
      <c r="S28" s="9"/>
      <c r="T28" s="11"/>
      <c r="U28" s="10">
        <f t="shared" si="3"/>
        <v>1</v>
      </c>
      <c r="V28" s="11">
        <f t="shared" si="4"/>
        <v>45</v>
      </c>
      <c r="W28" s="9"/>
      <c r="X28" s="11"/>
      <c r="Y28" s="9"/>
      <c r="Z28" s="11"/>
      <c r="AA28" s="10">
        <f t="shared" si="5"/>
        <v>1</v>
      </c>
      <c r="AB28" s="11">
        <f t="shared" si="6"/>
        <v>45</v>
      </c>
      <c r="AC28" s="9"/>
      <c r="AD28" s="11"/>
      <c r="AE28" s="9"/>
      <c r="AF28" s="11"/>
      <c r="AG28" s="10">
        <f t="shared" si="7"/>
        <v>1</v>
      </c>
      <c r="AH28" s="11">
        <f t="shared" si="8"/>
        <v>45</v>
      </c>
      <c r="AI28" s="9"/>
      <c r="AJ28" s="11"/>
      <c r="AK28" s="9"/>
      <c r="AL28" s="11"/>
      <c r="AM28" s="10">
        <f t="shared" si="9"/>
        <v>1</v>
      </c>
      <c r="AN28" s="11">
        <f t="shared" si="10"/>
        <v>45</v>
      </c>
      <c r="AO28" s="9"/>
      <c r="AP28" s="11"/>
      <c r="AQ28" s="9"/>
      <c r="AR28" s="11"/>
      <c r="AS28" s="10">
        <f t="shared" si="11"/>
        <v>1</v>
      </c>
      <c r="AT28" s="11">
        <f t="shared" si="12"/>
        <v>45</v>
      </c>
      <c r="AU28" s="9"/>
      <c r="AV28" s="11"/>
      <c r="AW28" s="9"/>
      <c r="AX28" s="11"/>
      <c r="AY28" s="40">
        <f t="shared" si="1"/>
        <v>1</v>
      </c>
      <c r="AZ28" s="11">
        <f t="shared" si="13"/>
        <v>45</v>
      </c>
      <c r="BA28" s="9"/>
      <c r="BB28" s="11"/>
      <c r="BC28" s="9"/>
      <c r="BD28" s="11"/>
      <c r="BE28" s="10">
        <f t="shared" si="14"/>
        <v>1</v>
      </c>
      <c r="BF28" s="11">
        <f t="shared" si="15"/>
        <v>45</v>
      </c>
      <c r="BG28" s="9"/>
      <c r="BH28" s="11"/>
      <c r="BI28" s="9"/>
      <c r="BJ28" s="11"/>
      <c r="BK28" s="10">
        <f t="shared" si="16"/>
        <v>1</v>
      </c>
      <c r="BL28" s="11">
        <f t="shared" si="17"/>
        <v>45</v>
      </c>
      <c r="BM28" s="9"/>
      <c r="BN28" s="11"/>
      <c r="BO28" s="9"/>
      <c r="BP28" s="11"/>
      <c r="BQ28" s="10">
        <f t="shared" si="18"/>
        <v>1</v>
      </c>
      <c r="BR28" s="11">
        <f t="shared" si="19"/>
        <v>45</v>
      </c>
      <c r="BS28" s="9"/>
      <c r="BT28" s="11"/>
      <c r="BU28" s="9"/>
      <c r="BV28" s="11"/>
      <c r="BW28" s="10">
        <f t="shared" si="20"/>
        <v>1</v>
      </c>
      <c r="BX28" s="11">
        <f t="shared" si="21"/>
        <v>45</v>
      </c>
      <c r="BY28" s="9"/>
      <c r="BZ28" s="11"/>
      <c r="CA28" s="9"/>
      <c r="CB28" s="11"/>
      <c r="CC28" s="35">
        <f t="shared" si="22"/>
        <v>1</v>
      </c>
      <c r="CD28" s="142">
        <f t="shared" si="23"/>
        <v>45</v>
      </c>
      <c r="CE28" s="17">
        <v>22</v>
      </c>
      <c r="CF28" s="1"/>
    </row>
    <row r="29" spans="2:84" ht="15.75" x14ac:dyDescent="0.25">
      <c r="B29" s="48" t="s">
        <v>68</v>
      </c>
      <c r="C29" s="48" t="s">
        <v>24</v>
      </c>
      <c r="D29" s="48" t="s">
        <v>70</v>
      </c>
      <c r="E29" s="106"/>
      <c r="F29" s="78">
        <v>1113050260</v>
      </c>
      <c r="G29" s="23" t="s">
        <v>40</v>
      </c>
      <c r="H29" s="15" t="s">
        <v>8</v>
      </c>
      <c r="I29" s="25">
        <v>1</v>
      </c>
      <c r="J29" s="24">
        <v>52</v>
      </c>
      <c r="K29" s="35"/>
      <c r="L29" s="32"/>
      <c r="M29" s="9"/>
      <c r="N29" s="11"/>
      <c r="O29" s="40">
        <f t="shared" si="0"/>
        <v>1</v>
      </c>
      <c r="P29" s="38">
        <f t="shared" si="2"/>
        <v>52</v>
      </c>
      <c r="Q29" s="9"/>
      <c r="R29" s="11"/>
      <c r="S29" s="9"/>
      <c r="T29" s="11"/>
      <c r="U29" s="10">
        <f t="shared" si="3"/>
        <v>1</v>
      </c>
      <c r="V29" s="11">
        <f t="shared" si="4"/>
        <v>52</v>
      </c>
      <c r="W29" s="9"/>
      <c r="X29" s="11"/>
      <c r="Y29" s="9"/>
      <c r="Z29" s="11"/>
      <c r="AA29" s="10">
        <f t="shared" si="5"/>
        <v>1</v>
      </c>
      <c r="AB29" s="11">
        <f t="shared" si="6"/>
        <v>52</v>
      </c>
      <c r="AC29" s="9"/>
      <c r="AD29" s="11"/>
      <c r="AE29" s="9"/>
      <c r="AF29" s="11"/>
      <c r="AG29" s="10">
        <f t="shared" si="7"/>
        <v>1</v>
      </c>
      <c r="AH29" s="11">
        <f t="shared" si="8"/>
        <v>52</v>
      </c>
      <c r="AI29" s="9"/>
      <c r="AJ29" s="11"/>
      <c r="AK29" s="9"/>
      <c r="AL29" s="11"/>
      <c r="AM29" s="10">
        <f t="shared" si="9"/>
        <v>1</v>
      </c>
      <c r="AN29" s="11">
        <f t="shared" si="10"/>
        <v>52</v>
      </c>
      <c r="AO29" s="9"/>
      <c r="AP29" s="11"/>
      <c r="AQ29" s="9"/>
      <c r="AR29" s="11"/>
      <c r="AS29" s="10">
        <f t="shared" si="11"/>
        <v>1</v>
      </c>
      <c r="AT29" s="11">
        <f t="shared" si="12"/>
        <v>52</v>
      </c>
      <c r="AU29" s="9"/>
      <c r="AV29" s="11"/>
      <c r="AW29" s="9"/>
      <c r="AX29" s="11"/>
      <c r="AY29" s="40">
        <f t="shared" si="1"/>
        <v>1</v>
      </c>
      <c r="AZ29" s="11">
        <f t="shared" si="13"/>
        <v>52</v>
      </c>
      <c r="BA29" s="9"/>
      <c r="BB29" s="11"/>
      <c r="BC29" s="9"/>
      <c r="BD29" s="11"/>
      <c r="BE29" s="10">
        <f t="shared" si="14"/>
        <v>1</v>
      </c>
      <c r="BF29" s="11">
        <f t="shared" si="15"/>
        <v>52</v>
      </c>
      <c r="BG29" s="9"/>
      <c r="BH29" s="11"/>
      <c r="BI29" s="9"/>
      <c r="BJ29" s="11"/>
      <c r="BK29" s="10">
        <f t="shared" si="16"/>
        <v>1</v>
      </c>
      <c r="BL29" s="11">
        <f t="shared" si="17"/>
        <v>52</v>
      </c>
      <c r="BM29" s="9"/>
      <c r="BN29" s="11"/>
      <c r="BO29" s="9"/>
      <c r="BP29" s="11"/>
      <c r="BQ29" s="10">
        <f t="shared" si="18"/>
        <v>1</v>
      </c>
      <c r="BR29" s="11">
        <f t="shared" si="19"/>
        <v>52</v>
      </c>
      <c r="BS29" s="9"/>
      <c r="BT29" s="11"/>
      <c r="BU29" s="9"/>
      <c r="BV29" s="11"/>
      <c r="BW29" s="10">
        <f t="shared" si="20"/>
        <v>1</v>
      </c>
      <c r="BX29" s="11">
        <f t="shared" si="21"/>
        <v>52</v>
      </c>
      <c r="BY29" s="9"/>
      <c r="BZ29" s="11"/>
      <c r="CA29" s="9"/>
      <c r="CB29" s="11"/>
      <c r="CC29" s="35">
        <f t="shared" si="22"/>
        <v>1</v>
      </c>
      <c r="CD29" s="142">
        <f t="shared" si="23"/>
        <v>52</v>
      </c>
      <c r="CE29" s="17">
        <v>26</v>
      </c>
      <c r="CF29" s="1"/>
    </row>
    <row r="30" spans="2:84" ht="15.75" x14ac:dyDescent="0.25">
      <c r="B30" s="48" t="s">
        <v>68</v>
      </c>
      <c r="C30" s="48" t="s">
        <v>24</v>
      </c>
      <c r="D30" s="48" t="s">
        <v>70</v>
      </c>
      <c r="E30" s="103"/>
      <c r="F30" s="78">
        <v>1113050261</v>
      </c>
      <c r="G30" s="23" t="s">
        <v>40</v>
      </c>
      <c r="H30" s="15" t="s">
        <v>8</v>
      </c>
      <c r="I30" s="25">
        <v>1</v>
      </c>
      <c r="J30" s="24">
        <v>51</v>
      </c>
      <c r="K30" s="35"/>
      <c r="L30" s="32"/>
      <c r="M30" s="9"/>
      <c r="N30" s="11"/>
      <c r="O30" s="40">
        <f t="shared" si="0"/>
        <v>1</v>
      </c>
      <c r="P30" s="38">
        <f t="shared" si="2"/>
        <v>51</v>
      </c>
      <c r="Q30" s="9"/>
      <c r="R30" s="11"/>
      <c r="S30" s="9"/>
      <c r="T30" s="11"/>
      <c r="U30" s="10">
        <f t="shared" si="3"/>
        <v>1</v>
      </c>
      <c r="V30" s="11">
        <f t="shared" si="4"/>
        <v>51</v>
      </c>
      <c r="W30" s="9"/>
      <c r="X30" s="11"/>
      <c r="Y30" s="9"/>
      <c r="Z30" s="11"/>
      <c r="AA30" s="10">
        <f t="shared" si="5"/>
        <v>1</v>
      </c>
      <c r="AB30" s="11">
        <f t="shared" si="6"/>
        <v>51</v>
      </c>
      <c r="AC30" s="9"/>
      <c r="AD30" s="11"/>
      <c r="AE30" s="9"/>
      <c r="AF30" s="11"/>
      <c r="AG30" s="10">
        <f t="shared" si="7"/>
        <v>1</v>
      </c>
      <c r="AH30" s="11">
        <f t="shared" si="8"/>
        <v>51</v>
      </c>
      <c r="AI30" s="9"/>
      <c r="AJ30" s="11"/>
      <c r="AK30" s="9"/>
      <c r="AL30" s="11"/>
      <c r="AM30" s="10">
        <f t="shared" si="9"/>
        <v>1</v>
      </c>
      <c r="AN30" s="11">
        <f t="shared" si="10"/>
        <v>51</v>
      </c>
      <c r="AO30" s="9"/>
      <c r="AP30" s="11"/>
      <c r="AQ30" s="9"/>
      <c r="AR30" s="11"/>
      <c r="AS30" s="10">
        <f t="shared" si="11"/>
        <v>1</v>
      </c>
      <c r="AT30" s="11">
        <f t="shared" si="12"/>
        <v>51</v>
      </c>
      <c r="AU30" s="9"/>
      <c r="AV30" s="11"/>
      <c r="AW30" s="9"/>
      <c r="AX30" s="11"/>
      <c r="AY30" s="40">
        <f t="shared" si="1"/>
        <v>1</v>
      </c>
      <c r="AZ30" s="11">
        <f t="shared" si="13"/>
        <v>51</v>
      </c>
      <c r="BA30" s="9"/>
      <c r="BB30" s="11"/>
      <c r="BC30" s="9"/>
      <c r="BD30" s="11"/>
      <c r="BE30" s="10">
        <f t="shared" si="14"/>
        <v>1</v>
      </c>
      <c r="BF30" s="11">
        <f t="shared" si="15"/>
        <v>51</v>
      </c>
      <c r="BG30" s="9"/>
      <c r="BH30" s="11"/>
      <c r="BI30" s="9"/>
      <c r="BJ30" s="11"/>
      <c r="BK30" s="10">
        <f t="shared" si="16"/>
        <v>1</v>
      </c>
      <c r="BL30" s="11">
        <f t="shared" si="17"/>
        <v>51</v>
      </c>
      <c r="BM30" s="9"/>
      <c r="BN30" s="11"/>
      <c r="BO30" s="9"/>
      <c r="BP30" s="11"/>
      <c r="BQ30" s="10">
        <f t="shared" si="18"/>
        <v>1</v>
      </c>
      <c r="BR30" s="11">
        <f t="shared" si="19"/>
        <v>51</v>
      </c>
      <c r="BS30" s="9"/>
      <c r="BT30" s="11"/>
      <c r="BU30" s="9"/>
      <c r="BV30" s="11"/>
      <c r="BW30" s="10">
        <f t="shared" si="20"/>
        <v>1</v>
      </c>
      <c r="BX30" s="11">
        <f t="shared" si="21"/>
        <v>51</v>
      </c>
      <c r="BY30" s="9"/>
      <c r="BZ30" s="11"/>
      <c r="CA30" s="9"/>
      <c r="CB30" s="11"/>
      <c r="CC30" s="35">
        <f t="shared" si="22"/>
        <v>1</v>
      </c>
      <c r="CD30" s="142">
        <f t="shared" si="23"/>
        <v>51</v>
      </c>
      <c r="CE30" s="17">
        <v>25</v>
      </c>
      <c r="CF30" s="1"/>
    </row>
    <row r="31" spans="2:84" ht="31.5" x14ac:dyDescent="0.25">
      <c r="B31" s="48" t="s">
        <v>68</v>
      </c>
      <c r="C31" s="48" t="s">
        <v>24</v>
      </c>
      <c r="D31" s="48" t="s">
        <v>70</v>
      </c>
      <c r="E31" s="103"/>
      <c r="F31" s="78" t="s">
        <v>81</v>
      </c>
      <c r="G31" s="23" t="s">
        <v>56</v>
      </c>
      <c r="H31" s="15" t="s">
        <v>8</v>
      </c>
      <c r="I31" s="25">
        <v>5</v>
      </c>
      <c r="J31" s="24">
        <v>120</v>
      </c>
      <c r="K31" s="35"/>
      <c r="L31" s="32"/>
      <c r="M31" s="9"/>
      <c r="N31" s="11"/>
      <c r="O31" s="40">
        <f t="shared" si="0"/>
        <v>5</v>
      </c>
      <c r="P31" s="38">
        <f t="shared" si="2"/>
        <v>120</v>
      </c>
      <c r="Q31" s="9"/>
      <c r="R31" s="11"/>
      <c r="S31" s="9"/>
      <c r="T31" s="11"/>
      <c r="U31" s="10">
        <f t="shared" si="3"/>
        <v>5</v>
      </c>
      <c r="V31" s="11">
        <f t="shared" si="4"/>
        <v>120</v>
      </c>
      <c r="W31" s="9"/>
      <c r="X31" s="11"/>
      <c r="Y31" s="9"/>
      <c r="Z31" s="11"/>
      <c r="AA31" s="10">
        <f t="shared" si="5"/>
        <v>5</v>
      </c>
      <c r="AB31" s="11">
        <f t="shared" si="6"/>
        <v>120</v>
      </c>
      <c r="AC31" s="9"/>
      <c r="AD31" s="11"/>
      <c r="AE31" s="9"/>
      <c r="AF31" s="11"/>
      <c r="AG31" s="10">
        <f t="shared" si="7"/>
        <v>5</v>
      </c>
      <c r="AH31" s="11">
        <f t="shared" si="8"/>
        <v>120</v>
      </c>
      <c r="AI31" s="9"/>
      <c r="AJ31" s="11"/>
      <c r="AK31" s="9"/>
      <c r="AL31" s="11"/>
      <c r="AM31" s="10">
        <f t="shared" si="9"/>
        <v>5</v>
      </c>
      <c r="AN31" s="11">
        <f t="shared" si="10"/>
        <v>120</v>
      </c>
      <c r="AO31" s="9"/>
      <c r="AP31" s="11"/>
      <c r="AQ31" s="9"/>
      <c r="AR31" s="11"/>
      <c r="AS31" s="10">
        <f t="shared" si="11"/>
        <v>5</v>
      </c>
      <c r="AT31" s="11">
        <f t="shared" si="12"/>
        <v>120</v>
      </c>
      <c r="AU31" s="9"/>
      <c r="AV31" s="11"/>
      <c r="AW31" s="9"/>
      <c r="AX31" s="11"/>
      <c r="AY31" s="40">
        <f t="shared" si="1"/>
        <v>5</v>
      </c>
      <c r="AZ31" s="11">
        <f t="shared" si="13"/>
        <v>120</v>
      </c>
      <c r="BA31" s="9"/>
      <c r="BB31" s="11"/>
      <c r="BC31" s="9"/>
      <c r="BD31" s="11"/>
      <c r="BE31" s="10">
        <f t="shared" si="14"/>
        <v>5</v>
      </c>
      <c r="BF31" s="11">
        <f t="shared" si="15"/>
        <v>120</v>
      </c>
      <c r="BG31" s="9"/>
      <c r="BH31" s="11"/>
      <c r="BI31" s="9"/>
      <c r="BJ31" s="11"/>
      <c r="BK31" s="10">
        <f t="shared" si="16"/>
        <v>5</v>
      </c>
      <c r="BL31" s="11">
        <f t="shared" si="17"/>
        <v>120</v>
      </c>
      <c r="BM31" s="9"/>
      <c r="BN31" s="11"/>
      <c r="BO31" s="9"/>
      <c r="BP31" s="11"/>
      <c r="BQ31" s="10">
        <f t="shared" si="18"/>
        <v>5</v>
      </c>
      <c r="BR31" s="11">
        <f t="shared" si="19"/>
        <v>120</v>
      </c>
      <c r="BS31" s="9"/>
      <c r="BT31" s="11"/>
      <c r="BU31" s="9"/>
      <c r="BV31" s="11"/>
      <c r="BW31" s="35">
        <f t="shared" si="20"/>
        <v>5</v>
      </c>
      <c r="BX31" s="73">
        <f t="shared" si="21"/>
        <v>120</v>
      </c>
      <c r="BY31" s="9"/>
      <c r="BZ31" s="11"/>
      <c r="CA31" s="9"/>
      <c r="CB31" s="11"/>
      <c r="CC31" s="35">
        <f t="shared" si="22"/>
        <v>5</v>
      </c>
      <c r="CD31" s="142">
        <f t="shared" si="23"/>
        <v>120</v>
      </c>
      <c r="CE31" s="17">
        <v>60</v>
      </c>
      <c r="CF31" s="1"/>
    </row>
    <row r="32" spans="2:84" ht="31.5" x14ac:dyDescent="0.25">
      <c r="B32" s="48" t="s">
        <v>68</v>
      </c>
      <c r="C32" s="48" t="s">
        <v>24</v>
      </c>
      <c r="D32" s="48" t="s">
        <v>70</v>
      </c>
      <c r="E32" s="106"/>
      <c r="F32" s="78" t="s">
        <v>82</v>
      </c>
      <c r="G32" s="23" t="s">
        <v>32</v>
      </c>
      <c r="H32" s="15" t="s">
        <v>8</v>
      </c>
      <c r="I32" s="25">
        <v>6</v>
      </c>
      <c r="J32" s="24">
        <v>216</v>
      </c>
      <c r="K32" s="35"/>
      <c r="L32" s="32"/>
      <c r="M32" s="72"/>
      <c r="N32" s="73"/>
      <c r="O32" s="34">
        <f t="shared" si="0"/>
        <v>6</v>
      </c>
      <c r="P32" s="75">
        <f t="shared" si="2"/>
        <v>216</v>
      </c>
      <c r="Q32" s="72"/>
      <c r="R32" s="73"/>
      <c r="S32" s="72"/>
      <c r="T32" s="73"/>
      <c r="U32" s="35">
        <f t="shared" si="3"/>
        <v>6</v>
      </c>
      <c r="V32" s="73">
        <f t="shared" si="4"/>
        <v>216</v>
      </c>
      <c r="W32" s="72"/>
      <c r="X32" s="73"/>
      <c r="Y32" s="72"/>
      <c r="Z32" s="73"/>
      <c r="AA32" s="35">
        <f t="shared" si="5"/>
        <v>6</v>
      </c>
      <c r="AB32" s="73">
        <f t="shared" si="6"/>
        <v>216</v>
      </c>
      <c r="AC32" s="72"/>
      <c r="AD32" s="73"/>
      <c r="AE32" s="72"/>
      <c r="AF32" s="73"/>
      <c r="AG32" s="35">
        <f t="shared" si="7"/>
        <v>6</v>
      </c>
      <c r="AH32" s="73">
        <f t="shared" si="8"/>
        <v>216</v>
      </c>
      <c r="AI32" s="72"/>
      <c r="AJ32" s="73"/>
      <c r="AK32" s="72"/>
      <c r="AL32" s="73"/>
      <c r="AM32" s="35">
        <f t="shared" si="9"/>
        <v>6</v>
      </c>
      <c r="AN32" s="73">
        <f t="shared" si="10"/>
        <v>216</v>
      </c>
      <c r="AO32" s="72"/>
      <c r="AP32" s="73"/>
      <c r="AQ32" s="72"/>
      <c r="AR32" s="73"/>
      <c r="AS32" s="35">
        <f t="shared" si="11"/>
        <v>6</v>
      </c>
      <c r="AT32" s="73">
        <f t="shared" si="12"/>
        <v>216</v>
      </c>
      <c r="AU32" s="72"/>
      <c r="AV32" s="73"/>
      <c r="AW32" s="72"/>
      <c r="AX32" s="73"/>
      <c r="AY32" s="34">
        <f t="shared" si="1"/>
        <v>6</v>
      </c>
      <c r="AZ32" s="73">
        <f t="shared" si="13"/>
        <v>216</v>
      </c>
      <c r="BA32" s="72"/>
      <c r="BB32" s="73"/>
      <c r="BC32" s="72"/>
      <c r="BD32" s="73"/>
      <c r="BE32" s="35">
        <f t="shared" si="14"/>
        <v>6</v>
      </c>
      <c r="BF32" s="73">
        <f t="shared" si="15"/>
        <v>216</v>
      </c>
      <c r="BG32" s="72"/>
      <c r="BH32" s="73"/>
      <c r="BI32" s="72"/>
      <c r="BJ32" s="73"/>
      <c r="BK32" s="35">
        <f t="shared" si="16"/>
        <v>6</v>
      </c>
      <c r="BL32" s="73">
        <f t="shared" si="17"/>
        <v>216</v>
      </c>
      <c r="BM32" s="72"/>
      <c r="BN32" s="73"/>
      <c r="BO32" s="72"/>
      <c r="BP32" s="73"/>
      <c r="BQ32" s="35">
        <f t="shared" si="18"/>
        <v>6</v>
      </c>
      <c r="BR32" s="73">
        <f t="shared" si="19"/>
        <v>216</v>
      </c>
      <c r="BS32" s="72"/>
      <c r="BT32" s="73"/>
      <c r="BU32" s="72"/>
      <c r="BV32" s="73"/>
      <c r="BW32" s="35">
        <f t="shared" si="20"/>
        <v>6</v>
      </c>
      <c r="BX32" s="73">
        <f t="shared" si="21"/>
        <v>216</v>
      </c>
      <c r="BY32" s="9"/>
      <c r="BZ32" s="11"/>
      <c r="CA32" s="9"/>
      <c r="CB32" s="11"/>
      <c r="CC32" s="35">
        <f t="shared" si="22"/>
        <v>6</v>
      </c>
      <c r="CD32" s="142">
        <f t="shared" si="23"/>
        <v>216</v>
      </c>
      <c r="CE32" s="17">
        <v>108</v>
      </c>
      <c r="CF32" s="1"/>
    </row>
    <row r="33" spans="2:84" ht="15.75" x14ac:dyDescent="0.25">
      <c r="B33" s="48" t="s">
        <v>68</v>
      </c>
      <c r="C33" s="48" t="s">
        <v>24</v>
      </c>
      <c r="D33" s="48" t="s">
        <v>70</v>
      </c>
      <c r="E33" s="103"/>
      <c r="F33" s="79">
        <v>1113050273</v>
      </c>
      <c r="G33" s="23" t="s">
        <v>57</v>
      </c>
      <c r="H33" s="15" t="s">
        <v>8</v>
      </c>
      <c r="I33" s="25">
        <v>1</v>
      </c>
      <c r="J33" s="24">
        <v>99</v>
      </c>
      <c r="K33" s="35"/>
      <c r="L33" s="32"/>
      <c r="M33" s="72"/>
      <c r="N33" s="73"/>
      <c r="O33" s="34">
        <f t="shared" si="0"/>
        <v>1</v>
      </c>
      <c r="P33" s="75">
        <f t="shared" si="2"/>
        <v>99</v>
      </c>
      <c r="Q33" s="72"/>
      <c r="R33" s="73"/>
      <c r="S33" s="72"/>
      <c r="T33" s="73"/>
      <c r="U33" s="35">
        <f t="shared" si="3"/>
        <v>1</v>
      </c>
      <c r="V33" s="73">
        <f t="shared" si="4"/>
        <v>99</v>
      </c>
      <c r="W33" s="72"/>
      <c r="X33" s="73"/>
      <c r="Y33" s="72"/>
      <c r="Z33" s="73"/>
      <c r="AA33" s="35">
        <f t="shared" si="5"/>
        <v>1</v>
      </c>
      <c r="AB33" s="73">
        <f t="shared" si="6"/>
        <v>99</v>
      </c>
      <c r="AC33" s="72"/>
      <c r="AD33" s="73"/>
      <c r="AE33" s="72"/>
      <c r="AF33" s="73"/>
      <c r="AG33" s="35">
        <f t="shared" si="7"/>
        <v>1</v>
      </c>
      <c r="AH33" s="73">
        <f t="shared" si="8"/>
        <v>99</v>
      </c>
      <c r="AI33" s="72"/>
      <c r="AJ33" s="73"/>
      <c r="AK33" s="72"/>
      <c r="AL33" s="73"/>
      <c r="AM33" s="35">
        <f t="shared" si="9"/>
        <v>1</v>
      </c>
      <c r="AN33" s="73">
        <f t="shared" si="10"/>
        <v>99</v>
      </c>
      <c r="AO33" s="72"/>
      <c r="AP33" s="73"/>
      <c r="AQ33" s="72"/>
      <c r="AR33" s="73"/>
      <c r="AS33" s="35">
        <f t="shared" si="11"/>
        <v>1</v>
      </c>
      <c r="AT33" s="73">
        <f t="shared" si="12"/>
        <v>99</v>
      </c>
      <c r="AU33" s="72"/>
      <c r="AV33" s="73"/>
      <c r="AW33" s="72"/>
      <c r="AX33" s="73"/>
      <c r="AY33" s="34">
        <f t="shared" si="1"/>
        <v>1</v>
      </c>
      <c r="AZ33" s="73">
        <f t="shared" si="13"/>
        <v>99</v>
      </c>
      <c r="BA33" s="72"/>
      <c r="BB33" s="73"/>
      <c r="BC33" s="72"/>
      <c r="BD33" s="73"/>
      <c r="BE33" s="35">
        <f t="shared" si="14"/>
        <v>1</v>
      </c>
      <c r="BF33" s="73">
        <f t="shared" si="15"/>
        <v>99</v>
      </c>
      <c r="BG33" s="72"/>
      <c r="BH33" s="73"/>
      <c r="BI33" s="72"/>
      <c r="BJ33" s="73"/>
      <c r="BK33" s="35">
        <f t="shared" si="16"/>
        <v>1</v>
      </c>
      <c r="BL33" s="73">
        <f t="shared" si="17"/>
        <v>99</v>
      </c>
      <c r="BM33" s="72"/>
      <c r="BN33" s="73"/>
      <c r="BO33" s="72"/>
      <c r="BP33" s="73"/>
      <c r="BQ33" s="35">
        <f t="shared" si="18"/>
        <v>1</v>
      </c>
      <c r="BR33" s="73">
        <f t="shared" si="19"/>
        <v>99</v>
      </c>
      <c r="BS33" s="72"/>
      <c r="BT33" s="73"/>
      <c r="BU33" s="72"/>
      <c r="BV33" s="73"/>
      <c r="BW33" s="35">
        <f t="shared" si="20"/>
        <v>1</v>
      </c>
      <c r="BX33" s="73">
        <f t="shared" si="21"/>
        <v>99</v>
      </c>
      <c r="BY33" s="9"/>
      <c r="BZ33" s="11"/>
      <c r="CA33" s="9"/>
      <c r="CB33" s="11"/>
      <c r="CC33" s="35">
        <f t="shared" si="22"/>
        <v>1</v>
      </c>
      <c r="CD33" s="142">
        <f t="shared" si="23"/>
        <v>99</v>
      </c>
      <c r="CE33" s="17">
        <v>49</v>
      </c>
      <c r="CF33" s="1"/>
    </row>
    <row r="34" spans="2:84" ht="15.75" x14ac:dyDescent="0.25">
      <c r="B34" s="48" t="s">
        <v>68</v>
      </c>
      <c r="C34" s="48" t="s">
        <v>24</v>
      </c>
      <c r="D34" s="48" t="s">
        <v>70</v>
      </c>
      <c r="E34" s="103"/>
      <c r="F34" s="78">
        <v>1113050274</v>
      </c>
      <c r="G34" s="23" t="s">
        <v>28</v>
      </c>
      <c r="H34" s="15" t="s">
        <v>8</v>
      </c>
      <c r="I34" s="25">
        <v>1</v>
      </c>
      <c r="J34" s="24">
        <v>500</v>
      </c>
      <c r="K34" s="35"/>
      <c r="L34" s="32"/>
      <c r="M34" s="72"/>
      <c r="N34" s="73"/>
      <c r="O34" s="34">
        <f t="shared" si="0"/>
        <v>1</v>
      </c>
      <c r="P34" s="75">
        <f t="shared" si="2"/>
        <v>500</v>
      </c>
      <c r="Q34" s="72"/>
      <c r="R34" s="73"/>
      <c r="S34" s="72"/>
      <c r="T34" s="73"/>
      <c r="U34" s="35">
        <f t="shared" si="3"/>
        <v>1</v>
      </c>
      <c r="V34" s="73">
        <f t="shared" si="4"/>
        <v>500</v>
      </c>
      <c r="W34" s="72"/>
      <c r="X34" s="73"/>
      <c r="Y34" s="72"/>
      <c r="Z34" s="73"/>
      <c r="AA34" s="35">
        <f t="shared" si="5"/>
        <v>1</v>
      </c>
      <c r="AB34" s="73">
        <f t="shared" si="6"/>
        <v>500</v>
      </c>
      <c r="AC34" s="72"/>
      <c r="AD34" s="73"/>
      <c r="AE34" s="72"/>
      <c r="AF34" s="73"/>
      <c r="AG34" s="35">
        <f t="shared" si="7"/>
        <v>1</v>
      </c>
      <c r="AH34" s="73">
        <f t="shared" si="8"/>
        <v>500</v>
      </c>
      <c r="AI34" s="72"/>
      <c r="AJ34" s="73"/>
      <c r="AK34" s="72"/>
      <c r="AL34" s="73"/>
      <c r="AM34" s="35">
        <f t="shared" si="9"/>
        <v>1</v>
      </c>
      <c r="AN34" s="73">
        <f t="shared" si="10"/>
        <v>500</v>
      </c>
      <c r="AO34" s="72"/>
      <c r="AP34" s="73"/>
      <c r="AQ34" s="72"/>
      <c r="AR34" s="73"/>
      <c r="AS34" s="35">
        <f t="shared" si="11"/>
        <v>1</v>
      </c>
      <c r="AT34" s="73">
        <f t="shared" si="12"/>
        <v>500</v>
      </c>
      <c r="AU34" s="72"/>
      <c r="AV34" s="73"/>
      <c r="AW34" s="72"/>
      <c r="AX34" s="73"/>
      <c r="AY34" s="34">
        <f t="shared" si="1"/>
        <v>1</v>
      </c>
      <c r="AZ34" s="73">
        <f t="shared" si="13"/>
        <v>500</v>
      </c>
      <c r="BA34" s="72"/>
      <c r="BB34" s="73"/>
      <c r="BC34" s="72"/>
      <c r="BD34" s="73"/>
      <c r="BE34" s="35">
        <f t="shared" si="14"/>
        <v>1</v>
      </c>
      <c r="BF34" s="73">
        <f t="shared" si="15"/>
        <v>500</v>
      </c>
      <c r="BG34" s="72"/>
      <c r="BH34" s="73"/>
      <c r="BI34" s="72"/>
      <c r="BJ34" s="73"/>
      <c r="BK34" s="35">
        <f t="shared" si="16"/>
        <v>1</v>
      </c>
      <c r="BL34" s="73">
        <f t="shared" si="17"/>
        <v>500</v>
      </c>
      <c r="BM34" s="72"/>
      <c r="BN34" s="73"/>
      <c r="BO34" s="72"/>
      <c r="BP34" s="73"/>
      <c r="BQ34" s="35">
        <f t="shared" si="18"/>
        <v>1</v>
      </c>
      <c r="BR34" s="73">
        <f t="shared" si="19"/>
        <v>500</v>
      </c>
      <c r="BS34" s="72"/>
      <c r="BT34" s="73"/>
      <c r="BU34" s="72"/>
      <c r="BV34" s="73"/>
      <c r="BW34" s="35">
        <f t="shared" si="20"/>
        <v>1</v>
      </c>
      <c r="BX34" s="73">
        <f t="shared" si="21"/>
        <v>500</v>
      </c>
      <c r="BY34" s="9"/>
      <c r="BZ34" s="11"/>
      <c r="CA34" s="9"/>
      <c r="CB34" s="11"/>
      <c r="CC34" s="35">
        <f t="shared" si="22"/>
        <v>1</v>
      </c>
      <c r="CD34" s="142">
        <f t="shared" si="23"/>
        <v>500</v>
      </c>
      <c r="CE34" s="17">
        <v>250</v>
      </c>
      <c r="CF34" s="1"/>
    </row>
    <row r="35" spans="2:84" ht="15.75" x14ac:dyDescent="0.25">
      <c r="B35" s="48" t="s">
        <v>68</v>
      </c>
      <c r="C35" s="48" t="s">
        <v>24</v>
      </c>
      <c r="D35" s="48" t="s">
        <v>70</v>
      </c>
      <c r="E35" s="103"/>
      <c r="F35" s="79">
        <v>1113050275</v>
      </c>
      <c r="G35" s="23" t="s">
        <v>37</v>
      </c>
      <c r="H35" s="15" t="s">
        <v>8</v>
      </c>
      <c r="I35" s="25">
        <v>1</v>
      </c>
      <c r="J35" s="24">
        <v>30</v>
      </c>
      <c r="K35" s="35"/>
      <c r="L35" s="32"/>
      <c r="M35" s="72"/>
      <c r="N35" s="73"/>
      <c r="O35" s="34">
        <f t="shared" si="0"/>
        <v>1</v>
      </c>
      <c r="P35" s="75">
        <f t="shared" si="2"/>
        <v>30</v>
      </c>
      <c r="Q35" s="72"/>
      <c r="R35" s="73"/>
      <c r="S35" s="72"/>
      <c r="T35" s="73"/>
      <c r="U35" s="35">
        <f t="shared" si="3"/>
        <v>1</v>
      </c>
      <c r="V35" s="73">
        <f t="shared" si="4"/>
        <v>30</v>
      </c>
      <c r="W35" s="72"/>
      <c r="X35" s="73"/>
      <c r="Y35" s="72"/>
      <c r="Z35" s="73"/>
      <c r="AA35" s="35">
        <f t="shared" si="5"/>
        <v>1</v>
      </c>
      <c r="AB35" s="73">
        <f t="shared" si="6"/>
        <v>30</v>
      </c>
      <c r="AC35" s="72"/>
      <c r="AD35" s="73"/>
      <c r="AE35" s="72"/>
      <c r="AF35" s="73"/>
      <c r="AG35" s="35">
        <f t="shared" si="7"/>
        <v>1</v>
      </c>
      <c r="AH35" s="73">
        <f t="shared" si="8"/>
        <v>30</v>
      </c>
      <c r="AI35" s="72"/>
      <c r="AJ35" s="73"/>
      <c r="AK35" s="72"/>
      <c r="AL35" s="73"/>
      <c r="AM35" s="35">
        <f t="shared" si="9"/>
        <v>1</v>
      </c>
      <c r="AN35" s="73">
        <f t="shared" si="10"/>
        <v>30</v>
      </c>
      <c r="AO35" s="72"/>
      <c r="AP35" s="73"/>
      <c r="AQ35" s="72"/>
      <c r="AR35" s="73"/>
      <c r="AS35" s="35">
        <f t="shared" si="11"/>
        <v>1</v>
      </c>
      <c r="AT35" s="73">
        <f t="shared" si="12"/>
        <v>30</v>
      </c>
      <c r="AU35" s="72"/>
      <c r="AV35" s="73"/>
      <c r="AW35" s="72"/>
      <c r="AX35" s="73"/>
      <c r="AY35" s="34">
        <f t="shared" si="1"/>
        <v>1</v>
      </c>
      <c r="AZ35" s="73">
        <f t="shared" si="13"/>
        <v>30</v>
      </c>
      <c r="BA35" s="72"/>
      <c r="BB35" s="73"/>
      <c r="BC35" s="72"/>
      <c r="BD35" s="73"/>
      <c r="BE35" s="35">
        <f t="shared" si="14"/>
        <v>1</v>
      </c>
      <c r="BF35" s="73">
        <f t="shared" si="15"/>
        <v>30</v>
      </c>
      <c r="BG35" s="72"/>
      <c r="BH35" s="73"/>
      <c r="BI35" s="72"/>
      <c r="BJ35" s="73"/>
      <c r="BK35" s="35">
        <f t="shared" si="16"/>
        <v>1</v>
      </c>
      <c r="BL35" s="73">
        <f t="shared" si="17"/>
        <v>30</v>
      </c>
      <c r="BM35" s="72"/>
      <c r="BN35" s="73"/>
      <c r="BO35" s="72"/>
      <c r="BP35" s="73"/>
      <c r="BQ35" s="35">
        <f t="shared" si="18"/>
        <v>1</v>
      </c>
      <c r="BR35" s="73">
        <f t="shared" si="19"/>
        <v>30</v>
      </c>
      <c r="BS35" s="72"/>
      <c r="BT35" s="73"/>
      <c r="BU35" s="72"/>
      <c r="BV35" s="73"/>
      <c r="BW35" s="35">
        <f t="shared" si="20"/>
        <v>1</v>
      </c>
      <c r="BX35" s="73">
        <f t="shared" si="21"/>
        <v>30</v>
      </c>
      <c r="BY35" s="9"/>
      <c r="BZ35" s="11"/>
      <c r="CA35" s="9"/>
      <c r="CB35" s="11"/>
      <c r="CC35" s="35">
        <f t="shared" si="22"/>
        <v>1</v>
      </c>
      <c r="CD35" s="142">
        <f t="shared" si="23"/>
        <v>30</v>
      </c>
      <c r="CE35" s="17">
        <v>15</v>
      </c>
      <c r="CF35" s="1"/>
    </row>
    <row r="36" spans="2:84" ht="15.75" x14ac:dyDescent="0.25">
      <c r="B36" s="48" t="s">
        <v>68</v>
      </c>
      <c r="C36" s="48" t="s">
        <v>24</v>
      </c>
      <c r="D36" s="48" t="s">
        <v>70</v>
      </c>
      <c r="E36" s="103"/>
      <c r="F36" s="78">
        <v>1113050276</v>
      </c>
      <c r="G36" s="23" t="s">
        <v>41</v>
      </c>
      <c r="H36" s="15" t="s">
        <v>8</v>
      </c>
      <c r="I36" s="25">
        <v>1</v>
      </c>
      <c r="J36" s="24">
        <v>100</v>
      </c>
      <c r="K36" s="35"/>
      <c r="L36" s="32"/>
      <c r="M36" s="72"/>
      <c r="N36" s="73"/>
      <c r="O36" s="34">
        <f t="shared" si="0"/>
        <v>1</v>
      </c>
      <c r="P36" s="75">
        <f t="shared" si="2"/>
        <v>100</v>
      </c>
      <c r="Q36" s="72"/>
      <c r="R36" s="73"/>
      <c r="S36" s="72"/>
      <c r="T36" s="73"/>
      <c r="U36" s="35">
        <f t="shared" si="3"/>
        <v>1</v>
      </c>
      <c r="V36" s="73">
        <f t="shared" si="4"/>
        <v>100</v>
      </c>
      <c r="W36" s="72"/>
      <c r="X36" s="73"/>
      <c r="Y36" s="72"/>
      <c r="Z36" s="73"/>
      <c r="AA36" s="35">
        <f t="shared" si="5"/>
        <v>1</v>
      </c>
      <c r="AB36" s="73">
        <f t="shared" si="6"/>
        <v>100</v>
      </c>
      <c r="AC36" s="72"/>
      <c r="AD36" s="73"/>
      <c r="AE36" s="72"/>
      <c r="AF36" s="73"/>
      <c r="AG36" s="35">
        <f t="shared" si="7"/>
        <v>1</v>
      </c>
      <c r="AH36" s="73">
        <f t="shared" si="8"/>
        <v>100</v>
      </c>
      <c r="AI36" s="72"/>
      <c r="AJ36" s="73"/>
      <c r="AK36" s="72"/>
      <c r="AL36" s="73"/>
      <c r="AM36" s="35">
        <f t="shared" si="9"/>
        <v>1</v>
      </c>
      <c r="AN36" s="73">
        <f t="shared" si="10"/>
        <v>100</v>
      </c>
      <c r="AO36" s="72"/>
      <c r="AP36" s="73"/>
      <c r="AQ36" s="72"/>
      <c r="AR36" s="73"/>
      <c r="AS36" s="35">
        <f t="shared" si="11"/>
        <v>1</v>
      </c>
      <c r="AT36" s="73">
        <f t="shared" si="12"/>
        <v>100</v>
      </c>
      <c r="AU36" s="72"/>
      <c r="AV36" s="73"/>
      <c r="AW36" s="72"/>
      <c r="AX36" s="73"/>
      <c r="AY36" s="34">
        <f t="shared" si="1"/>
        <v>1</v>
      </c>
      <c r="AZ36" s="73">
        <f t="shared" si="13"/>
        <v>100</v>
      </c>
      <c r="BA36" s="72"/>
      <c r="BB36" s="73"/>
      <c r="BC36" s="72"/>
      <c r="BD36" s="73"/>
      <c r="BE36" s="35">
        <f t="shared" si="14"/>
        <v>1</v>
      </c>
      <c r="BF36" s="73">
        <f t="shared" si="15"/>
        <v>100</v>
      </c>
      <c r="BG36" s="72"/>
      <c r="BH36" s="73"/>
      <c r="BI36" s="72"/>
      <c r="BJ36" s="73"/>
      <c r="BK36" s="35">
        <f t="shared" si="16"/>
        <v>1</v>
      </c>
      <c r="BL36" s="73">
        <f t="shared" si="17"/>
        <v>100</v>
      </c>
      <c r="BM36" s="72"/>
      <c r="BN36" s="73"/>
      <c r="BO36" s="72"/>
      <c r="BP36" s="73"/>
      <c r="BQ36" s="35">
        <f t="shared" si="18"/>
        <v>1</v>
      </c>
      <c r="BR36" s="73">
        <f t="shared" si="19"/>
        <v>100</v>
      </c>
      <c r="BS36" s="72"/>
      <c r="BT36" s="73"/>
      <c r="BU36" s="72"/>
      <c r="BV36" s="73"/>
      <c r="BW36" s="35">
        <f t="shared" si="20"/>
        <v>1</v>
      </c>
      <c r="BX36" s="73">
        <f t="shared" si="21"/>
        <v>100</v>
      </c>
      <c r="BY36" s="9"/>
      <c r="BZ36" s="11"/>
      <c r="CA36" s="9"/>
      <c r="CB36" s="11"/>
      <c r="CC36" s="35">
        <f t="shared" si="22"/>
        <v>1</v>
      </c>
      <c r="CD36" s="142">
        <f t="shared" si="23"/>
        <v>100</v>
      </c>
      <c r="CE36" s="17">
        <v>50</v>
      </c>
      <c r="CF36" s="1"/>
    </row>
    <row r="37" spans="2:84" ht="15.75" x14ac:dyDescent="0.25">
      <c r="B37" s="48" t="s">
        <v>68</v>
      </c>
      <c r="C37" s="48" t="s">
        <v>24</v>
      </c>
      <c r="D37" s="48" t="s">
        <v>70</v>
      </c>
      <c r="E37" s="106"/>
      <c r="F37" s="79">
        <v>1113050277</v>
      </c>
      <c r="G37" s="23" t="s">
        <v>58</v>
      </c>
      <c r="H37" s="15" t="s">
        <v>8</v>
      </c>
      <c r="I37" s="25">
        <v>1</v>
      </c>
      <c r="J37" s="24">
        <v>663</v>
      </c>
      <c r="K37" s="35"/>
      <c r="L37" s="32"/>
      <c r="M37" s="72"/>
      <c r="N37" s="73"/>
      <c r="O37" s="34">
        <f t="shared" si="0"/>
        <v>1</v>
      </c>
      <c r="P37" s="75">
        <f t="shared" si="2"/>
        <v>663</v>
      </c>
      <c r="Q37" s="72"/>
      <c r="R37" s="73"/>
      <c r="S37" s="72"/>
      <c r="T37" s="73"/>
      <c r="U37" s="35">
        <f t="shared" si="3"/>
        <v>1</v>
      </c>
      <c r="V37" s="73">
        <f t="shared" si="4"/>
        <v>663</v>
      </c>
      <c r="W37" s="72"/>
      <c r="X37" s="73"/>
      <c r="Y37" s="72"/>
      <c r="Z37" s="73"/>
      <c r="AA37" s="35">
        <f t="shared" si="5"/>
        <v>1</v>
      </c>
      <c r="AB37" s="73">
        <f t="shared" si="6"/>
        <v>663</v>
      </c>
      <c r="AC37" s="72"/>
      <c r="AD37" s="73"/>
      <c r="AE37" s="72"/>
      <c r="AF37" s="73"/>
      <c r="AG37" s="35">
        <f t="shared" si="7"/>
        <v>1</v>
      </c>
      <c r="AH37" s="73">
        <f t="shared" si="8"/>
        <v>663</v>
      </c>
      <c r="AI37" s="72"/>
      <c r="AJ37" s="73"/>
      <c r="AK37" s="72"/>
      <c r="AL37" s="73"/>
      <c r="AM37" s="35">
        <f t="shared" si="9"/>
        <v>1</v>
      </c>
      <c r="AN37" s="73">
        <f t="shared" si="10"/>
        <v>663</v>
      </c>
      <c r="AO37" s="72"/>
      <c r="AP37" s="73"/>
      <c r="AQ37" s="72"/>
      <c r="AR37" s="73"/>
      <c r="AS37" s="35">
        <f t="shared" si="11"/>
        <v>1</v>
      </c>
      <c r="AT37" s="73">
        <f t="shared" si="12"/>
        <v>663</v>
      </c>
      <c r="AU37" s="72"/>
      <c r="AV37" s="73"/>
      <c r="AW37" s="72"/>
      <c r="AX37" s="73"/>
      <c r="AY37" s="34">
        <f t="shared" si="1"/>
        <v>1</v>
      </c>
      <c r="AZ37" s="73">
        <f t="shared" si="13"/>
        <v>663</v>
      </c>
      <c r="BA37" s="72"/>
      <c r="BB37" s="73"/>
      <c r="BC37" s="72"/>
      <c r="BD37" s="73"/>
      <c r="BE37" s="35">
        <f t="shared" si="14"/>
        <v>1</v>
      </c>
      <c r="BF37" s="73">
        <f t="shared" si="15"/>
        <v>663</v>
      </c>
      <c r="BG37" s="72"/>
      <c r="BH37" s="73"/>
      <c r="BI37" s="72"/>
      <c r="BJ37" s="73"/>
      <c r="BK37" s="35">
        <f t="shared" si="16"/>
        <v>1</v>
      </c>
      <c r="BL37" s="73">
        <f t="shared" si="17"/>
        <v>663</v>
      </c>
      <c r="BM37" s="72"/>
      <c r="BN37" s="73"/>
      <c r="BO37" s="72"/>
      <c r="BP37" s="73"/>
      <c r="BQ37" s="35">
        <f t="shared" si="18"/>
        <v>1</v>
      </c>
      <c r="BR37" s="73">
        <f t="shared" si="19"/>
        <v>663</v>
      </c>
      <c r="BS37" s="72"/>
      <c r="BT37" s="73"/>
      <c r="BU37" s="72"/>
      <c r="BV37" s="73"/>
      <c r="BW37" s="35">
        <f t="shared" si="20"/>
        <v>1</v>
      </c>
      <c r="BX37" s="73">
        <f t="shared" si="21"/>
        <v>663</v>
      </c>
      <c r="BY37" s="9"/>
      <c r="BZ37" s="11"/>
      <c r="CA37" s="9"/>
      <c r="CB37" s="11"/>
      <c r="CC37" s="35">
        <f t="shared" si="22"/>
        <v>1</v>
      </c>
      <c r="CD37" s="142">
        <f t="shared" si="23"/>
        <v>663</v>
      </c>
      <c r="CE37" s="17">
        <v>332</v>
      </c>
      <c r="CF37" s="1"/>
    </row>
    <row r="38" spans="2:84" ht="31.5" x14ac:dyDescent="0.25">
      <c r="B38" s="48" t="s">
        <v>68</v>
      </c>
      <c r="C38" s="48" t="s">
        <v>24</v>
      </c>
      <c r="D38" s="48" t="s">
        <v>70</v>
      </c>
      <c r="E38" s="103"/>
      <c r="F38" s="78" t="s">
        <v>83</v>
      </c>
      <c r="G38" s="23" t="s">
        <v>59</v>
      </c>
      <c r="H38" s="15" t="s">
        <v>8</v>
      </c>
      <c r="I38" s="25">
        <v>5</v>
      </c>
      <c r="J38" s="24">
        <v>666</v>
      </c>
      <c r="K38" s="35"/>
      <c r="L38" s="32"/>
      <c r="M38" s="72"/>
      <c r="N38" s="73"/>
      <c r="O38" s="34">
        <f t="shared" si="0"/>
        <v>5</v>
      </c>
      <c r="P38" s="75">
        <f t="shared" si="2"/>
        <v>666</v>
      </c>
      <c r="Q38" s="72"/>
      <c r="R38" s="73"/>
      <c r="S38" s="72"/>
      <c r="T38" s="73"/>
      <c r="U38" s="35">
        <f t="shared" si="3"/>
        <v>5</v>
      </c>
      <c r="V38" s="73">
        <f t="shared" si="4"/>
        <v>666</v>
      </c>
      <c r="W38" s="72"/>
      <c r="X38" s="73"/>
      <c r="Y38" s="72"/>
      <c r="Z38" s="73"/>
      <c r="AA38" s="35">
        <f t="shared" si="5"/>
        <v>5</v>
      </c>
      <c r="AB38" s="73">
        <f t="shared" si="6"/>
        <v>666</v>
      </c>
      <c r="AC38" s="72"/>
      <c r="AD38" s="73"/>
      <c r="AE38" s="72"/>
      <c r="AF38" s="73"/>
      <c r="AG38" s="35">
        <f t="shared" si="7"/>
        <v>5</v>
      </c>
      <c r="AH38" s="73">
        <f t="shared" si="8"/>
        <v>666</v>
      </c>
      <c r="AI38" s="72"/>
      <c r="AJ38" s="73"/>
      <c r="AK38" s="72"/>
      <c r="AL38" s="73"/>
      <c r="AM38" s="35">
        <f t="shared" si="9"/>
        <v>5</v>
      </c>
      <c r="AN38" s="73">
        <f t="shared" si="10"/>
        <v>666</v>
      </c>
      <c r="AO38" s="72"/>
      <c r="AP38" s="73"/>
      <c r="AQ38" s="72"/>
      <c r="AR38" s="73"/>
      <c r="AS38" s="35">
        <f t="shared" si="11"/>
        <v>5</v>
      </c>
      <c r="AT38" s="73">
        <f t="shared" si="12"/>
        <v>666</v>
      </c>
      <c r="AU38" s="72"/>
      <c r="AV38" s="73"/>
      <c r="AW38" s="72"/>
      <c r="AX38" s="73"/>
      <c r="AY38" s="34">
        <f t="shared" si="1"/>
        <v>5</v>
      </c>
      <c r="AZ38" s="73">
        <f t="shared" si="13"/>
        <v>666</v>
      </c>
      <c r="BA38" s="72"/>
      <c r="BB38" s="73"/>
      <c r="BC38" s="72"/>
      <c r="BD38" s="73"/>
      <c r="BE38" s="35">
        <f t="shared" si="14"/>
        <v>5</v>
      </c>
      <c r="BF38" s="73">
        <f t="shared" si="15"/>
        <v>666</v>
      </c>
      <c r="BG38" s="72"/>
      <c r="BH38" s="73"/>
      <c r="BI38" s="72"/>
      <c r="BJ38" s="73"/>
      <c r="BK38" s="35">
        <f t="shared" si="16"/>
        <v>5</v>
      </c>
      <c r="BL38" s="73">
        <f t="shared" si="17"/>
        <v>666</v>
      </c>
      <c r="BM38" s="72"/>
      <c r="BN38" s="73"/>
      <c r="BO38" s="72"/>
      <c r="BP38" s="73"/>
      <c r="BQ38" s="35">
        <f t="shared" si="18"/>
        <v>5</v>
      </c>
      <c r="BR38" s="73">
        <f t="shared" si="19"/>
        <v>666</v>
      </c>
      <c r="BS38" s="72"/>
      <c r="BT38" s="73"/>
      <c r="BU38" s="72"/>
      <c r="BV38" s="73"/>
      <c r="BW38" s="35">
        <f t="shared" si="20"/>
        <v>5</v>
      </c>
      <c r="BX38" s="73">
        <f t="shared" si="21"/>
        <v>666</v>
      </c>
      <c r="BY38" s="9"/>
      <c r="BZ38" s="11"/>
      <c r="CA38" s="9"/>
      <c r="CB38" s="11"/>
      <c r="CC38" s="35">
        <f t="shared" si="22"/>
        <v>5</v>
      </c>
      <c r="CD38" s="142">
        <f t="shared" si="23"/>
        <v>666</v>
      </c>
      <c r="CE38" s="17">
        <v>333</v>
      </c>
      <c r="CF38" s="1"/>
    </row>
    <row r="39" spans="2:84" ht="15.75" x14ac:dyDescent="0.25">
      <c r="B39" s="48" t="s">
        <v>68</v>
      </c>
      <c r="C39" s="48" t="s">
        <v>24</v>
      </c>
      <c r="D39" s="48" t="s">
        <v>70</v>
      </c>
      <c r="E39" s="103"/>
      <c r="F39" s="79">
        <v>1113050283</v>
      </c>
      <c r="G39" s="23" t="s">
        <v>60</v>
      </c>
      <c r="H39" s="15" t="s">
        <v>8</v>
      </c>
      <c r="I39" s="25">
        <v>1</v>
      </c>
      <c r="J39" s="24">
        <v>395</v>
      </c>
      <c r="K39" s="35"/>
      <c r="L39" s="32"/>
      <c r="M39" s="72"/>
      <c r="N39" s="73"/>
      <c r="O39" s="34">
        <f t="shared" si="0"/>
        <v>1</v>
      </c>
      <c r="P39" s="75">
        <f t="shared" si="2"/>
        <v>395</v>
      </c>
      <c r="Q39" s="72"/>
      <c r="R39" s="73"/>
      <c r="S39" s="72"/>
      <c r="T39" s="73"/>
      <c r="U39" s="35">
        <f t="shared" si="3"/>
        <v>1</v>
      </c>
      <c r="V39" s="73">
        <f t="shared" si="4"/>
        <v>395</v>
      </c>
      <c r="W39" s="72"/>
      <c r="X39" s="73"/>
      <c r="Y39" s="72"/>
      <c r="Z39" s="73"/>
      <c r="AA39" s="35">
        <f t="shared" si="5"/>
        <v>1</v>
      </c>
      <c r="AB39" s="73">
        <f t="shared" si="6"/>
        <v>395</v>
      </c>
      <c r="AC39" s="72"/>
      <c r="AD39" s="73"/>
      <c r="AE39" s="72"/>
      <c r="AF39" s="73"/>
      <c r="AG39" s="35">
        <f t="shared" si="7"/>
        <v>1</v>
      </c>
      <c r="AH39" s="73">
        <f t="shared" si="8"/>
        <v>395</v>
      </c>
      <c r="AI39" s="72"/>
      <c r="AJ39" s="73"/>
      <c r="AK39" s="72"/>
      <c r="AL39" s="73"/>
      <c r="AM39" s="35">
        <f t="shared" si="9"/>
        <v>1</v>
      </c>
      <c r="AN39" s="73">
        <f t="shared" si="10"/>
        <v>395</v>
      </c>
      <c r="AO39" s="72"/>
      <c r="AP39" s="73"/>
      <c r="AQ39" s="72"/>
      <c r="AR39" s="73"/>
      <c r="AS39" s="35">
        <f t="shared" si="11"/>
        <v>1</v>
      </c>
      <c r="AT39" s="73">
        <f t="shared" si="12"/>
        <v>395</v>
      </c>
      <c r="AU39" s="72"/>
      <c r="AV39" s="73"/>
      <c r="AW39" s="72"/>
      <c r="AX39" s="73"/>
      <c r="AY39" s="34">
        <f t="shared" si="1"/>
        <v>1</v>
      </c>
      <c r="AZ39" s="73">
        <f t="shared" si="13"/>
        <v>395</v>
      </c>
      <c r="BA39" s="72"/>
      <c r="BB39" s="73"/>
      <c r="BC39" s="72"/>
      <c r="BD39" s="73"/>
      <c r="BE39" s="35">
        <f t="shared" si="14"/>
        <v>1</v>
      </c>
      <c r="BF39" s="73">
        <f t="shared" si="15"/>
        <v>395</v>
      </c>
      <c r="BG39" s="72"/>
      <c r="BH39" s="73"/>
      <c r="BI39" s="72"/>
      <c r="BJ39" s="73"/>
      <c r="BK39" s="35">
        <f t="shared" si="16"/>
        <v>1</v>
      </c>
      <c r="BL39" s="73">
        <f t="shared" si="17"/>
        <v>395</v>
      </c>
      <c r="BM39" s="72"/>
      <c r="BN39" s="73"/>
      <c r="BO39" s="72"/>
      <c r="BP39" s="73"/>
      <c r="BQ39" s="35">
        <f t="shared" si="18"/>
        <v>1</v>
      </c>
      <c r="BR39" s="73">
        <f t="shared" si="19"/>
        <v>395</v>
      </c>
      <c r="BS39" s="72"/>
      <c r="BT39" s="73"/>
      <c r="BU39" s="72"/>
      <c r="BV39" s="73"/>
      <c r="BW39" s="35">
        <f t="shared" si="20"/>
        <v>1</v>
      </c>
      <c r="BX39" s="73">
        <f t="shared" si="21"/>
        <v>395</v>
      </c>
      <c r="BY39" s="9"/>
      <c r="BZ39" s="11"/>
      <c r="CA39" s="9"/>
      <c r="CB39" s="11"/>
      <c r="CC39" s="35">
        <f t="shared" si="22"/>
        <v>1</v>
      </c>
      <c r="CD39" s="142">
        <f t="shared" si="23"/>
        <v>395</v>
      </c>
      <c r="CE39" s="17">
        <v>199</v>
      </c>
      <c r="CF39" s="1"/>
    </row>
    <row r="40" spans="2:84" ht="15.75" x14ac:dyDescent="0.25">
      <c r="B40" s="48" t="s">
        <v>68</v>
      </c>
      <c r="C40" s="48" t="s">
        <v>24</v>
      </c>
      <c r="D40" s="48" t="s">
        <v>70</v>
      </c>
      <c r="E40" s="106"/>
      <c r="F40" s="78">
        <v>1113050284</v>
      </c>
      <c r="G40" s="23" t="s">
        <v>33</v>
      </c>
      <c r="H40" s="15" t="s">
        <v>8</v>
      </c>
      <c r="I40" s="25">
        <v>1</v>
      </c>
      <c r="J40" s="24">
        <v>120</v>
      </c>
      <c r="K40" s="35"/>
      <c r="L40" s="32"/>
      <c r="M40" s="72"/>
      <c r="N40" s="73"/>
      <c r="O40" s="34">
        <f t="shared" si="0"/>
        <v>1</v>
      </c>
      <c r="P40" s="75">
        <f t="shared" si="2"/>
        <v>120</v>
      </c>
      <c r="Q40" s="72"/>
      <c r="R40" s="73"/>
      <c r="S40" s="72"/>
      <c r="T40" s="73"/>
      <c r="U40" s="35">
        <f t="shared" si="3"/>
        <v>1</v>
      </c>
      <c r="V40" s="73">
        <f t="shared" si="4"/>
        <v>120</v>
      </c>
      <c r="W40" s="72"/>
      <c r="X40" s="73"/>
      <c r="Y40" s="72"/>
      <c r="Z40" s="73"/>
      <c r="AA40" s="35">
        <f t="shared" si="5"/>
        <v>1</v>
      </c>
      <c r="AB40" s="73">
        <f t="shared" si="6"/>
        <v>120</v>
      </c>
      <c r="AC40" s="72"/>
      <c r="AD40" s="73"/>
      <c r="AE40" s="72"/>
      <c r="AF40" s="73"/>
      <c r="AG40" s="35">
        <f t="shared" si="7"/>
        <v>1</v>
      </c>
      <c r="AH40" s="73">
        <f t="shared" si="8"/>
        <v>120</v>
      </c>
      <c r="AI40" s="72"/>
      <c r="AJ40" s="73"/>
      <c r="AK40" s="72"/>
      <c r="AL40" s="73"/>
      <c r="AM40" s="35">
        <f t="shared" si="9"/>
        <v>1</v>
      </c>
      <c r="AN40" s="73">
        <f t="shared" si="10"/>
        <v>120</v>
      </c>
      <c r="AO40" s="72"/>
      <c r="AP40" s="73"/>
      <c r="AQ40" s="72"/>
      <c r="AR40" s="73"/>
      <c r="AS40" s="35">
        <f t="shared" si="11"/>
        <v>1</v>
      </c>
      <c r="AT40" s="73">
        <f t="shared" si="12"/>
        <v>120</v>
      </c>
      <c r="AU40" s="72"/>
      <c r="AV40" s="73"/>
      <c r="AW40" s="72"/>
      <c r="AX40" s="73"/>
      <c r="AY40" s="34">
        <f t="shared" si="1"/>
        <v>1</v>
      </c>
      <c r="AZ40" s="73">
        <f t="shared" si="13"/>
        <v>120</v>
      </c>
      <c r="BA40" s="72"/>
      <c r="BB40" s="73"/>
      <c r="BC40" s="72"/>
      <c r="BD40" s="73"/>
      <c r="BE40" s="35">
        <f t="shared" si="14"/>
        <v>1</v>
      </c>
      <c r="BF40" s="73">
        <f t="shared" si="15"/>
        <v>120</v>
      </c>
      <c r="BG40" s="72"/>
      <c r="BH40" s="73"/>
      <c r="BI40" s="72"/>
      <c r="BJ40" s="73"/>
      <c r="BK40" s="35">
        <f t="shared" si="16"/>
        <v>1</v>
      </c>
      <c r="BL40" s="73">
        <f t="shared" si="17"/>
        <v>120</v>
      </c>
      <c r="BM40" s="72"/>
      <c r="BN40" s="73"/>
      <c r="BO40" s="72"/>
      <c r="BP40" s="73"/>
      <c r="BQ40" s="35">
        <f t="shared" si="18"/>
        <v>1</v>
      </c>
      <c r="BR40" s="73">
        <f t="shared" si="19"/>
        <v>120</v>
      </c>
      <c r="BS40" s="72"/>
      <c r="BT40" s="73"/>
      <c r="BU40" s="72"/>
      <c r="BV40" s="73"/>
      <c r="BW40" s="35">
        <f t="shared" si="20"/>
        <v>1</v>
      </c>
      <c r="BX40" s="73">
        <f t="shared" si="21"/>
        <v>120</v>
      </c>
      <c r="BY40" s="9"/>
      <c r="BZ40" s="11"/>
      <c r="CA40" s="9"/>
      <c r="CB40" s="11"/>
      <c r="CC40" s="35">
        <f t="shared" si="22"/>
        <v>1</v>
      </c>
      <c r="CD40" s="142">
        <f t="shared" si="23"/>
        <v>120</v>
      </c>
      <c r="CE40" s="17">
        <v>60</v>
      </c>
      <c r="CF40" s="1"/>
    </row>
    <row r="41" spans="2:84" ht="15.75" x14ac:dyDescent="0.25">
      <c r="B41" s="48" t="s">
        <v>68</v>
      </c>
      <c r="C41" s="48" t="s">
        <v>24</v>
      </c>
      <c r="D41" s="48" t="s">
        <v>70</v>
      </c>
      <c r="E41" s="103"/>
      <c r="F41" s="79">
        <v>1113050285</v>
      </c>
      <c r="G41" s="23" t="s">
        <v>61</v>
      </c>
      <c r="H41" s="15" t="s">
        <v>8</v>
      </c>
      <c r="I41" s="25">
        <v>1</v>
      </c>
      <c r="J41" s="24">
        <v>100</v>
      </c>
      <c r="K41" s="35"/>
      <c r="L41" s="32"/>
      <c r="M41" s="72"/>
      <c r="N41" s="73"/>
      <c r="O41" s="34">
        <f t="shared" si="0"/>
        <v>1</v>
      </c>
      <c r="P41" s="75">
        <f t="shared" si="2"/>
        <v>100</v>
      </c>
      <c r="Q41" s="72"/>
      <c r="R41" s="73"/>
      <c r="S41" s="72"/>
      <c r="T41" s="73"/>
      <c r="U41" s="35">
        <f t="shared" si="3"/>
        <v>1</v>
      </c>
      <c r="V41" s="73">
        <f t="shared" si="4"/>
        <v>100</v>
      </c>
      <c r="W41" s="72"/>
      <c r="X41" s="73"/>
      <c r="Y41" s="72"/>
      <c r="Z41" s="73"/>
      <c r="AA41" s="35">
        <f t="shared" si="5"/>
        <v>1</v>
      </c>
      <c r="AB41" s="73">
        <f t="shared" si="6"/>
        <v>100</v>
      </c>
      <c r="AC41" s="72"/>
      <c r="AD41" s="73"/>
      <c r="AE41" s="72"/>
      <c r="AF41" s="73"/>
      <c r="AG41" s="35">
        <f t="shared" si="7"/>
        <v>1</v>
      </c>
      <c r="AH41" s="73">
        <f t="shared" si="8"/>
        <v>100</v>
      </c>
      <c r="AI41" s="72"/>
      <c r="AJ41" s="73"/>
      <c r="AK41" s="72"/>
      <c r="AL41" s="73"/>
      <c r="AM41" s="35">
        <f t="shared" si="9"/>
        <v>1</v>
      </c>
      <c r="AN41" s="73">
        <f t="shared" si="10"/>
        <v>100</v>
      </c>
      <c r="AO41" s="72"/>
      <c r="AP41" s="73"/>
      <c r="AQ41" s="72"/>
      <c r="AR41" s="73"/>
      <c r="AS41" s="35">
        <f t="shared" si="11"/>
        <v>1</v>
      </c>
      <c r="AT41" s="73">
        <f t="shared" si="12"/>
        <v>100</v>
      </c>
      <c r="AU41" s="72"/>
      <c r="AV41" s="73"/>
      <c r="AW41" s="72"/>
      <c r="AX41" s="73"/>
      <c r="AY41" s="34">
        <f t="shared" si="1"/>
        <v>1</v>
      </c>
      <c r="AZ41" s="73">
        <f t="shared" si="13"/>
        <v>100</v>
      </c>
      <c r="BA41" s="72"/>
      <c r="BB41" s="73"/>
      <c r="BC41" s="72"/>
      <c r="BD41" s="73"/>
      <c r="BE41" s="35">
        <f t="shared" si="14"/>
        <v>1</v>
      </c>
      <c r="BF41" s="73">
        <f t="shared" si="15"/>
        <v>100</v>
      </c>
      <c r="BG41" s="72"/>
      <c r="BH41" s="73"/>
      <c r="BI41" s="72"/>
      <c r="BJ41" s="73"/>
      <c r="BK41" s="35">
        <f t="shared" si="16"/>
        <v>1</v>
      </c>
      <c r="BL41" s="73">
        <f t="shared" si="17"/>
        <v>100</v>
      </c>
      <c r="BM41" s="72"/>
      <c r="BN41" s="73"/>
      <c r="BO41" s="72"/>
      <c r="BP41" s="73"/>
      <c r="BQ41" s="35">
        <f t="shared" si="18"/>
        <v>1</v>
      </c>
      <c r="BR41" s="73">
        <f t="shared" si="19"/>
        <v>100</v>
      </c>
      <c r="BS41" s="72"/>
      <c r="BT41" s="73"/>
      <c r="BU41" s="72"/>
      <c r="BV41" s="73"/>
      <c r="BW41" s="35">
        <f t="shared" si="20"/>
        <v>1</v>
      </c>
      <c r="BX41" s="73">
        <f t="shared" si="21"/>
        <v>100</v>
      </c>
      <c r="BY41" s="9"/>
      <c r="BZ41" s="11"/>
      <c r="CA41" s="9"/>
      <c r="CB41" s="11"/>
      <c r="CC41" s="35">
        <f t="shared" si="22"/>
        <v>1</v>
      </c>
      <c r="CD41" s="142">
        <f t="shared" si="23"/>
        <v>100</v>
      </c>
      <c r="CE41" s="17">
        <v>50</v>
      </c>
      <c r="CF41" s="1"/>
    </row>
    <row r="42" spans="2:84" ht="15.75" x14ac:dyDescent="0.25">
      <c r="B42" s="48" t="s">
        <v>68</v>
      </c>
      <c r="C42" s="48" t="s">
        <v>24</v>
      </c>
      <c r="D42" s="48" t="s">
        <v>70</v>
      </c>
      <c r="E42" s="103"/>
      <c r="F42" s="78">
        <v>1113050286</v>
      </c>
      <c r="G42" s="23" t="s">
        <v>30</v>
      </c>
      <c r="H42" s="15" t="s">
        <v>8</v>
      </c>
      <c r="I42" s="25">
        <v>1</v>
      </c>
      <c r="J42" s="24">
        <v>596</v>
      </c>
      <c r="K42" s="35"/>
      <c r="L42" s="32"/>
      <c r="M42" s="72"/>
      <c r="N42" s="73"/>
      <c r="O42" s="34">
        <f t="shared" si="0"/>
        <v>1</v>
      </c>
      <c r="P42" s="75">
        <f t="shared" si="2"/>
        <v>596</v>
      </c>
      <c r="Q42" s="72"/>
      <c r="R42" s="73"/>
      <c r="S42" s="72"/>
      <c r="T42" s="73"/>
      <c r="U42" s="35">
        <f t="shared" si="3"/>
        <v>1</v>
      </c>
      <c r="V42" s="73">
        <f t="shared" si="4"/>
        <v>596</v>
      </c>
      <c r="W42" s="72"/>
      <c r="X42" s="73"/>
      <c r="Y42" s="72"/>
      <c r="Z42" s="73"/>
      <c r="AA42" s="35">
        <f t="shared" si="5"/>
        <v>1</v>
      </c>
      <c r="AB42" s="73">
        <f t="shared" si="6"/>
        <v>596</v>
      </c>
      <c r="AC42" s="72"/>
      <c r="AD42" s="73"/>
      <c r="AE42" s="72"/>
      <c r="AF42" s="73"/>
      <c r="AG42" s="35">
        <f t="shared" si="7"/>
        <v>1</v>
      </c>
      <c r="AH42" s="73">
        <f t="shared" si="8"/>
        <v>596</v>
      </c>
      <c r="AI42" s="72"/>
      <c r="AJ42" s="73"/>
      <c r="AK42" s="72"/>
      <c r="AL42" s="73"/>
      <c r="AM42" s="35">
        <f t="shared" si="9"/>
        <v>1</v>
      </c>
      <c r="AN42" s="73">
        <f t="shared" si="10"/>
        <v>596</v>
      </c>
      <c r="AO42" s="72"/>
      <c r="AP42" s="73"/>
      <c r="AQ42" s="72"/>
      <c r="AR42" s="73"/>
      <c r="AS42" s="35">
        <f t="shared" si="11"/>
        <v>1</v>
      </c>
      <c r="AT42" s="73">
        <f t="shared" si="12"/>
        <v>596</v>
      </c>
      <c r="AU42" s="72"/>
      <c r="AV42" s="73"/>
      <c r="AW42" s="72"/>
      <c r="AX42" s="73"/>
      <c r="AY42" s="34">
        <f t="shared" si="1"/>
        <v>1</v>
      </c>
      <c r="AZ42" s="73">
        <f t="shared" si="13"/>
        <v>596</v>
      </c>
      <c r="BA42" s="72"/>
      <c r="BB42" s="73"/>
      <c r="BC42" s="72"/>
      <c r="BD42" s="73"/>
      <c r="BE42" s="35">
        <f t="shared" si="14"/>
        <v>1</v>
      </c>
      <c r="BF42" s="73">
        <f t="shared" si="15"/>
        <v>596</v>
      </c>
      <c r="BG42" s="72"/>
      <c r="BH42" s="73"/>
      <c r="BI42" s="72"/>
      <c r="BJ42" s="73"/>
      <c r="BK42" s="35">
        <f t="shared" si="16"/>
        <v>1</v>
      </c>
      <c r="BL42" s="73">
        <f t="shared" si="17"/>
        <v>596</v>
      </c>
      <c r="BM42" s="72"/>
      <c r="BN42" s="73"/>
      <c r="BO42" s="72"/>
      <c r="BP42" s="73"/>
      <c r="BQ42" s="35">
        <f t="shared" si="18"/>
        <v>1</v>
      </c>
      <c r="BR42" s="73">
        <f t="shared" si="19"/>
        <v>596</v>
      </c>
      <c r="BS42" s="72"/>
      <c r="BT42" s="73"/>
      <c r="BU42" s="72"/>
      <c r="BV42" s="73"/>
      <c r="BW42" s="35">
        <f t="shared" si="20"/>
        <v>1</v>
      </c>
      <c r="BX42" s="73">
        <f t="shared" si="21"/>
        <v>596</v>
      </c>
      <c r="BY42" s="9"/>
      <c r="BZ42" s="11"/>
      <c r="CA42" s="9"/>
      <c r="CB42" s="11"/>
      <c r="CC42" s="35">
        <f t="shared" si="22"/>
        <v>1</v>
      </c>
      <c r="CD42" s="142">
        <f t="shared" si="23"/>
        <v>596</v>
      </c>
      <c r="CE42" s="17">
        <v>298</v>
      </c>
      <c r="CF42" s="1"/>
    </row>
    <row r="43" spans="2:84" ht="15.75" x14ac:dyDescent="0.25">
      <c r="B43" s="48" t="s">
        <v>68</v>
      </c>
      <c r="C43" s="48" t="s">
        <v>24</v>
      </c>
      <c r="D43" s="48" t="s">
        <v>70</v>
      </c>
      <c r="E43" s="106"/>
      <c r="F43" s="79">
        <v>1113050287</v>
      </c>
      <c r="G43" s="23" t="s">
        <v>62</v>
      </c>
      <c r="H43" s="15" t="s">
        <v>8</v>
      </c>
      <c r="I43" s="25">
        <v>1</v>
      </c>
      <c r="J43" s="24">
        <v>440</v>
      </c>
      <c r="K43" s="35"/>
      <c r="L43" s="32"/>
      <c r="M43" s="72"/>
      <c r="N43" s="73"/>
      <c r="O43" s="34">
        <f t="shared" si="0"/>
        <v>1</v>
      </c>
      <c r="P43" s="75">
        <f t="shared" si="2"/>
        <v>440</v>
      </c>
      <c r="Q43" s="72"/>
      <c r="R43" s="73"/>
      <c r="S43" s="72"/>
      <c r="T43" s="73"/>
      <c r="U43" s="35">
        <f t="shared" si="3"/>
        <v>1</v>
      </c>
      <c r="V43" s="73">
        <f t="shared" si="4"/>
        <v>440</v>
      </c>
      <c r="W43" s="72"/>
      <c r="X43" s="73"/>
      <c r="Y43" s="72"/>
      <c r="Z43" s="73"/>
      <c r="AA43" s="35">
        <f t="shared" si="5"/>
        <v>1</v>
      </c>
      <c r="AB43" s="73">
        <f t="shared" si="6"/>
        <v>440</v>
      </c>
      <c r="AC43" s="72"/>
      <c r="AD43" s="73"/>
      <c r="AE43" s="72"/>
      <c r="AF43" s="73"/>
      <c r="AG43" s="35">
        <f t="shared" si="7"/>
        <v>1</v>
      </c>
      <c r="AH43" s="73">
        <f t="shared" si="8"/>
        <v>440</v>
      </c>
      <c r="AI43" s="72"/>
      <c r="AJ43" s="73"/>
      <c r="AK43" s="72"/>
      <c r="AL43" s="73"/>
      <c r="AM43" s="35">
        <f t="shared" si="9"/>
        <v>1</v>
      </c>
      <c r="AN43" s="73">
        <f t="shared" si="10"/>
        <v>440</v>
      </c>
      <c r="AO43" s="72"/>
      <c r="AP43" s="73"/>
      <c r="AQ43" s="72"/>
      <c r="AR43" s="73"/>
      <c r="AS43" s="35">
        <f t="shared" si="11"/>
        <v>1</v>
      </c>
      <c r="AT43" s="73">
        <f t="shared" si="12"/>
        <v>440</v>
      </c>
      <c r="AU43" s="72"/>
      <c r="AV43" s="73"/>
      <c r="AW43" s="72"/>
      <c r="AX43" s="73"/>
      <c r="AY43" s="34">
        <f t="shared" si="1"/>
        <v>1</v>
      </c>
      <c r="AZ43" s="73">
        <f t="shared" si="13"/>
        <v>440</v>
      </c>
      <c r="BA43" s="72"/>
      <c r="BB43" s="73"/>
      <c r="BC43" s="72"/>
      <c r="BD43" s="73"/>
      <c r="BE43" s="35">
        <f t="shared" si="14"/>
        <v>1</v>
      </c>
      <c r="BF43" s="73">
        <f t="shared" si="15"/>
        <v>440</v>
      </c>
      <c r="BG43" s="72"/>
      <c r="BH43" s="73"/>
      <c r="BI43" s="72"/>
      <c r="BJ43" s="73"/>
      <c r="BK43" s="35">
        <f t="shared" si="16"/>
        <v>1</v>
      </c>
      <c r="BL43" s="73">
        <f t="shared" si="17"/>
        <v>440</v>
      </c>
      <c r="BM43" s="72"/>
      <c r="BN43" s="73"/>
      <c r="BO43" s="72"/>
      <c r="BP43" s="73"/>
      <c r="BQ43" s="35">
        <f t="shared" si="18"/>
        <v>1</v>
      </c>
      <c r="BR43" s="73">
        <f t="shared" si="19"/>
        <v>440</v>
      </c>
      <c r="BS43" s="72"/>
      <c r="BT43" s="73"/>
      <c r="BU43" s="72"/>
      <c r="BV43" s="73"/>
      <c r="BW43" s="35">
        <f t="shared" si="20"/>
        <v>1</v>
      </c>
      <c r="BX43" s="73">
        <f t="shared" si="21"/>
        <v>440</v>
      </c>
      <c r="BY43" s="9"/>
      <c r="BZ43" s="11"/>
      <c r="CA43" s="9"/>
      <c r="CB43" s="11"/>
      <c r="CC43" s="35">
        <f t="shared" si="22"/>
        <v>1</v>
      </c>
      <c r="CD43" s="142">
        <f t="shared" si="23"/>
        <v>440</v>
      </c>
      <c r="CE43" s="17">
        <v>220</v>
      </c>
      <c r="CF43" s="1"/>
    </row>
    <row r="44" spans="2:84" ht="15.75" x14ac:dyDescent="0.25">
      <c r="B44" s="48" t="s">
        <v>68</v>
      </c>
      <c r="C44" s="48" t="s">
        <v>24</v>
      </c>
      <c r="D44" s="48" t="s">
        <v>70</v>
      </c>
      <c r="E44" s="103"/>
      <c r="F44" s="78">
        <v>1113050288</v>
      </c>
      <c r="G44" s="23" t="s">
        <v>63</v>
      </c>
      <c r="H44" s="15" t="s">
        <v>8</v>
      </c>
      <c r="I44" s="25">
        <v>1</v>
      </c>
      <c r="J44" s="24">
        <v>20</v>
      </c>
      <c r="K44" s="35"/>
      <c r="L44" s="32"/>
      <c r="M44" s="72"/>
      <c r="N44" s="73"/>
      <c r="O44" s="34">
        <f t="shared" si="0"/>
        <v>1</v>
      </c>
      <c r="P44" s="75">
        <f t="shared" si="2"/>
        <v>20</v>
      </c>
      <c r="Q44" s="72"/>
      <c r="R44" s="73"/>
      <c r="S44" s="72"/>
      <c r="T44" s="73"/>
      <c r="U44" s="35">
        <f t="shared" si="3"/>
        <v>1</v>
      </c>
      <c r="V44" s="73">
        <f t="shared" si="4"/>
        <v>20</v>
      </c>
      <c r="W44" s="72"/>
      <c r="X44" s="73"/>
      <c r="Y44" s="72"/>
      <c r="Z44" s="73"/>
      <c r="AA44" s="35">
        <f t="shared" si="5"/>
        <v>1</v>
      </c>
      <c r="AB44" s="73">
        <f t="shared" si="6"/>
        <v>20</v>
      </c>
      <c r="AC44" s="72"/>
      <c r="AD44" s="73"/>
      <c r="AE44" s="72"/>
      <c r="AF44" s="73"/>
      <c r="AG44" s="35">
        <f t="shared" si="7"/>
        <v>1</v>
      </c>
      <c r="AH44" s="73">
        <f t="shared" si="8"/>
        <v>20</v>
      </c>
      <c r="AI44" s="72"/>
      <c r="AJ44" s="73"/>
      <c r="AK44" s="72"/>
      <c r="AL44" s="73"/>
      <c r="AM44" s="35">
        <f t="shared" si="9"/>
        <v>1</v>
      </c>
      <c r="AN44" s="73">
        <f t="shared" si="10"/>
        <v>20</v>
      </c>
      <c r="AO44" s="72"/>
      <c r="AP44" s="73"/>
      <c r="AQ44" s="72"/>
      <c r="AR44" s="73"/>
      <c r="AS44" s="35">
        <f t="shared" si="11"/>
        <v>1</v>
      </c>
      <c r="AT44" s="73">
        <f t="shared" si="12"/>
        <v>20</v>
      </c>
      <c r="AU44" s="72"/>
      <c r="AV44" s="73"/>
      <c r="AW44" s="72"/>
      <c r="AX44" s="73"/>
      <c r="AY44" s="34">
        <f t="shared" si="1"/>
        <v>1</v>
      </c>
      <c r="AZ44" s="73">
        <f t="shared" si="13"/>
        <v>20</v>
      </c>
      <c r="BA44" s="72"/>
      <c r="BB44" s="73"/>
      <c r="BC44" s="72"/>
      <c r="BD44" s="73"/>
      <c r="BE44" s="35">
        <f t="shared" si="14"/>
        <v>1</v>
      </c>
      <c r="BF44" s="73">
        <f t="shared" si="15"/>
        <v>20</v>
      </c>
      <c r="BG44" s="72"/>
      <c r="BH44" s="73"/>
      <c r="BI44" s="72"/>
      <c r="BJ44" s="73"/>
      <c r="BK44" s="35">
        <f t="shared" si="16"/>
        <v>1</v>
      </c>
      <c r="BL44" s="73">
        <f t="shared" si="17"/>
        <v>20</v>
      </c>
      <c r="BM44" s="72"/>
      <c r="BN44" s="73"/>
      <c r="BO44" s="72"/>
      <c r="BP44" s="73"/>
      <c r="BQ44" s="35">
        <f t="shared" si="18"/>
        <v>1</v>
      </c>
      <c r="BR44" s="73">
        <f t="shared" si="19"/>
        <v>20</v>
      </c>
      <c r="BS44" s="72"/>
      <c r="BT44" s="73"/>
      <c r="BU44" s="72"/>
      <c r="BV44" s="73"/>
      <c r="BW44" s="35">
        <f t="shared" si="20"/>
        <v>1</v>
      </c>
      <c r="BX44" s="73">
        <f t="shared" si="21"/>
        <v>20</v>
      </c>
      <c r="BY44" s="9"/>
      <c r="BZ44" s="11"/>
      <c r="CA44" s="9"/>
      <c r="CB44" s="11"/>
      <c r="CC44" s="35">
        <f t="shared" si="22"/>
        <v>1</v>
      </c>
      <c r="CD44" s="142">
        <f t="shared" si="23"/>
        <v>20</v>
      </c>
      <c r="CE44" s="17">
        <v>10</v>
      </c>
      <c r="CF44" s="1"/>
    </row>
    <row r="45" spans="2:84" ht="31.5" x14ac:dyDescent="0.25">
      <c r="B45" s="50" t="s">
        <v>68</v>
      </c>
      <c r="C45" s="50" t="s">
        <v>24</v>
      </c>
      <c r="D45" s="50" t="s">
        <v>70</v>
      </c>
      <c r="E45" s="107"/>
      <c r="F45" s="100" t="s">
        <v>84</v>
      </c>
      <c r="G45" s="54" t="s">
        <v>64</v>
      </c>
      <c r="H45" s="67" t="s">
        <v>8</v>
      </c>
      <c r="I45" s="68">
        <v>4</v>
      </c>
      <c r="J45" s="55">
        <v>80</v>
      </c>
      <c r="K45" s="27"/>
      <c r="L45" s="33"/>
      <c r="M45" s="76"/>
      <c r="N45" s="28"/>
      <c r="O45" s="70">
        <f t="shared" ref="O45" si="24">I45+K45-M45</f>
        <v>4</v>
      </c>
      <c r="P45" s="77">
        <f t="shared" ref="P45" si="25">J45+L45-N45</f>
        <v>80</v>
      </c>
      <c r="Q45" s="76"/>
      <c r="R45" s="28"/>
      <c r="S45" s="76"/>
      <c r="T45" s="28"/>
      <c r="U45" s="27">
        <f t="shared" ref="U45" si="26">O45+Q45-S45</f>
        <v>4</v>
      </c>
      <c r="V45" s="28">
        <f t="shared" ref="V45" si="27">P45+R45-T45</f>
        <v>80</v>
      </c>
      <c r="W45" s="76"/>
      <c r="X45" s="28"/>
      <c r="Y45" s="76"/>
      <c r="Z45" s="28"/>
      <c r="AA45" s="27">
        <f t="shared" ref="AA45" si="28">U45+W45-Y45</f>
        <v>4</v>
      </c>
      <c r="AB45" s="28">
        <f t="shared" ref="AB45" si="29">V45+X45-Z45</f>
        <v>80</v>
      </c>
      <c r="AC45" s="76"/>
      <c r="AD45" s="28"/>
      <c r="AE45" s="76"/>
      <c r="AF45" s="28"/>
      <c r="AG45" s="27">
        <f t="shared" ref="AG45" si="30">AA45+AC45-AE45</f>
        <v>4</v>
      </c>
      <c r="AH45" s="28">
        <f t="shared" ref="AH45" si="31">AB45+AD45-AF45</f>
        <v>80</v>
      </c>
      <c r="AI45" s="76"/>
      <c r="AJ45" s="28"/>
      <c r="AK45" s="76"/>
      <c r="AL45" s="28"/>
      <c r="AM45" s="27">
        <f t="shared" ref="AM45" si="32">AG45+AI45-AK45</f>
        <v>4</v>
      </c>
      <c r="AN45" s="28">
        <f t="shared" ref="AN45" si="33">AH45+AJ45-AL45</f>
        <v>80</v>
      </c>
      <c r="AO45" s="76"/>
      <c r="AP45" s="28"/>
      <c r="AQ45" s="76"/>
      <c r="AR45" s="28"/>
      <c r="AS45" s="27">
        <f t="shared" ref="AS45" si="34">AM45+AO45-AQ45</f>
        <v>4</v>
      </c>
      <c r="AT45" s="28">
        <f t="shared" ref="AT45" si="35">AN45+AP45-AR45</f>
        <v>80</v>
      </c>
      <c r="AU45" s="76"/>
      <c r="AV45" s="28"/>
      <c r="AW45" s="76"/>
      <c r="AX45" s="28"/>
      <c r="AY45" s="70">
        <f t="shared" ref="AY45" si="36">AS45+AU45-AW45</f>
        <v>4</v>
      </c>
      <c r="AZ45" s="28">
        <f t="shared" ref="AZ45" si="37">AT45+AV45-AX45</f>
        <v>80</v>
      </c>
      <c r="BA45" s="76"/>
      <c r="BB45" s="28"/>
      <c r="BC45" s="76"/>
      <c r="BD45" s="28"/>
      <c r="BE45" s="27">
        <f t="shared" ref="BE45" si="38">AY45+BA45-BC45</f>
        <v>4</v>
      </c>
      <c r="BF45" s="28">
        <f t="shared" ref="BF45" si="39">AZ45+BB45-BD45</f>
        <v>80</v>
      </c>
      <c r="BG45" s="76"/>
      <c r="BH45" s="28"/>
      <c r="BI45" s="76"/>
      <c r="BJ45" s="28"/>
      <c r="BK45" s="27">
        <f t="shared" ref="BK45" si="40">BE45+BG45-BI45</f>
        <v>4</v>
      </c>
      <c r="BL45" s="28">
        <f t="shared" ref="BL45" si="41">BF45+BH45-BJ45</f>
        <v>80</v>
      </c>
      <c r="BM45" s="72"/>
      <c r="BN45" s="73"/>
      <c r="BO45" s="72"/>
      <c r="BP45" s="73"/>
      <c r="BQ45" s="35">
        <f t="shared" si="18"/>
        <v>4</v>
      </c>
      <c r="BR45" s="73">
        <f t="shared" si="19"/>
        <v>80</v>
      </c>
      <c r="BS45" s="72"/>
      <c r="BT45" s="73"/>
      <c r="BU45" s="72"/>
      <c r="BV45" s="73"/>
      <c r="BW45" s="35">
        <f t="shared" si="20"/>
        <v>4</v>
      </c>
      <c r="BX45" s="73">
        <f t="shared" si="21"/>
        <v>80</v>
      </c>
      <c r="BY45" s="9"/>
      <c r="BZ45" s="11"/>
      <c r="CA45" s="9"/>
      <c r="CB45" s="11"/>
      <c r="CC45" s="35">
        <f t="shared" si="22"/>
        <v>4</v>
      </c>
      <c r="CD45" s="142">
        <f t="shared" si="23"/>
        <v>80</v>
      </c>
      <c r="CE45" s="17">
        <v>40</v>
      </c>
      <c r="CF45" s="1"/>
    </row>
    <row r="46" spans="2:84" ht="16.5" thickBot="1" x14ac:dyDescent="0.3">
      <c r="B46" s="50" t="s">
        <v>68</v>
      </c>
      <c r="C46" s="50" t="s">
        <v>24</v>
      </c>
      <c r="D46" s="50" t="s">
        <v>70</v>
      </c>
      <c r="E46" s="107"/>
      <c r="F46" s="83">
        <v>111333659</v>
      </c>
      <c r="G46" s="54" t="s">
        <v>32</v>
      </c>
      <c r="H46" s="67" t="s">
        <v>8</v>
      </c>
      <c r="I46" s="68"/>
      <c r="J46" s="55"/>
      <c r="K46" s="27"/>
      <c r="L46" s="33"/>
      <c r="M46" s="76"/>
      <c r="N46" s="28"/>
      <c r="O46" s="70">
        <f t="shared" si="0"/>
        <v>0</v>
      </c>
      <c r="P46" s="77">
        <f t="shared" si="2"/>
        <v>0</v>
      </c>
      <c r="Q46" s="76"/>
      <c r="R46" s="28"/>
      <c r="S46" s="76"/>
      <c r="T46" s="28"/>
      <c r="U46" s="27">
        <f t="shared" si="3"/>
        <v>0</v>
      </c>
      <c r="V46" s="28">
        <f t="shared" si="4"/>
        <v>0</v>
      </c>
      <c r="W46" s="76"/>
      <c r="X46" s="28"/>
      <c r="Y46" s="76"/>
      <c r="Z46" s="28"/>
      <c r="AA46" s="27">
        <f t="shared" si="5"/>
        <v>0</v>
      </c>
      <c r="AB46" s="28">
        <f t="shared" si="6"/>
        <v>0</v>
      </c>
      <c r="AC46" s="76"/>
      <c r="AD46" s="28"/>
      <c r="AE46" s="76"/>
      <c r="AF46" s="28"/>
      <c r="AG46" s="27">
        <f t="shared" si="7"/>
        <v>0</v>
      </c>
      <c r="AH46" s="28">
        <f t="shared" si="8"/>
        <v>0</v>
      </c>
      <c r="AI46" s="76"/>
      <c r="AJ46" s="28"/>
      <c r="AK46" s="76"/>
      <c r="AL46" s="28"/>
      <c r="AM46" s="27">
        <f t="shared" si="9"/>
        <v>0</v>
      </c>
      <c r="AN46" s="28">
        <f t="shared" si="10"/>
        <v>0</v>
      </c>
      <c r="AO46" s="76"/>
      <c r="AP46" s="28"/>
      <c r="AQ46" s="76"/>
      <c r="AR46" s="28"/>
      <c r="AS46" s="27">
        <f t="shared" si="11"/>
        <v>0</v>
      </c>
      <c r="AT46" s="28">
        <f t="shared" si="12"/>
        <v>0</v>
      </c>
      <c r="AU46" s="76"/>
      <c r="AV46" s="28"/>
      <c r="AW46" s="76"/>
      <c r="AX46" s="28"/>
      <c r="AY46" s="70">
        <f t="shared" si="1"/>
        <v>0</v>
      </c>
      <c r="AZ46" s="28">
        <f t="shared" si="13"/>
        <v>0</v>
      </c>
      <c r="BA46" s="76"/>
      <c r="BB46" s="28"/>
      <c r="BC46" s="76"/>
      <c r="BD46" s="28"/>
      <c r="BE46" s="27">
        <f t="shared" si="14"/>
        <v>0</v>
      </c>
      <c r="BF46" s="28">
        <f t="shared" si="15"/>
        <v>0</v>
      </c>
      <c r="BG46" s="76"/>
      <c r="BH46" s="28"/>
      <c r="BI46" s="76"/>
      <c r="BJ46" s="28"/>
      <c r="BK46" s="27">
        <f t="shared" si="16"/>
        <v>0</v>
      </c>
      <c r="BL46" s="28">
        <f t="shared" si="17"/>
        <v>0</v>
      </c>
      <c r="BM46" s="72"/>
      <c r="BN46" s="73"/>
      <c r="BO46" s="72"/>
      <c r="BP46" s="73"/>
      <c r="BQ46" s="35">
        <f t="shared" si="18"/>
        <v>0</v>
      </c>
      <c r="BR46" s="73">
        <f t="shared" si="19"/>
        <v>0</v>
      </c>
      <c r="BS46" s="72"/>
      <c r="BT46" s="73"/>
      <c r="BU46" s="72"/>
      <c r="BV46" s="73"/>
      <c r="BW46" s="35">
        <f t="shared" si="20"/>
        <v>0</v>
      </c>
      <c r="BX46" s="73">
        <f t="shared" si="21"/>
        <v>0</v>
      </c>
      <c r="BY46" s="35">
        <v>2</v>
      </c>
      <c r="BZ46" s="11">
        <v>866</v>
      </c>
      <c r="CA46" s="9"/>
      <c r="CB46" s="11"/>
      <c r="CC46" s="35">
        <f t="shared" si="22"/>
        <v>2</v>
      </c>
      <c r="CD46" s="142">
        <f t="shared" si="23"/>
        <v>866</v>
      </c>
      <c r="CE46" s="17">
        <v>433</v>
      </c>
      <c r="CF46" s="1"/>
    </row>
    <row r="47" spans="2:84" ht="19.5" thickBot="1" x14ac:dyDescent="0.3">
      <c r="B47" s="169" t="s">
        <v>6</v>
      </c>
      <c r="C47" s="169"/>
      <c r="D47" s="169"/>
      <c r="E47" s="169"/>
      <c r="F47" s="169"/>
      <c r="G47" s="169"/>
      <c r="H47" s="169"/>
      <c r="I47" s="122"/>
      <c r="J47" s="123" t="e">
        <f>#REF!+#REF!+#REF!+#REF!+#REF!+#REF!+#REF!+#REF!</f>
        <v>#REF!</v>
      </c>
      <c r="K47" s="122"/>
      <c r="L47" s="138" t="e">
        <f>#REF!+#REF!+#REF!+#REF!+#REF!+#REF!+#REF!+#REF!</f>
        <v>#REF!</v>
      </c>
      <c r="M47" s="122"/>
      <c r="N47" s="138" t="e">
        <f>#REF!+#REF!+#REF!+#REF!+#REF!+#REF!+#REF!+#REF!</f>
        <v>#REF!</v>
      </c>
      <c r="O47" s="122"/>
      <c r="P47" s="138" t="e">
        <f>#REF!+#REF!+#REF!+#REF!+#REF!+#REF!+#REF!+#REF!</f>
        <v>#REF!</v>
      </c>
      <c r="Q47" s="122"/>
      <c r="R47" s="138" t="e">
        <f>#REF!+#REF!+#REF!+#REF!+#REF!+#REF!</f>
        <v>#REF!</v>
      </c>
      <c r="S47" s="122"/>
      <c r="T47" s="138" t="e">
        <f>#REF!+#REF!+#REF!+#REF!+#REF!+#REF!</f>
        <v>#REF!</v>
      </c>
      <c r="U47" s="122"/>
      <c r="V47" s="138" t="e">
        <f>#REF!+#REF!+#REF!+#REF!+#REF!+#REF!+#REF!+#REF!</f>
        <v>#REF!</v>
      </c>
      <c r="W47" s="122"/>
      <c r="X47" s="138" t="e">
        <f>#REF!+#REF!+#REF!+#REF!+#REF!+#REF!</f>
        <v>#REF!</v>
      </c>
      <c r="Y47" s="122"/>
      <c r="Z47" s="138" t="e">
        <f>#REF!+#REF!+#REF!+#REF!+#REF!+#REF!</f>
        <v>#REF!</v>
      </c>
      <c r="AA47" s="122"/>
      <c r="AB47" s="138" t="e">
        <f>#REF!+#REF!+#REF!+#REF!+#REF!+#REF!+#REF!+#REF!</f>
        <v>#REF!</v>
      </c>
      <c r="AC47" s="122"/>
      <c r="AD47" s="123" t="e">
        <f>#REF!+#REF!+#REF!+#REF!+#REF!+#REF!+#REF!+#REF!</f>
        <v>#REF!</v>
      </c>
      <c r="AE47" s="122"/>
      <c r="AF47" s="123" t="e">
        <f>#REF!+#REF!+#REF!+#REF!+#REF!+#REF!+#REF!+#REF!</f>
        <v>#REF!</v>
      </c>
      <c r="AG47" s="122"/>
      <c r="AH47" s="138" t="e">
        <f>#REF!+#REF!+#REF!+#REF!+#REF!+#REF!+#REF!+#REF!+#REF!</f>
        <v>#REF!</v>
      </c>
      <c r="AI47" s="122"/>
      <c r="AJ47" s="138" t="e">
        <f>#REF!+#REF!+#REF!+#REF!+#REF!+#REF!+#REF!+#REF!+#REF!</f>
        <v>#REF!</v>
      </c>
      <c r="AK47" s="122"/>
      <c r="AL47" s="138" t="e">
        <f>#REF!+#REF!+#REF!+#REF!+#REF!+#REF!+#REF!+#REF!+#REF!</f>
        <v>#REF!</v>
      </c>
      <c r="AM47" s="122"/>
      <c r="AN47" s="138" t="e">
        <f>#REF!+#REF!+#REF!+#REF!+#REF!+#REF!+#REF!+#REF!+#REF!</f>
        <v>#REF!</v>
      </c>
      <c r="AO47" s="122"/>
      <c r="AP47" s="138" t="e">
        <f>#REF!+#REF!+#REF!+#REF!+#REF!+#REF!+#REF!+#REF!+#REF!</f>
        <v>#REF!</v>
      </c>
      <c r="AQ47" s="122"/>
      <c r="AR47" s="138" t="e">
        <f>#REF!+#REF!+#REF!+#REF!+#REF!+#REF!+#REF!+#REF!+#REF!</f>
        <v>#REF!</v>
      </c>
      <c r="AS47" s="122"/>
      <c r="AT47" s="138" t="e">
        <f>#REF!+#REF!+#REF!+#REF!+#REF!+#REF!+#REF!+#REF!+#REF!</f>
        <v>#REF!</v>
      </c>
      <c r="AU47" s="122"/>
      <c r="AV47" s="138" t="e">
        <f>#REF!+#REF!+#REF!+#REF!+#REF!+#REF!+#REF!+#REF!+#REF!</f>
        <v>#REF!</v>
      </c>
      <c r="AW47" s="122"/>
      <c r="AX47" s="138" t="e">
        <f>#REF!+#REF!+#REF!+#REF!+#REF!+#REF!</f>
        <v>#REF!</v>
      </c>
      <c r="AY47" s="122"/>
      <c r="AZ47" s="138" t="e">
        <f>#REF!+#REF!+#REF!+#REF!+#REF!+#REF!+#REF!+#REF!+#REF!</f>
        <v>#REF!</v>
      </c>
      <c r="BA47" s="122"/>
      <c r="BB47" s="138" t="e">
        <f>#REF!+#REF!+#REF!+#REF!+#REF!+#REF!+#REF!+#REF!</f>
        <v>#REF!</v>
      </c>
      <c r="BC47" s="122"/>
      <c r="BD47" s="138" t="e">
        <f>#REF!+#REF!+#REF!+#REF!+#REF!+#REF!+#REF!+#REF!</f>
        <v>#REF!</v>
      </c>
      <c r="BE47" s="122"/>
      <c r="BF47" s="138" t="e">
        <f>#REF!+#REF!+#REF!+#REF!+#REF!+#REF!+#REF!+#REF!+#REF!</f>
        <v>#REF!</v>
      </c>
      <c r="BG47" s="122"/>
      <c r="BH47" s="138" t="e">
        <f>#REF!+#REF!+#REF!+#REF!+#REF!+#REF!+#REF!+#REF!</f>
        <v>#REF!</v>
      </c>
      <c r="BI47" s="122"/>
      <c r="BJ47" s="138" t="e">
        <f>#REF!+#REF!+#REF!+#REF!+#REF!+#REF!+#REF!+#REF!</f>
        <v>#REF!</v>
      </c>
      <c r="BK47" s="122"/>
      <c r="BL47" s="139" t="e">
        <f>#REF!+#REF!+#REF!+#REF!+#REF!+#REF!+#REF!+#REF!+#REF!</f>
        <v>#REF!</v>
      </c>
      <c r="BM47" s="140"/>
      <c r="BN47" s="138" t="e">
        <f>#REF!+#REF!+#REF!+#REF!+#REF!+#REF!+#REF!</f>
        <v>#REF!</v>
      </c>
      <c r="BO47" s="122"/>
      <c r="BP47" s="138" t="e">
        <f>#REF!+#REF!+#REF!+#REF!+#REF!+#REF!+#REF!</f>
        <v>#REF!</v>
      </c>
      <c r="BQ47" s="122"/>
      <c r="BR47" s="138" t="e">
        <f>#REF!+#REF!+#REF!+#REF!+#REF!+#REF!+#REF!+#REF!+#REF!</f>
        <v>#REF!</v>
      </c>
      <c r="BS47" s="122"/>
      <c r="BT47" s="138" t="e">
        <f>#REF!+#REF!+#REF!+#REF!+#REF!+#REF!+#REF!</f>
        <v>#REF!</v>
      </c>
      <c r="BU47" s="122"/>
      <c r="BV47" s="138" t="e">
        <f>#REF!+#REF!+#REF!+#REF!+#REF!+#REF!+#REF!</f>
        <v>#REF!</v>
      </c>
      <c r="BW47" s="122"/>
      <c r="BX47" s="138" t="e">
        <f>#REF!+#REF!+#REF!+#REF!+#REF!+#REF!+#REF!+#REF!+#REF!</f>
        <v>#REF!</v>
      </c>
      <c r="BY47" s="122"/>
      <c r="BZ47" s="123" t="e">
        <f>#REF!+#REF!+#REF!+#REF!+#REF!+#REF!+#REF!</f>
        <v>#REF!</v>
      </c>
      <c r="CA47" s="122"/>
      <c r="CB47" s="123" t="e">
        <f>#REF!+#REF!+#REF!+#REF!+#REF!+#REF!+#REF!</f>
        <v>#REF!</v>
      </c>
      <c r="CC47" s="122"/>
      <c r="CD47" s="143">
        <f>SUM(CD9:CD46)</f>
        <v>11521</v>
      </c>
      <c r="CE47" s="143">
        <f t="shared" ref="CE47" si="42">SUM(CE9:CE46)</f>
        <v>5760</v>
      </c>
      <c r="CF47" s="137"/>
    </row>
    <row r="48" spans="2:84" x14ac:dyDescent="0.25">
      <c r="CD48" s="30"/>
    </row>
  </sheetData>
  <autoFilter ref="B7:CD47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sortState ref="G6:G94">
    <sortCondition ref="G6"/>
  </sortState>
  <mergeCells count="36">
    <mergeCell ref="B4:CF4"/>
    <mergeCell ref="CD2:CF2"/>
    <mergeCell ref="E7:E8"/>
    <mergeCell ref="AC7:AF7"/>
    <mergeCell ref="B47:H47"/>
    <mergeCell ref="AA7:AB7"/>
    <mergeCell ref="O7:P7"/>
    <mergeCell ref="Q7:T7"/>
    <mergeCell ref="U7:V7"/>
    <mergeCell ref="W7:Z7"/>
    <mergeCell ref="D7:D8"/>
    <mergeCell ref="C7:C8"/>
    <mergeCell ref="CC7:CD7"/>
    <mergeCell ref="BQ7:BR7"/>
    <mergeCell ref="AY7:AZ7"/>
    <mergeCell ref="BA7:BD7"/>
    <mergeCell ref="BE7:BF7"/>
    <mergeCell ref="BG7:BJ7"/>
    <mergeCell ref="BK7:BL7"/>
    <mergeCell ref="BM7:BP7"/>
    <mergeCell ref="BS7:BV7"/>
    <mergeCell ref="CF7:CF8"/>
    <mergeCell ref="K7:N7"/>
    <mergeCell ref="B7:B8"/>
    <mergeCell ref="F7:F8"/>
    <mergeCell ref="G7:G8"/>
    <mergeCell ref="H7:H8"/>
    <mergeCell ref="I7:J7"/>
    <mergeCell ref="AG7:AH7"/>
    <mergeCell ref="AI7:AL7"/>
    <mergeCell ref="AM7:AN7"/>
    <mergeCell ref="AO7:AR7"/>
    <mergeCell ref="AS7:AT7"/>
    <mergeCell ref="AU7:AX7"/>
    <mergeCell ref="BW7:BX7"/>
    <mergeCell ref="BY7:CB7"/>
  </mergeCells>
  <pageMargins left="0.70866141732283472" right="0.70866141732283472" top="0.74803149606299213" bottom="0.74803149606299213" header="0.31496062992125984" footer="0.31496062992125984"/>
  <pageSetup paperSize="9" scale="56" fitToHeight="25" orientation="landscape" r:id="rId1"/>
  <colBreaks count="1" manualBreakCount="1">
    <brk id="8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E15"/>
  <sheetViews>
    <sheetView zoomScaleNormal="100" workbookViewId="0">
      <selection activeCell="E20" sqref="E20"/>
    </sheetView>
  </sheetViews>
  <sheetFormatPr defaultRowHeight="15" x14ac:dyDescent="0.25"/>
  <cols>
    <col min="1" max="1" width="7.85546875" customWidth="1"/>
    <col min="2" max="2" width="14.5703125" customWidth="1"/>
    <col min="3" max="3" width="7.28515625" customWidth="1"/>
    <col min="4" max="4" width="18.28515625" customWidth="1"/>
    <col min="5" max="5" width="15.85546875" customWidth="1"/>
    <col min="6" max="6" width="41.7109375" customWidth="1"/>
    <col min="7" max="7" width="7.28515625" customWidth="1"/>
    <col min="8" max="8" width="8.85546875" hidden="1" customWidth="1"/>
    <col min="9" max="9" width="12.28515625" hidden="1" customWidth="1"/>
    <col min="10" max="10" width="8.85546875" hidden="1" customWidth="1"/>
    <col min="11" max="11" width="13.140625" hidden="1" customWidth="1"/>
    <col min="12" max="14" width="8.85546875" hidden="1" customWidth="1"/>
    <col min="15" max="15" width="13.5703125" hidden="1" customWidth="1"/>
    <col min="16" max="20" width="9.140625" hidden="1" customWidth="1"/>
    <col min="21" max="21" width="11.140625" hidden="1" customWidth="1"/>
    <col min="22" max="26" width="9.140625" hidden="1" customWidth="1"/>
    <col min="27" max="27" width="11" hidden="1" customWidth="1"/>
    <col min="28" max="32" width="9.140625" hidden="1" customWidth="1"/>
    <col min="33" max="33" width="11" hidden="1" customWidth="1"/>
    <col min="34" max="38" width="9.140625" hidden="1" customWidth="1"/>
    <col min="39" max="39" width="11" hidden="1" customWidth="1"/>
    <col min="40" max="44" width="9.140625" hidden="1" customWidth="1"/>
    <col min="45" max="45" width="11" hidden="1" customWidth="1"/>
    <col min="46" max="50" width="9.140625" hidden="1" customWidth="1"/>
    <col min="51" max="51" width="11" hidden="1" customWidth="1"/>
    <col min="52" max="56" width="9.140625" hidden="1" customWidth="1"/>
    <col min="57" max="57" width="13.7109375" hidden="1" customWidth="1"/>
    <col min="58" max="62" width="9.140625" hidden="1" customWidth="1"/>
    <col min="63" max="63" width="11" hidden="1" customWidth="1"/>
    <col min="64" max="68" width="9.140625" hidden="1" customWidth="1"/>
    <col min="69" max="69" width="11" hidden="1" customWidth="1"/>
    <col min="70" max="74" width="9.140625" hidden="1" customWidth="1"/>
    <col min="75" max="75" width="11" hidden="1" customWidth="1"/>
    <col min="76" max="79" width="9.140625" hidden="1" customWidth="1"/>
    <col min="80" max="80" width="9.140625" customWidth="1"/>
    <col min="81" max="81" width="11" customWidth="1"/>
  </cols>
  <sheetData>
    <row r="2" spans="1:83" ht="15.75" x14ac:dyDescent="0.25">
      <c r="CC2" s="193" t="s">
        <v>148</v>
      </c>
      <c r="CD2" s="193"/>
      <c r="CE2" s="193"/>
    </row>
    <row r="4" spans="1:83" ht="19.5" x14ac:dyDescent="0.25">
      <c r="A4" s="150" t="s">
        <v>150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/>
      <c r="BO4" s="150"/>
      <c r="BP4" s="150"/>
      <c r="BQ4" s="150"/>
      <c r="BR4" s="150"/>
      <c r="BS4" s="150"/>
      <c r="BT4" s="150"/>
      <c r="BU4" s="150"/>
      <c r="BV4" s="150"/>
      <c r="BW4" s="150"/>
      <c r="BX4" s="150"/>
      <c r="BY4" s="150"/>
      <c r="BZ4" s="150"/>
      <c r="CA4" s="150"/>
      <c r="CB4" s="150"/>
      <c r="CC4" s="150"/>
      <c r="CD4" s="150"/>
      <c r="CE4" s="150"/>
    </row>
    <row r="7" spans="1:83" ht="63" customHeight="1" x14ac:dyDescent="0.25">
      <c r="A7" s="159" t="s">
        <v>0</v>
      </c>
      <c r="B7" s="159" t="s">
        <v>67</v>
      </c>
      <c r="C7" s="159" t="s">
        <v>69</v>
      </c>
      <c r="D7" s="151" t="s">
        <v>74</v>
      </c>
      <c r="E7" s="151" t="s">
        <v>1</v>
      </c>
      <c r="F7" s="163" t="s">
        <v>2</v>
      </c>
      <c r="G7" s="151" t="s">
        <v>3</v>
      </c>
      <c r="H7" s="147" t="s">
        <v>91</v>
      </c>
      <c r="I7" s="148"/>
      <c r="J7" s="149" t="s">
        <v>9</v>
      </c>
      <c r="K7" s="149"/>
      <c r="L7" s="149"/>
      <c r="M7" s="149"/>
      <c r="N7" s="147" t="s">
        <v>109</v>
      </c>
      <c r="O7" s="148"/>
      <c r="P7" s="149" t="s">
        <v>10</v>
      </c>
      <c r="Q7" s="149"/>
      <c r="R7" s="149"/>
      <c r="S7" s="149"/>
      <c r="T7" s="147" t="s">
        <v>90</v>
      </c>
      <c r="U7" s="148"/>
      <c r="V7" s="149" t="s">
        <v>11</v>
      </c>
      <c r="W7" s="149"/>
      <c r="X7" s="149"/>
      <c r="Y7" s="149"/>
      <c r="Z7" s="147" t="s">
        <v>101</v>
      </c>
      <c r="AA7" s="148"/>
      <c r="AB7" s="170" t="s">
        <v>20</v>
      </c>
      <c r="AC7" s="171"/>
      <c r="AD7" s="171"/>
      <c r="AE7" s="172"/>
      <c r="AF7" s="147" t="s">
        <v>102</v>
      </c>
      <c r="AG7" s="148"/>
      <c r="AH7" s="170" t="s">
        <v>12</v>
      </c>
      <c r="AI7" s="171"/>
      <c r="AJ7" s="171"/>
      <c r="AK7" s="172"/>
      <c r="AL7" s="147" t="s">
        <v>93</v>
      </c>
      <c r="AM7" s="148"/>
      <c r="AN7" s="170" t="s">
        <v>13</v>
      </c>
      <c r="AO7" s="171"/>
      <c r="AP7" s="171"/>
      <c r="AQ7" s="172"/>
      <c r="AR7" s="147" t="s">
        <v>94</v>
      </c>
      <c r="AS7" s="148"/>
      <c r="AT7" s="170" t="s">
        <v>14</v>
      </c>
      <c r="AU7" s="171"/>
      <c r="AV7" s="171"/>
      <c r="AW7" s="172"/>
      <c r="AX7" s="147" t="s">
        <v>95</v>
      </c>
      <c r="AY7" s="148"/>
      <c r="AZ7" s="170" t="s">
        <v>15</v>
      </c>
      <c r="BA7" s="171"/>
      <c r="BB7" s="171"/>
      <c r="BC7" s="172"/>
      <c r="BD7" s="147" t="s">
        <v>96</v>
      </c>
      <c r="BE7" s="148"/>
      <c r="BF7" s="170" t="s">
        <v>16</v>
      </c>
      <c r="BG7" s="171"/>
      <c r="BH7" s="171"/>
      <c r="BI7" s="172"/>
      <c r="BJ7" s="147" t="s">
        <v>97</v>
      </c>
      <c r="BK7" s="148"/>
      <c r="BL7" s="170" t="s">
        <v>17</v>
      </c>
      <c r="BM7" s="171"/>
      <c r="BN7" s="171"/>
      <c r="BO7" s="172"/>
      <c r="BP7" s="147" t="s">
        <v>110</v>
      </c>
      <c r="BQ7" s="148"/>
      <c r="BR7" s="170" t="s">
        <v>18</v>
      </c>
      <c r="BS7" s="171"/>
      <c r="BT7" s="171"/>
      <c r="BU7" s="172"/>
      <c r="BV7" s="147" t="s">
        <v>113</v>
      </c>
      <c r="BW7" s="148"/>
      <c r="BX7" s="170" t="s">
        <v>19</v>
      </c>
      <c r="BY7" s="171"/>
      <c r="BZ7" s="171"/>
      <c r="CA7" s="172"/>
      <c r="CB7" s="147" t="s">
        <v>100</v>
      </c>
      <c r="CC7" s="148"/>
      <c r="CD7" s="135" t="s">
        <v>144</v>
      </c>
      <c r="CE7" s="153" t="s">
        <v>145</v>
      </c>
    </row>
    <row r="8" spans="1:83" ht="57" customHeight="1" x14ac:dyDescent="0.3">
      <c r="A8" s="161"/>
      <c r="B8" s="160"/>
      <c r="C8" s="160"/>
      <c r="D8" s="152"/>
      <c r="E8" s="162"/>
      <c r="F8" s="164"/>
      <c r="G8" s="162"/>
      <c r="H8" s="2" t="s">
        <v>4</v>
      </c>
      <c r="I8" s="2" t="s">
        <v>5</v>
      </c>
      <c r="J8" s="2" t="s">
        <v>4</v>
      </c>
      <c r="K8" s="2" t="s">
        <v>5</v>
      </c>
      <c r="L8" s="2" t="s">
        <v>4</v>
      </c>
      <c r="M8" s="2" t="s">
        <v>5</v>
      </c>
      <c r="N8" s="2" t="s">
        <v>4</v>
      </c>
      <c r="O8" s="2" t="s">
        <v>5</v>
      </c>
      <c r="P8" s="2" t="s">
        <v>4</v>
      </c>
      <c r="Q8" s="2" t="s">
        <v>5</v>
      </c>
      <c r="R8" s="2" t="s">
        <v>4</v>
      </c>
      <c r="S8" s="2" t="s">
        <v>5</v>
      </c>
      <c r="T8" s="2" t="s">
        <v>4</v>
      </c>
      <c r="U8" s="2" t="s">
        <v>5</v>
      </c>
      <c r="V8" s="2" t="s">
        <v>4</v>
      </c>
      <c r="W8" s="2" t="s">
        <v>5</v>
      </c>
      <c r="X8" s="2" t="s">
        <v>4</v>
      </c>
      <c r="Y8" s="2" t="s">
        <v>5</v>
      </c>
      <c r="Z8" s="2" t="s">
        <v>4</v>
      </c>
      <c r="AA8" s="2" t="s">
        <v>5</v>
      </c>
      <c r="AB8" s="2" t="s">
        <v>4</v>
      </c>
      <c r="AC8" s="2" t="s">
        <v>5</v>
      </c>
      <c r="AD8" s="2" t="s">
        <v>4</v>
      </c>
      <c r="AE8" s="2" t="s">
        <v>5</v>
      </c>
      <c r="AF8" s="2" t="s">
        <v>4</v>
      </c>
      <c r="AG8" s="2" t="s">
        <v>5</v>
      </c>
      <c r="AH8" s="2" t="s">
        <v>4</v>
      </c>
      <c r="AI8" s="2" t="s">
        <v>5</v>
      </c>
      <c r="AJ8" s="2" t="s">
        <v>4</v>
      </c>
      <c r="AK8" s="2" t="s">
        <v>5</v>
      </c>
      <c r="AL8" s="2" t="s">
        <v>4</v>
      </c>
      <c r="AM8" s="2" t="s">
        <v>5</v>
      </c>
      <c r="AN8" s="2" t="s">
        <v>4</v>
      </c>
      <c r="AO8" s="2" t="s">
        <v>5</v>
      </c>
      <c r="AP8" s="2" t="s">
        <v>4</v>
      </c>
      <c r="AQ8" s="2" t="s">
        <v>5</v>
      </c>
      <c r="AR8" s="2" t="s">
        <v>4</v>
      </c>
      <c r="AS8" s="2" t="s">
        <v>5</v>
      </c>
      <c r="AT8" s="2" t="s">
        <v>4</v>
      </c>
      <c r="AU8" s="2" t="s">
        <v>5</v>
      </c>
      <c r="AV8" s="2" t="s">
        <v>4</v>
      </c>
      <c r="AW8" s="2" t="s">
        <v>5</v>
      </c>
      <c r="AX8" s="2" t="s">
        <v>4</v>
      </c>
      <c r="AY8" s="2" t="s">
        <v>5</v>
      </c>
      <c r="AZ8" s="2" t="s">
        <v>4</v>
      </c>
      <c r="BA8" s="2" t="s">
        <v>5</v>
      </c>
      <c r="BB8" s="2" t="s">
        <v>4</v>
      </c>
      <c r="BC8" s="2" t="s">
        <v>5</v>
      </c>
      <c r="BD8" s="2" t="s">
        <v>4</v>
      </c>
      <c r="BE8" s="2" t="s">
        <v>5</v>
      </c>
      <c r="BF8" s="2" t="s">
        <v>4</v>
      </c>
      <c r="BG8" s="2" t="s">
        <v>5</v>
      </c>
      <c r="BH8" s="2" t="s">
        <v>4</v>
      </c>
      <c r="BI8" s="2" t="s">
        <v>5</v>
      </c>
      <c r="BJ8" s="2" t="s">
        <v>4</v>
      </c>
      <c r="BK8" s="2" t="s">
        <v>5</v>
      </c>
      <c r="BL8" s="2" t="s">
        <v>4</v>
      </c>
      <c r="BM8" s="2" t="s">
        <v>5</v>
      </c>
      <c r="BN8" s="2" t="s">
        <v>4</v>
      </c>
      <c r="BO8" s="2" t="s">
        <v>5</v>
      </c>
      <c r="BP8" s="2" t="s">
        <v>4</v>
      </c>
      <c r="BQ8" s="2" t="s">
        <v>5</v>
      </c>
      <c r="BR8" s="2" t="s">
        <v>4</v>
      </c>
      <c r="BS8" s="2" t="s">
        <v>5</v>
      </c>
      <c r="BT8" s="2" t="s">
        <v>4</v>
      </c>
      <c r="BU8" s="2" t="s">
        <v>5</v>
      </c>
      <c r="BV8" s="2" t="s">
        <v>4</v>
      </c>
      <c r="BW8" s="2" t="s">
        <v>5</v>
      </c>
      <c r="BX8" s="2" t="s">
        <v>4</v>
      </c>
      <c r="BY8" s="2" t="s">
        <v>5</v>
      </c>
      <c r="BZ8" s="2" t="s">
        <v>4</v>
      </c>
      <c r="CA8" s="2" t="s">
        <v>5</v>
      </c>
      <c r="CB8" s="2" t="s">
        <v>4</v>
      </c>
      <c r="CC8" s="2" t="s">
        <v>5</v>
      </c>
      <c r="CD8" s="101" t="s">
        <v>5</v>
      </c>
      <c r="CE8" s="154"/>
    </row>
    <row r="9" spans="1:83" ht="15.75" x14ac:dyDescent="0.25">
      <c r="A9" s="51" t="s">
        <v>27</v>
      </c>
      <c r="B9" s="51" t="s">
        <v>24</v>
      </c>
      <c r="C9" s="51" t="s">
        <v>71</v>
      </c>
      <c r="D9" s="106"/>
      <c r="E9" s="79">
        <v>111405014</v>
      </c>
      <c r="F9" s="71" t="s">
        <v>65</v>
      </c>
      <c r="G9" s="64"/>
      <c r="H9" s="64">
        <v>1</v>
      </c>
      <c r="I9" s="53">
        <v>50</v>
      </c>
      <c r="J9" s="64"/>
      <c r="K9" s="53"/>
      <c r="L9" s="39"/>
      <c r="M9" s="38"/>
      <c r="N9" s="40">
        <f t="shared" ref="N9:O11" si="0">H9+J9-L9</f>
        <v>1</v>
      </c>
      <c r="O9" s="38">
        <f t="shared" si="0"/>
        <v>50</v>
      </c>
      <c r="P9" s="39"/>
      <c r="Q9" s="38"/>
      <c r="R9" s="39"/>
      <c r="S9" s="38"/>
      <c r="T9" s="40">
        <f t="shared" ref="T9:U11" si="1">N9+P9-R9</f>
        <v>1</v>
      </c>
      <c r="U9" s="38">
        <f t="shared" si="1"/>
        <v>50</v>
      </c>
      <c r="V9" s="39"/>
      <c r="W9" s="38"/>
      <c r="X9" s="39"/>
      <c r="Y9" s="38"/>
      <c r="Z9" s="40">
        <f t="shared" ref="Z9:AA11" si="2">T9+V9-X9</f>
        <v>1</v>
      </c>
      <c r="AA9" s="38">
        <f t="shared" si="2"/>
        <v>50</v>
      </c>
      <c r="AB9" s="39"/>
      <c r="AC9" s="38"/>
      <c r="AD9" s="39"/>
      <c r="AE9" s="38"/>
      <c r="AF9" s="40">
        <f t="shared" ref="AF9:AG11" si="3">Z9+AB9-AD9</f>
        <v>1</v>
      </c>
      <c r="AG9" s="38">
        <f t="shared" si="3"/>
        <v>50</v>
      </c>
      <c r="AH9" s="39"/>
      <c r="AI9" s="38"/>
      <c r="AJ9" s="39"/>
      <c r="AK9" s="38"/>
      <c r="AL9" s="40">
        <f t="shared" ref="AL9:AM11" si="4">AF9+AH9-AJ9</f>
        <v>1</v>
      </c>
      <c r="AM9" s="38">
        <f t="shared" si="4"/>
        <v>50</v>
      </c>
      <c r="AN9" s="39"/>
      <c r="AO9" s="38"/>
      <c r="AP9" s="39"/>
      <c r="AQ9" s="38"/>
      <c r="AR9" s="40">
        <f t="shared" ref="AR9:AS11" si="5">AL9+AN9-AP9</f>
        <v>1</v>
      </c>
      <c r="AS9" s="38">
        <f t="shared" si="5"/>
        <v>50</v>
      </c>
      <c r="AT9" s="39"/>
      <c r="AU9" s="38"/>
      <c r="AV9" s="39"/>
      <c r="AW9" s="38"/>
      <c r="AX9" s="40">
        <f t="shared" ref="AX9:AY11" si="6">AR9+AT9-AV9</f>
        <v>1</v>
      </c>
      <c r="AY9" s="38">
        <f t="shared" si="6"/>
        <v>50</v>
      </c>
      <c r="AZ9" s="39"/>
      <c r="BA9" s="38"/>
      <c r="BB9" s="39"/>
      <c r="BC9" s="38"/>
      <c r="BD9" s="40">
        <f t="shared" ref="BD9:BE11" si="7">AX9+AZ9-BB9</f>
        <v>1</v>
      </c>
      <c r="BE9" s="38">
        <f t="shared" si="7"/>
        <v>50</v>
      </c>
      <c r="BF9" s="39"/>
      <c r="BG9" s="38"/>
      <c r="BH9" s="39"/>
      <c r="BI9" s="38"/>
      <c r="BJ9" s="40">
        <f t="shared" ref="BJ9:BK11" si="8">BD9+BF9-BH9</f>
        <v>1</v>
      </c>
      <c r="BK9" s="38">
        <f t="shared" si="8"/>
        <v>50</v>
      </c>
      <c r="BL9" s="39"/>
      <c r="BM9" s="38"/>
      <c r="BN9" s="39"/>
      <c r="BO9" s="38"/>
      <c r="BP9" s="40">
        <f t="shared" ref="BP9:BQ11" si="9">BJ9+BL9-BN9</f>
        <v>1</v>
      </c>
      <c r="BQ9" s="38">
        <f t="shared" si="9"/>
        <v>50</v>
      </c>
      <c r="BR9" s="39"/>
      <c r="BS9" s="38"/>
      <c r="BT9" s="39"/>
      <c r="BU9" s="38"/>
      <c r="BV9" s="40">
        <f t="shared" ref="BV9:BW11" si="10">BP9+BR9-BT9</f>
        <v>1</v>
      </c>
      <c r="BW9" s="38">
        <f t="shared" si="10"/>
        <v>50</v>
      </c>
      <c r="BX9" s="39"/>
      <c r="BY9" s="38"/>
      <c r="BZ9" s="39"/>
      <c r="CA9" s="38"/>
      <c r="CB9" s="40">
        <f t="shared" ref="CB9:CC11" si="11">BV9+BX9-BZ9</f>
        <v>1</v>
      </c>
      <c r="CC9" s="144">
        <f t="shared" si="11"/>
        <v>50</v>
      </c>
      <c r="CD9" s="17">
        <v>25</v>
      </c>
      <c r="CE9" s="3"/>
    </row>
    <row r="10" spans="1:83" ht="31.5" x14ac:dyDescent="0.25">
      <c r="A10" s="48" t="s">
        <v>27</v>
      </c>
      <c r="B10" s="48" t="s">
        <v>24</v>
      </c>
      <c r="C10" s="48" t="s">
        <v>71</v>
      </c>
      <c r="D10" s="103"/>
      <c r="E10" s="78" t="s">
        <v>85</v>
      </c>
      <c r="F10" s="29" t="s">
        <v>66</v>
      </c>
      <c r="G10" s="15"/>
      <c r="H10" s="15">
        <v>14</v>
      </c>
      <c r="I10" s="24">
        <v>208</v>
      </c>
      <c r="J10" s="15"/>
      <c r="K10" s="24"/>
      <c r="L10" s="9"/>
      <c r="M10" s="11"/>
      <c r="N10" s="40">
        <f t="shared" si="0"/>
        <v>14</v>
      </c>
      <c r="O10" s="38">
        <f t="shared" si="0"/>
        <v>208</v>
      </c>
      <c r="P10" s="9"/>
      <c r="Q10" s="11"/>
      <c r="R10" s="9"/>
      <c r="S10" s="11"/>
      <c r="T10" s="10">
        <f t="shared" si="1"/>
        <v>14</v>
      </c>
      <c r="U10" s="11">
        <f t="shared" si="1"/>
        <v>208</v>
      </c>
      <c r="V10" s="9"/>
      <c r="W10" s="11"/>
      <c r="X10" s="9"/>
      <c r="Y10" s="11"/>
      <c r="Z10" s="10">
        <f t="shared" si="2"/>
        <v>14</v>
      </c>
      <c r="AA10" s="11">
        <f t="shared" si="2"/>
        <v>208</v>
      </c>
      <c r="AB10" s="9"/>
      <c r="AC10" s="11"/>
      <c r="AD10" s="9"/>
      <c r="AE10" s="11"/>
      <c r="AF10" s="10">
        <f t="shared" si="3"/>
        <v>14</v>
      </c>
      <c r="AG10" s="11">
        <f t="shared" si="3"/>
        <v>208</v>
      </c>
      <c r="AH10" s="9"/>
      <c r="AI10" s="11"/>
      <c r="AJ10" s="9"/>
      <c r="AK10" s="11"/>
      <c r="AL10" s="10">
        <f t="shared" si="4"/>
        <v>14</v>
      </c>
      <c r="AM10" s="11">
        <f t="shared" si="4"/>
        <v>208</v>
      </c>
      <c r="AN10" s="9"/>
      <c r="AO10" s="11"/>
      <c r="AP10" s="9"/>
      <c r="AQ10" s="11"/>
      <c r="AR10" s="10">
        <f t="shared" si="5"/>
        <v>14</v>
      </c>
      <c r="AS10" s="11">
        <f t="shared" si="5"/>
        <v>208</v>
      </c>
      <c r="AT10" s="9"/>
      <c r="AU10" s="11"/>
      <c r="AV10" s="9"/>
      <c r="AW10" s="11"/>
      <c r="AX10" s="10">
        <f t="shared" si="6"/>
        <v>14</v>
      </c>
      <c r="AY10" s="11">
        <f t="shared" si="6"/>
        <v>208</v>
      </c>
      <c r="AZ10" s="9"/>
      <c r="BA10" s="11"/>
      <c r="BB10" s="9"/>
      <c r="BC10" s="11"/>
      <c r="BD10" s="10">
        <f t="shared" si="7"/>
        <v>14</v>
      </c>
      <c r="BE10" s="11">
        <f t="shared" si="7"/>
        <v>208</v>
      </c>
      <c r="BF10" s="9"/>
      <c r="BG10" s="11"/>
      <c r="BH10" s="9"/>
      <c r="BI10" s="11"/>
      <c r="BJ10" s="10">
        <f t="shared" si="8"/>
        <v>14</v>
      </c>
      <c r="BK10" s="11">
        <f t="shared" si="8"/>
        <v>208</v>
      </c>
      <c r="BL10" s="9"/>
      <c r="BM10" s="11"/>
      <c r="BN10" s="9"/>
      <c r="BO10" s="11"/>
      <c r="BP10" s="10">
        <f t="shared" si="9"/>
        <v>14</v>
      </c>
      <c r="BQ10" s="11">
        <f t="shared" si="9"/>
        <v>208</v>
      </c>
      <c r="BR10" s="9"/>
      <c r="BS10" s="11"/>
      <c r="BT10" s="9"/>
      <c r="BU10" s="11"/>
      <c r="BV10" s="10">
        <f t="shared" si="10"/>
        <v>14</v>
      </c>
      <c r="BW10" s="11">
        <f t="shared" si="10"/>
        <v>208</v>
      </c>
      <c r="BX10" s="9"/>
      <c r="BY10" s="11"/>
      <c r="BZ10" s="9"/>
      <c r="CA10" s="11"/>
      <c r="CB10" s="10">
        <f t="shared" si="11"/>
        <v>14</v>
      </c>
      <c r="CC10" s="37">
        <f t="shared" si="11"/>
        <v>208</v>
      </c>
      <c r="CD10" s="17">
        <v>104</v>
      </c>
      <c r="CE10" s="3"/>
    </row>
    <row r="11" spans="1:83" ht="31.5" x14ac:dyDescent="0.25">
      <c r="A11" s="48" t="s">
        <v>27</v>
      </c>
      <c r="B11" s="48" t="s">
        <v>24</v>
      </c>
      <c r="C11" s="48" t="s">
        <v>71</v>
      </c>
      <c r="D11" s="103"/>
      <c r="E11" s="78" t="s">
        <v>86</v>
      </c>
      <c r="F11" s="29" t="s">
        <v>42</v>
      </c>
      <c r="G11" s="15"/>
      <c r="H11" s="25">
        <v>2</v>
      </c>
      <c r="I11" s="24">
        <v>572</v>
      </c>
      <c r="J11" s="25"/>
      <c r="K11" s="24"/>
      <c r="L11" s="9"/>
      <c r="M11" s="11"/>
      <c r="N11" s="40">
        <f t="shared" si="0"/>
        <v>2</v>
      </c>
      <c r="O11" s="38">
        <f t="shared" si="0"/>
        <v>572</v>
      </c>
      <c r="P11" s="9"/>
      <c r="Q11" s="11"/>
      <c r="R11" s="9"/>
      <c r="S11" s="11"/>
      <c r="T11" s="10">
        <f t="shared" si="1"/>
        <v>2</v>
      </c>
      <c r="U11" s="11">
        <f t="shared" si="1"/>
        <v>572</v>
      </c>
      <c r="V11" s="9"/>
      <c r="W11" s="11"/>
      <c r="X11" s="9"/>
      <c r="Y11" s="11"/>
      <c r="Z11" s="10">
        <f t="shared" si="2"/>
        <v>2</v>
      </c>
      <c r="AA11" s="11">
        <f t="shared" si="2"/>
        <v>572</v>
      </c>
      <c r="AB11" s="9"/>
      <c r="AC11" s="11"/>
      <c r="AD11" s="9"/>
      <c r="AE11" s="11"/>
      <c r="AF11" s="10">
        <f t="shared" si="3"/>
        <v>2</v>
      </c>
      <c r="AG11" s="11">
        <f t="shared" si="3"/>
        <v>572</v>
      </c>
      <c r="AH11" s="9"/>
      <c r="AI11" s="11"/>
      <c r="AJ11" s="9"/>
      <c r="AK11" s="11"/>
      <c r="AL11" s="10">
        <f t="shared" si="4"/>
        <v>2</v>
      </c>
      <c r="AM11" s="11">
        <f t="shared" si="4"/>
        <v>572</v>
      </c>
      <c r="AN11" s="9"/>
      <c r="AO11" s="11"/>
      <c r="AP11" s="9"/>
      <c r="AQ11" s="11"/>
      <c r="AR11" s="10">
        <f t="shared" si="5"/>
        <v>2</v>
      </c>
      <c r="AS11" s="11">
        <f t="shared" si="5"/>
        <v>572</v>
      </c>
      <c r="AT11" s="9"/>
      <c r="AU11" s="11"/>
      <c r="AV11" s="9"/>
      <c r="AW11" s="11"/>
      <c r="AX11" s="10">
        <f t="shared" si="6"/>
        <v>2</v>
      </c>
      <c r="AY11" s="11">
        <f t="shared" si="6"/>
        <v>572</v>
      </c>
      <c r="AZ11" s="9"/>
      <c r="BA11" s="11"/>
      <c r="BB11" s="9"/>
      <c r="BC11" s="11"/>
      <c r="BD11" s="10">
        <f t="shared" si="7"/>
        <v>2</v>
      </c>
      <c r="BE11" s="11">
        <f t="shared" si="7"/>
        <v>572</v>
      </c>
      <c r="BF11" s="9"/>
      <c r="BG11" s="11"/>
      <c r="BH11" s="9"/>
      <c r="BI11" s="11"/>
      <c r="BJ11" s="10">
        <f t="shared" si="8"/>
        <v>2</v>
      </c>
      <c r="BK11" s="11">
        <f t="shared" si="8"/>
        <v>572</v>
      </c>
      <c r="BL11" s="9"/>
      <c r="BM11" s="11"/>
      <c r="BN11" s="9"/>
      <c r="BO11" s="11"/>
      <c r="BP11" s="10">
        <f t="shared" si="9"/>
        <v>2</v>
      </c>
      <c r="BQ11" s="11">
        <f t="shared" si="9"/>
        <v>572</v>
      </c>
      <c r="BR11" s="9"/>
      <c r="BS11" s="11"/>
      <c r="BT11" s="9"/>
      <c r="BU11" s="11"/>
      <c r="BV11" s="10">
        <f t="shared" si="10"/>
        <v>2</v>
      </c>
      <c r="BW11" s="11">
        <f t="shared" si="10"/>
        <v>572</v>
      </c>
      <c r="BX11" s="9"/>
      <c r="BY11" s="11"/>
      <c r="BZ11" s="9"/>
      <c r="CA11" s="11"/>
      <c r="CB11" s="10">
        <f t="shared" si="11"/>
        <v>2</v>
      </c>
      <c r="CC11" s="37">
        <f t="shared" si="11"/>
        <v>572</v>
      </c>
      <c r="CD11" s="17">
        <v>286</v>
      </c>
      <c r="CE11" s="3"/>
    </row>
    <row r="12" spans="1:83" ht="18.75" x14ac:dyDescent="0.25">
      <c r="A12" s="173" t="s">
        <v>21</v>
      </c>
      <c r="B12" s="173"/>
      <c r="C12" s="173"/>
      <c r="D12" s="173"/>
      <c r="E12" s="173"/>
      <c r="F12" s="173"/>
      <c r="G12" s="173"/>
      <c r="H12" s="41"/>
      <c r="I12" s="42"/>
      <c r="J12" s="41"/>
      <c r="K12" s="42"/>
      <c r="L12" s="41"/>
      <c r="M12" s="41"/>
      <c r="N12" s="41"/>
      <c r="O12" s="43"/>
      <c r="P12" s="41"/>
      <c r="Q12" s="43"/>
      <c r="R12" s="41"/>
      <c r="S12" s="43"/>
      <c r="T12" s="41"/>
      <c r="U12" s="42"/>
      <c r="V12" s="41"/>
      <c r="W12" s="43"/>
      <c r="X12" s="41"/>
      <c r="Y12" s="43"/>
      <c r="Z12" s="41"/>
      <c r="AA12" s="43"/>
      <c r="AB12" s="41"/>
      <c r="AC12" s="43"/>
      <c r="AD12" s="41"/>
      <c r="AE12" s="43"/>
      <c r="AF12" s="41"/>
      <c r="AG12" s="43"/>
      <c r="AH12" s="41"/>
      <c r="AI12" s="43"/>
      <c r="AJ12" s="41"/>
      <c r="AK12" s="43"/>
      <c r="AL12" s="41"/>
      <c r="AM12" s="43"/>
      <c r="AN12" s="41"/>
      <c r="AO12" s="43"/>
      <c r="AP12" s="41"/>
      <c r="AQ12" s="43"/>
      <c r="AR12" s="41"/>
      <c r="AS12" s="43"/>
      <c r="AT12" s="41"/>
      <c r="AU12" s="43"/>
      <c r="AV12" s="41"/>
      <c r="AW12" s="43"/>
      <c r="AX12" s="41"/>
      <c r="AY12" s="43"/>
      <c r="AZ12" s="41"/>
      <c r="BA12" s="43"/>
      <c r="BB12" s="41"/>
      <c r="BC12" s="43"/>
      <c r="BD12" s="41"/>
      <c r="BE12" s="43"/>
      <c r="BF12" s="41"/>
      <c r="BG12" s="43"/>
      <c r="BH12" s="41"/>
      <c r="BI12" s="43"/>
      <c r="BJ12" s="41"/>
      <c r="BK12" s="43"/>
      <c r="BL12" s="41"/>
      <c r="BM12" s="43"/>
      <c r="BN12" s="41"/>
      <c r="BO12" s="43"/>
      <c r="BP12" s="41"/>
      <c r="BQ12" s="43"/>
      <c r="BR12" s="41"/>
      <c r="BS12" s="43"/>
      <c r="BT12" s="41"/>
      <c r="BU12" s="43"/>
      <c r="BV12" s="41"/>
      <c r="BW12" s="43"/>
      <c r="BX12" s="41"/>
      <c r="BY12" s="43"/>
      <c r="BZ12" s="41"/>
      <c r="CA12" s="43"/>
      <c r="CB12" s="41"/>
      <c r="CC12" s="108">
        <f>SUM(CC9:CC11)</f>
        <v>830</v>
      </c>
      <c r="CD12" s="108">
        <f t="shared" ref="CD12:CE12" si="12">SUM(CD9:CD11)</f>
        <v>415</v>
      </c>
      <c r="CE12" s="108">
        <f t="shared" si="12"/>
        <v>0</v>
      </c>
    </row>
    <row r="15" spans="1:83" ht="12.6" customHeight="1" x14ac:dyDescent="0.25"/>
  </sheetData>
  <autoFilter ref="A7:CC12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mergeCells count="36">
    <mergeCell ref="A4:CE4"/>
    <mergeCell ref="CC2:CE2"/>
    <mergeCell ref="CB7:CC7"/>
    <mergeCell ref="BX7:CA7"/>
    <mergeCell ref="BV7:BW7"/>
    <mergeCell ref="BR7:BU7"/>
    <mergeCell ref="BP7:BQ7"/>
    <mergeCell ref="BJ7:BK7"/>
    <mergeCell ref="BF7:BI7"/>
    <mergeCell ref="AB7:AE7"/>
    <mergeCell ref="V7:Y7"/>
    <mergeCell ref="Z7:AA7"/>
    <mergeCell ref="A12:G12"/>
    <mergeCell ref="P7:S7"/>
    <mergeCell ref="A7:A8"/>
    <mergeCell ref="E7:E8"/>
    <mergeCell ref="F7:F8"/>
    <mergeCell ref="H7:I7"/>
    <mergeCell ref="J7:M7"/>
    <mergeCell ref="B7:B8"/>
    <mergeCell ref="D7:D8"/>
    <mergeCell ref="CE7:CE8"/>
    <mergeCell ref="AX7:AY7"/>
    <mergeCell ref="AZ7:BC7"/>
    <mergeCell ref="BD7:BE7"/>
    <mergeCell ref="AF7:AG7"/>
    <mergeCell ref="AH7:AK7"/>
    <mergeCell ref="AL7:AM7"/>
    <mergeCell ref="AN7:AQ7"/>
    <mergeCell ref="AR7:AS7"/>
    <mergeCell ref="AT7:AW7"/>
    <mergeCell ref="N7:O7"/>
    <mergeCell ref="T7:U7"/>
    <mergeCell ref="G7:G8"/>
    <mergeCell ref="C7:C8"/>
    <mergeCell ref="BL7:BO7"/>
  </mergeCells>
  <pageMargins left="0.70866141732283472" right="0.70866141732283472" top="0.74803149606299213" bottom="0.74803149606299213" header="0.31496062992125984" footer="0.31496062992125984"/>
  <pageSetup paperSize="9" scale="53" fitToHeight="4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C10"/>
  <sheetViews>
    <sheetView workbookViewId="0">
      <selection activeCell="CG7" sqref="CG7"/>
    </sheetView>
  </sheetViews>
  <sheetFormatPr defaultRowHeight="15" x14ac:dyDescent="0.25"/>
  <cols>
    <col min="3" max="3" width="30.7109375" customWidth="1"/>
    <col min="5" max="78" width="0" hidden="1" customWidth="1"/>
    <col min="80" max="80" width="18.42578125" customWidth="1"/>
  </cols>
  <sheetData>
    <row r="2" spans="1:81" ht="15.75" x14ac:dyDescent="0.25">
      <c r="CB2" s="193" t="s">
        <v>148</v>
      </c>
      <c r="CC2" s="193"/>
    </row>
    <row r="4" spans="1:81" ht="36" customHeight="1" x14ac:dyDescent="0.25">
      <c r="A4" s="150" t="s">
        <v>151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/>
      <c r="BO4" s="150"/>
      <c r="BP4" s="150"/>
      <c r="BQ4" s="150"/>
      <c r="BR4" s="150"/>
      <c r="BS4" s="150"/>
      <c r="BT4" s="150"/>
      <c r="BU4" s="150"/>
      <c r="BV4" s="150"/>
      <c r="BW4" s="150"/>
      <c r="BX4" s="150"/>
      <c r="BY4" s="150"/>
      <c r="BZ4" s="150"/>
      <c r="CA4" s="150"/>
      <c r="CB4" s="150"/>
    </row>
    <row r="5" spans="1:81" ht="36" customHeight="1" x14ac:dyDescent="0.25">
      <c r="A5" s="145"/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K5" s="145"/>
      <c r="AL5" s="145"/>
      <c r="AM5" s="145"/>
      <c r="AN5" s="145"/>
      <c r="AO5" s="145"/>
      <c r="AP5" s="145"/>
      <c r="AQ5" s="145"/>
      <c r="AR5" s="145"/>
      <c r="AS5" s="145"/>
      <c r="AT5" s="145"/>
      <c r="AU5" s="145"/>
      <c r="AV5" s="145"/>
      <c r="AW5" s="145"/>
      <c r="AX5" s="145"/>
      <c r="AY5" s="145"/>
      <c r="AZ5" s="145"/>
      <c r="BA5" s="145"/>
      <c r="BB5" s="145"/>
      <c r="BC5" s="145"/>
      <c r="BD5" s="145"/>
      <c r="BE5" s="146"/>
      <c r="BF5" s="146"/>
      <c r="BG5" s="146"/>
      <c r="BH5" s="146"/>
      <c r="BI5" s="146"/>
      <c r="BJ5" s="146"/>
      <c r="BK5" s="146"/>
      <c r="BL5" s="146"/>
      <c r="BM5" s="146"/>
      <c r="BN5" s="146"/>
      <c r="BO5" s="146"/>
      <c r="BP5" s="146"/>
      <c r="BQ5" s="146"/>
      <c r="BR5" s="146"/>
      <c r="BS5" s="146"/>
      <c r="BT5" s="146"/>
      <c r="BU5" s="146"/>
      <c r="BV5" s="146"/>
      <c r="BW5" s="146"/>
      <c r="BX5" s="146"/>
      <c r="BY5" s="146"/>
      <c r="BZ5" s="146"/>
      <c r="CA5" s="146"/>
    </row>
    <row r="7" spans="1:81" ht="55.9" customHeight="1" x14ac:dyDescent="0.25">
      <c r="A7" s="180" t="s">
        <v>0</v>
      </c>
      <c r="B7" s="182" t="s">
        <v>1</v>
      </c>
      <c r="C7" s="184" t="s">
        <v>2</v>
      </c>
      <c r="D7" s="182" t="s">
        <v>3</v>
      </c>
      <c r="E7" s="175" t="s">
        <v>91</v>
      </c>
      <c r="F7" s="186"/>
      <c r="G7" s="176"/>
      <c r="H7" s="174" t="s">
        <v>9</v>
      </c>
      <c r="I7" s="174"/>
      <c r="J7" s="174"/>
      <c r="K7" s="174"/>
      <c r="L7" s="174"/>
      <c r="M7" s="175" t="s">
        <v>109</v>
      </c>
      <c r="N7" s="176"/>
      <c r="O7" s="174" t="s">
        <v>10</v>
      </c>
      <c r="P7" s="174"/>
      <c r="Q7" s="174"/>
      <c r="R7" s="174"/>
      <c r="S7" s="175" t="s">
        <v>90</v>
      </c>
      <c r="T7" s="176"/>
      <c r="U7" s="174" t="s">
        <v>11</v>
      </c>
      <c r="V7" s="174"/>
      <c r="W7" s="174"/>
      <c r="X7" s="174"/>
      <c r="Y7" s="175" t="s">
        <v>101</v>
      </c>
      <c r="Z7" s="176"/>
      <c r="AA7" s="174" t="s">
        <v>20</v>
      </c>
      <c r="AB7" s="174"/>
      <c r="AC7" s="174"/>
      <c r="AD7" s="174"/>
      <c r="AE7" s="175" t="s">
        <v>92</v>
      </c>
      <c r="AF7" s="176"/>
      <c r="AG7" s="174" t="s">
        <v>12</v>
      </c>
      <c r="AH7" s="174"/>
      <c r="AI7" s="174"/>
      <c r="AJ7" s="174"/>
      <c r="AK7" s="175" t="s">
        <v>93</v>
      </c>
      <c r="AL7" s="176"/>
      <c r="AM7" s="174" t="s">
        <v>13</v>
      </c>
      <c r="AN7" s="174"/>
      <c r="AO7" s="174"/>
      <c r="AP7" s="174"/>
      <c r="AQ7" s="175" t="s">
        <v>104</v>
      </c>
      <c r="AR7" s="176"/>
      <c r="AS7" s="174" t="s">
        <v>14</v>
      </c>
      <c r="AT7" s="174"/>
      <c r="AU7" s="174"/>
      <c r="AV7" s="174"/>
      <c r="AW7" s="175" t="s">
        <v>95</v>
      </c>
      <c r="AX7" s="176"/>
      <c r="AY7" s="174" t="s">
        <v>15</v>
      </c>
      <c r="AZ7" s="174"/>
      <c r="BA7" s="174"/>
      <c r="BB7" s="174"/>
      <c r="BC7" s="175" t="s">
        <v>96</v>
      </c>
      <c r="BD7" s="176"/>
      <c r="BE7" s="174" t="s">
        <v>16</v>
      </c>
      <c r="BF7" s="174"/>
      <c r="BG7" s="174"/>
      <c r="BH7" s="174"/>
      <c r="BI7" s="175" t="s">
        <v>97</v>
      </c>
      <c r="BJ7" s="176"/>
      <c r="BK7" s="174" t="s">
        <v>17</v>
      </c>
      <c r="BL7" s="174"/>
      <c r="BM7" s="174"/>
      <c r="BN7" s="174"/>
      <c r="BO7" s="175" t="s">
        <v>98</v>
      </c>
      <c r="BP7" s="176"/>
      <c r="BQ7" s="174" t="s">
        <v>18</v>
      </c>
      <c r="BR7" s="174"/>
      <c r="BS7" s="174"/>
      <c r="BT7" s="174"/>
      <c r="BU7" s="175" t="s">
        <v>108</v>
      </c>
      <c r="BV7" s="176"/>
      <c r="BW7" s="174" t="s">
        <v>19</v>
      </c>
      <c r="BX7" s="174"/>
      <c r="BY7" s="174"/>
      <c r="BZ7" s="174"/>
      <c r="CA7" s="175" t="s">
        <v>100</v>
      </c>
      <c r="CB7" s="176"/>
    </row>
    <row r="8" spans="1:81" ht="36.6" customHeight="1" x14ac:dyDescent="0.25">
      <c r="A8" s="181"/>
      <c r="B8" s="183"/>
      <c r="C8" s="185"/>
      <c r="D8" s="183"/>
      <c r="E8" s="109" t="s">
        <v>4</v>
      </c>
      <c r="F8" s="109" t="s">
        <v>117</v>
      </c>
      <c r="G8" s="109" t="s">
        <v>5</v>
      </c>
      <c r="H8" s="109" t="s">
        <v>4</v>
      </c>
      <c r="I8" s="109" t="s">
        <v>118</v>
      </c>
      <c r="J8" s="109" t="s">
        <v>5</v>
      </c>
      <c r="K8" s="109" t="s">
        <v>4</v>
      </c>
      <c r="L8" s="109" t="s">
        <v>5</v>
      </c>
      <c r="M8" s="109" t="s">
        <v>4</v>
      </c>
      <c r="N8" s="109" t="s">
        <v>5</v>
      </c>
      <c r="O8" s="109" t="s">
        <v>4</v>
      </c>
      <c r="P8" s="109" t="s">
        <v>5</v>
      </c>
      <c r="Q8" s="109" t="s">
        <v>4</v>
      </c>
      <c r="R8" s="109" t="s">
        <v>5</v>
      </c>
      <c r="S8" s="109" t="s">
        <v>4</v>
      </c>
      <c r="T8" s="109" t="s">
        <v>5</v>
      </c>
      <c r="U8" s="109" t="s">
        <v>4</v>
      </c>
      <c r="V8" s="109" t="s">
        <v>5</v>
      </c>
      <c r="W8" s="109" t="s">
        <v>4</v>
      </c>
      <c r="X8" s="109" t="s">
        <v>5</v>
      </c>
      <c r="Y8" s="109" t="s">
        <v>4</v>
      </c>
      <c r="Z8" s="109" t="s">
        <v>5</v>
      </c>
      <c r="AA8" s="109" t="s">
        <v>4</v>
      </c>
      <c r="AB8" s="109" t="s">
        <v>5</v>
      </c>
      <c r="AC8" s="109" t="s">
        <v>4</v>
      </c>
      <c r="AD8" s="109" t="s">
        <v>5</v>
      </c>
      <c r="AE8" s="109" t="s">
        <v>4</v>
      </c>
      <c r="AF8" s="109" t="s">
        <v>5</v>
      </c>
      <c r="AG8" s="109" t="s">
        <v>4</v>
      </c>
      <c r="AH8" s="109" t="s">
        <v>5</v>
      </c>
      <c r="AI8" s="109" t="s">
        <v>4</v>
      </c>
      <c r="AJ8" s="109" t="s">
        <v>5</v>
      </c>
      <c r="AK8" s="109" t="s">
        <v>4</v>
      </c>
      <c r="AL8" s="109" t="s">
        <v>5</v>
      </c>
      <c r="AM8" s="109" t="s">
        <v>4</v>
      </c>
      <c r="AN8" s="109" t="s">
        <v>5</v>
      </c>
      <c r="AO8" s="109" t="s">
        <v>4</v>
      </c>
      <c r="AP8" s="109" t="s">
        <v>5</v>
      </c>
      <c r="AQ8" s="109" t="s">
        <v>4</v>
      </c>
      <c r="AR8" s="109" t="s">
        <v>5</v>
      </c>
      <c r="AS8" s="109" t="s">
        <v>4</v>
      </c>
      <c r="AT8" s="109" t="s">
        <v>5</v>
      </c>
      <c r="AU8" s="109" t="s">
        <v>4</v>
      </c>
      <c r="AV8" s="109" t="s">
        <v>5</v>
      </c>
      <c r="AW8" s="109" t="s">
        <v>4</v>
      </c>
      <c r="AX8" s="109" t="s">
        <v>5</v>
      </c>
      <c r="AY8" s="109" t="s">
        <v>4</v>
      </c>
      <c r="AZ8" s="109" t="s">
        <v>5</v>
      </c>
      <c r="BA8" s="109" t="s">
        <v>4</v>
      </c>
      <c r="BB8" s="109" t="s">
        <v>5</v>
      </c>
      <c r="BC8" s="109" t="s">
        <v>4</v>
      </c>
      <c r="BD8" s="109" t="s">
        <v>5</v>
      </c>
      <c r="BE8" s="109" t="s">
        <v>4</v>
      </c>
      <c r="BF8" s="109" t="s">
        <v>5</v>
      </c>
      <c r="BG8" s="109" t="s">
        <v>4</v>
      </c>
      <c r="BH8" s="109" t="s">
        <v>5</v>
      </c>
      <c r="BI8" s="109" t="s">
        <v>4</v>
      </c>
      <c r="BJ8" s="109" t="s">
        <v>5</v>
      </c>
      <c r="BK8" s="109" t="s">
        <v>4</v>
      </c>
      <c r="BL8" s="109" t="s">
        <v>5</v>
      </c>
      <c r="BM8" s="109" t="s">
        <v>4</v>
      </c>
      <c r="BN8" s="109" t="s">
        <v>5</v>
      </c>
      <c r="BO8" s="109" t="s">
        <v>4</v>
      </c>
      <c r="BP8" s="109" t="s">
        <v>5</v>
      </c>
      <c r="BQ8" s="109" t="s">
        <v>4</v>
      </c>
      <c r="BR8" s="109" t="s">
        <v>5</v>
      </c>
      <c r="BS8" s="109" t="s">
        <v>4</v>
      </c>
      <c r="BT8" s="109" t="s">
        <v>5</v>
      </c>
      <c r="BU8" s="109" t="s">
        <v>4</v>
      </c>
      <c r="BV8" s="109" t="s">
        <v>5</v>
      </c>
      <c r="BW8" s="109" t="s">
        <v>4</v>
      </c>
      <c r="BX8" s="109" t="s">
        <v>5</v>
      </c>
      <c r="BY8" s="109" t="s">
        <v>4</v>
      </c>
      <c r="BZ8" s="109" t="s">
        <v>5</v>
      </c>
      <c r="CA8" s="109" t="s">
        <v>4</v>
      </c>
      <c r="CB8" s="109" t="s">
        <v>5</v>
      </c>
    </row>
    <row r="9" spans="1:81" ht="15.75" x14ac:dyDescent="0.25">
      <c r="A9" s="67">
        <v>1516</v>
      </c>
      <c r="B9" s="4"/>
      <c r="C9" s="7" t="s">
        <v>119</v>
      </c>
      <c r="D9" s="5" t="s">
        <v>7</v>
      </c>
      <c r="E9" s="92">
        <v>1</v>
      </c>
      <c r="F9" s="92">
        <v>30</v>
      </c>
      <c r="G9" s="93">
        <v>30</v>
      </c>
      <c r="H9" s="16"/>
      <c r="I9" s="16"/>
      <c r="J9" s="17"/>
      <c r="K9" s="16"/>
      <c r="L9" s="16"/>
      <c r="M9" s="110">
        <f>E9+H9-K9</f>
        <v>1</v>
      </c>
      <c r="N9" s="46">
        <f>G9+J9-L9</f>
        <v>30</v>
      </c>
      <c r="O9" s="16"/>
      <c r="P9" s="17"/>
      <c r="Q9" s="16"/>
      <c r="R9" s="16"/>
      <c r="S9" s="110">
        <f>M9+O9-Q9</f>
        <v>1</v>
      </c>
      <c r="T9" s="46">
        <f>N9+P9-R9</f>
        <v>30</v>
      </c>
      <c r="U9" s="16"/>
      <c r="V9" s="17"/>
      <c r="W9" s="16"/>
      <c r="X9" s="16"/>
      <c r="Y9" s="5">
        <f>S9+U9-W9</f>
        <v>1</v>
      </c>
      <c r="Z9" s="6">
        <f>T9+V9-X9</f>
        <v>30</v>
      </c>
      <c r="AA9" s="16"/>
      <c r="AB9" s="17"/>
      <c r="AC9" s="16"/>
      <c r="AD9" s="16"/>
      <c r="AE9" s="5">
        <f>Y9+AA9-AC9</f>
        <v>1</v>
      </c>
      <c r="AF9" s="6">
        <f>Z9+AB9-AD9</f>
        <v>30</v>
      </c>
      <c r="AG9" s="16"/>
      <c r="AH9" s="17"/>
      <c r="AI9" s="16"/>
      <c r="AJ9" s="16"/>
      <c r="AK9" s="5">
        <f>AE9+AG9-AI9</f>
        <v>1</v>
      </c>
      <c r="AL9" s="6">
        <f>AF9+AH9-AJ9</f>
        <v>30</v>
      </c>
      <c r="AM9" s="16"/>
      <c r="AN9" s="17"/>
      <c r="AO9" s="16"/>
      <c r="AP9" s="16"/>
      <c r="AQ9" s="5">
        <f>AK9+AM9-AO9</f>
        <v>1</v>
      </c>
      <c r="AR9" s="6">
        <f>AL9+AN9-AP9</f>
        <v>30</v>
      </c>
      <c r="AS9" s="16"/>
      <c r="AT9" s="17"/>
      <c r="AU9" s="16"/>
      <c r="AV9" s="16"/>
      <c r="AW9" s="5">
        <f>AQ9+AS9-AU9</f>
        <v>1</v>
      </c>
      <c r="AX9" s="6">
        <f>AR9+AT9-AV9</f>
        <v>30</v>
      </c>
      <c r="AY9" s="16"/>
      <c r="AZ9" s="17"/>
      <c r="BA9" s="16"/>
      <c r="BB9" s="16"/>
      <c r="BC9" s="5">
        <f>AW9+AY9-BA9</f>
        <v>1</v>
      </c>
      <c r="BD9" s="6">
        <f>AX9+AZ9-BB9</f>
        <v>30</v>
      </c>
      <c r="BE9" s="16"/>
      <c r="BF9" s="17"/>
      <c r="BG9" s="16"/>
      <c r="BH9" s="16"/>
      <c r="BI9" s="5">
        <f>BC9+BE9-BG9</f>
        <v>1</v>
      </c>
      <c r="BJ9" s="6">
        <f>BD9+BF9-BH9</f>
        <v>30</v>
      </c>
      <c r="BK9" s="16"/>
      <c r="BL9" s="17"/>
      <c r="BM9" s="16"/>
      <c r="BN9" s="16"/>
      <c r="BO9" s="5">
        <f>BI9+BK9-BM9</f>
        <v>1</v>
      </c>
      <c r="BP9" s="6">
        <f>BJ9+BL9-BN9</f>
        <v>30</v>
      </c>
      <c r="BQ9" s="16"/>
      <c r="BR9" s="17"/>
      <c r="BS9" s="16"/>
      <c r="BT9" s="16"/>
      <c r="BU9" s="5">
        <f>BO9+BQ9-BS9</f>
        <v>1</v>
      </c>
      <c r="BV9" s="6">
        <f>BP9+BR9-BT9</f>
        <v>30</v>
      </c>
      <c r="BW9" s="16"/>
      <c r="BX9" s="17"/>
      <c r="BY9" s="16"/>
      <c r="BZ9" s="16"/>
      <c r="CA9" s="5">
        <f>BU9+BW9-BY9</f>
        <v>1</v>
      </c>
      <c r="CB9" s="6">
        <f>BV9+BX9-BZ9</f>
        <v>30</v>
      </c>
    </row>
    <row r="10" spans="1:81" ht="18.75" x14ac:dyDescent="0.3">
      <c r="A10" s="177" t="s">
        <v>116</v>
      </c>
      <c r="B10" s="178"/>
      <c r="C10" s="179"/>
      <c r="D10" s="12"/>
      <c r="E10" s="12"/>
      <c r="F10" s="12"/>
      <c r="G10" s="13">
        <f>SUM(G9:G9)</f>
        <v>30</v>
      </c>
      <c r="H10" s="14"/>
      <c r="I10" s="14"/>
      <c r="J10" s="19">
        <f>SUM(J9:J9)</f>
        <v>0</v>
      </c>
      <c r="K10" s="14"/>
      <c r="L10" s="19">
        <f>SUM(L9:L9)</f>
        <v>0</v>
      </c>
      <c r="M10" s="12"/>
      <c r="N10" s="13">
        <f>SUM(N9:N9)</f>
        <v>30</v>
      </c>
      <c r="O10" s="20"/>
      <c r="P10" s="19">
        <f>SUM(P9:P9)</f>
        <v>0</v>
      </c>
      <c r="Q10" s="20"/>
      <c r="R10" s="19">
        <f>SUM(R9:R9)</f>
        <v>0</v>
      </c>
      <c r="S10" s="12"/>
      <c r="T10" s="13">
        <f>SUM(T9:T9)</f>
        <v>30</v>
      </c>
      <c r="U10" s="20"/>
      <c r="V10" s="19">
        <f>SUM(V9:V9)</f>
        <v>0</v>
      </c>
      <c r="W10" s="20"/>
      <c r="X10" s="19">
        <f>SUM(X9:X9)</f>
        <v>0</v>
      </c>
      <c r="Y10" s="12"/>
      <c r="Z10" s="13">
        <f>SUM(Z9:Z9)</f>
        <v>30</v>
      </c>
      <c r="AA10" s="14"/>
      <c r="AB10" s="19">
        <f>SUM(AB9:AB9)</f>
        <v>0</v>
      </c>
      <c r="AC10" s="14"/>
      <c r="AD10" s="19">
        <f>SUM(AD9:AD9)</f>
        <v>0</v>
      </c>
      <c r="AE10" s="12"/>
      <c r="AF10" s="13">
        <f>SUM(AF9:AF9)</f>
        <v>30</v>
      </c>
      <c r="AG10" s="20"/>
      <c r="AH10" s="19">
        <f>SUM(AH9:AH9)</f>
        <v>0</v>
      </c>
      <c r="AI10" s="20"/>
      <c r="AJ10" s="19">
        <f>SUM(AJ9:AJ9)</f>
        <v>0</v>
      </c>
      <c r="AK10" s="12"/>
      <c r="AL10" s="13">
        <f>SUM(AL9:AL9)</f>
        <v>30</v>
      </c>
      <c r="AM10" s="20"/>
      <c r="AN10" s="19">
        <f>SUM(AN9:AN9)</f>
        <v>0</v>
      </c>
      <c r="AO10" s="20"/>
      <c r="AP10" s="19">
        <f>SUM(AP9:AP9)</f>
        <v>0</v>
      </c>
      <c r="AQ10" s="12"/>
      <c r="AR10" s="13">
        <f>SUM(AR9:AR9)</f>
        <v>30</v>
      </c>
      <c r="AS10" s="20"/>
      <c r="AT10" s="19">
        <f>SUM(AT9:AT9)</f>
        <v>0</v>
      </c>
      <c r="AU10" s="20"/>
      <c r="AV10" s="19">
        <f>SUM(AV9:AV9)</f>
        <v>0</v>
      </c>
      <c r="AW10" s="12"/>
      <c r="AX10" s="13">
        <f>SUM(AX9:AX9)</f>
        <v>30</v>
      </c>
      <c r="AY10" s="20"/>
      <c r="AZ10" s="19">
        <f>SUM(AZ9:AZ9)</f>
        <v>0</v>
      </c>
      <c r="BA10" s="20"/>
      <c r="BB10" s="19">
        <f>SUM(BB9:BB9)</f>
        <v>0</v>
      </c>
      <c r="BC10" s="12"/>
      <c r="BD10" s="13">
        <f>SUM(BD9:BD9)</f>
        <v>30</v>
      </c>
      <c r="BE10" s="20"/>
      <c r="BF10" s="19">
        <f>SUM(BF9:BF9)</f>
        <v>0</v>
      </c>
      <c r="BG10" s="20"/>
      <c r="BH10" s="19">
        <f>SUM(BH9:BH9)</f>
        <v>0</v>
      </c>
      <c r="BI10" s="12"/>
      <c r="BJ10" s="13">
        <f>SUM(BJ9:BJ9)</f>
        <v>30</v>
      </c>
      <c r="BK10" s="20"/>
      <c r="BL10" s="19">
        <f>SUM(BL9:BL9)</f>
        <v>0</v>
      </c>
      <c r="BM10" s="20"/>
      <c r="BN10" s="19">
        <f>SUM(BN9:BN9)</f>
        <v>0</v>
      </c>
      <c r="BO10" s="12"/>
      <c r="BP10" s="13">
        <f>SUM(BP9:BP9)</f>
        <v>30</v>
      </c>
      <c r="BQ10" s="20"/>
      <c r="BR10" s="19">
        <f>SUM(BR9:BR9)</f>
        <v>0</v>
      </c>
      <c r="BS10" s="20"/>
      <c r="BT10" s="19">
        <f>SUM(BT9:BT9)</f>
        <v>0</v>
      </c>
      <c r="BU10" s="12"/>
      <c r="BV10" s="13">
        <f>SUM(BV9:BV9)</f>
        <v>30</v>
      </c>
      <c r="BW10" s="20"/>
      <c r="BX10" s="19">
        <f>SUM(BX9:BX9)</f>
        <v>0</v>
      </c>
      <c r="BY10" s="20"/>
      <c r="BZ10" s="19">
        <f>SUM(BZ9:BZ9)</f>
        <v>0</v>
      </c>
      <c r="CA10" s="12"/>
      <c r="CB10" s="104">
        <f>SUM(CB9:CB9)</f>
        <v>30</v>
      </c>
    </row>
  </sheetData>
  <mergeCells count="32">
    <mergeCell ref="CB2:CC2"/>
    <mergeCell ref="A4:CB4"/>
    <mergeCell ref="A10:C10"/>
    <mergeCell ref="AW7:AX7"/>
    <mergeCell ref="AY7:BB7"/>
    <mergeCell ref="BC7:BD7"/>
    <mergeCell ref="BE7:BH7"/>
    <mergeCell ref="M7:N7"/>
    <mergeCell ref="O7:R7"/>
    <mergeCell ref="S7:T7"/>
    <mergeCell ref="U7:X7"/>
    <mergeCell ref="Y7:Z7"/>
    <mergeCell ref="AA7:AD7"/>
    <mergeCell ref="A7:A8"/>
    <mergeCell ref="B7:B8"/>
    <mergeCell ref="C7:C8"/>
    <mergeCell ref="D7:D8"/>
    <mergeCell ref="E7:G7"/>
    <mergeCell ref="H7:L7"/>
    <mergeCell ref="BI7:BJ7"/>
    <mergeCell ref="BK7:BN7"/>
    <mergeCell ref="AE7:AF7"/>
    <mergeCell ref="AG7:AJ7"/>
    <mergeCell ref="AK7:AL7"/>
    <mergeCell ref="AM7:AP7"/>
    <mergeCell ref="AQ7:AR7"/>
    <mergeCell ref="AS7:AV7"/>
    <mergeCell ref="BO7:BP7"/>
    <mergeCell ref="BQ7:BT7"/>
    <mergeCell ref="BU7:BV7"/>
    <mergeCell ref="BW7:BZ7"/>
    <mergeCell ref="CA7:CB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D36"/>
  <sheetViews>
    <sheetView tabSelected="1" workbookViewId="0">
      <selection activeCell="CD17" sqref="CD17"/>
    </sheetView>
  </sheetViews>
  <sheetFormatPr defaultRowHeight="15" x14ac:dyDescent="0.25"/>
  <cols>
    <col min="1" max="1" width="12.5703125" customWidth="1"/>
    <col min="2" max="2" width="18" customWidth="1"/>
    <col min="4" max="4" width="36.7109375" customWidth="1"/>
    <col min="6" max="7" width="0" hidden="1" customWidth="1"/>
    <col min="8" max="8" width="15.140625" hidden="1" customWidth="1"/>
    <col min="9" max="10" width="0" hidden="1" customWidth="1"/>
    <col min="11" max="11" width="15.140625" hidden="1" customWidth="1"/>
    <col min="12" max="13" width="0" hidden="1" customWidth="1"/>
    <col min="14" max="14" width="15.140625" hidden="1" customWidth="1"/>
    <col min="15" max="15" width="0" hidden="1" customWidth="1"/>
    <col min="16" max="16" width="15.140625" hidden="1" customWidth="1"/>
    <col min="17" max="17" width="0" hidden="1" customWidth="1"/>
    <col min="18" max="18" width="15.140625" hidden="1" customWidth="1"/>
    <col min="19" max="19" width="0" hidden="1" customWidth="1"/>
    <col min="20" max="20" width="15.140625" hidden="1" customWidth="1"/>
    <col min="21" max="21" width="0" hidden="1" customWidth="1"/>
    <col min="22" max="22" width="15.140625" hidden="1" customWidth="1"/>
    <col min="23" max="23" width="0" hidden="1" customWidth="1"/>
    <col min="24" max="24" width="15.140625" hidden="1" customWidth="1"/>
    <col min="25" max="25" width="0" hidden="1" customWidth="1"/>
    <col min="26" max="26" width="15.140625" hidden="1" customWidth="1"/>
    <col min="27" max="27" width="0" hidden="1" customWidth="1"/>
    <col min="28" max="28" width="15.140625" hidden="1" customWidth="1"/>
    <col min="29" max="29" width="0" hidden="1" customWidth="1"/>
    <col min="30" max="30" width="15.140625" hidden="1" customWidth="1"/>
    <col min="31" max="31" width="0" hidden="1" customWidth="1"/>
    <col min="32" max="32" width="15.140625" hidden="1" customWidth="1"/>
    <col min="33" max="33" width="0" hidden="1" customWidth="1"/>
    <col min="34" max="34" width="15.140625" hidden="1" customWidth="1"/>
    <col min="35" max="35" width="0" hidden="1" customWidth="1"/>
    <col min="36" max="36" width="15.140625" hidden="1" customWidth="1"/>
    <col min="37" max="37" width="0" hidden="1" customWidth="1"/>
    <col min="38" max="38" width="15.140625" hidden="1" customWidth="1"/>
    <col min="39" max="39" width="0" hidden="1" customWidth="1"/>
    <col min="40" max="40" width="15.140625" hidden="1" customWidth="1"/>
    <col min="41" max="41" width="0" hidden="1" customWidth="1"/>
    <col min="42" max="42" width="15.140625" hidden="1" customWidth="1"/>
    <col min="43" max="43" width="0" hidden="1" customWidth="1"/>
    <col min="44" max="44" width="15.140625" hidden="1" customWidth="1"/>
    <col min="45" max="45" width="0" hidden="1" customWidth="1"/>
    <col min="46" max="46" width="15.140625" hidden="1" customWidth="1"/>
    <col min="47" max="47" width="0" hidden="1" customWidth="1"/>
    <col min="48" max="48" width="15.140625" hidden="1" customWidth="1"/>
    <col min="49" max="49" width="0" hidden="1" customWidth="1"/>
    <col min="50" max="50" width="15.140625" hidden="1" customWidth="1"/>
    <col min="51" max="51" width="0" hidden="1" customWidth="1"/>
    <col min="52" max="52" width="15.140625" hidden="1" customWidth="1"/>
    <col min="53" max="53" width="0" hidden="1" customWidth="1"/>
    <col min="54" max="54" width="15.140625" hidden="1" customWidth="1"/>
    <col min="55" max="55" width="0" hidden="1" customWidth="1"/>
    <col min="56" max="56" width="15.140625" hidden="1" customWidth="1"/>
    <col min="57" max="57" width="0" hidden="1" customWidth="1"/>
    <col min="58" max="58" width="15.140625" hidden="1" customWidth="1"/>
    <col min="59" max="59" width="0" hidden="1" customWidth="1"/>
    <col min="60" max="60" width="15.140625" hidden="1" customWidth="1"/>
    <col min="61" max="61" width="0" hidden="1" customWidth="1"/>
    <col min="62" max="62" width="15.140625" hidden="1" customWidth="1"/>
    <col min="63" max="63" width="0" hidden="1" customWidth="1"/>
    <col min="64" max="64" width="15.140625" hidden="1" customWidth="1"/>
    <col min="65" max="65" width="0" hidden="1" customWidth="1"/>
    <col min="66" max="66" width="15.140625" hidden="1" customWidth="1"/>
    <col min="67" max="67" width="0" hidden="1" customWidth="1"/>
    <col min="68" max="68" width="15.140625" hidden="1" customWidth="1"/>
    <col min="69" max="69" width="0" hidden="1" customWidth="1"/>
    <col min="70" max="70" width="15.140625" hidden="1" customWidth="1"/>
    <col min="71" max="71" width="0" hidden="1" customWidth="1"/>
    <col min="72" max="72" width="15.140625" hidden="1" customWidth="1"/>
    <col min="73" max="73" width="0" hidden="1" customWidth="1"/>
    <col min="74" max="74" width="15.140625" hidden="1" customWidth="1"/>
    <col min="75" max="75" width="0" hidden="1" customWidth="1"/>
    <col min="76" max="76" width="15.140625" hidden="1" customWidth="1"/>
    <col min="77" max="77" width="0" hidden="1" customWidth="1"/>
    <col min="78" max="78" width="15.140625" hidden="1" customWidth="1"/>
    <col min="79" max="79" width="0" hidden="1" customWidth="1"/>
    <col min="80" max="80" width="15.140625" bestFit="1" customWidth="1"/>
    <col min="81" max="81" width="11.7109375" customWidth="1"/>
    <col min="82" max="82" width="15.140625" bestFit="1" customWidth="1"/>
  </cols>
  <sheetData>
    <row r="2" spans="1:81" ht="15.75" x14ac:dyDescent="0.25">
      <c r="CB2" s="193" t="s">
        <v>148</v>
      </c>
      <c r="CC2" s="193"/>
    </row>
    <row r="4" spans="1:81" ht="23.45" customHeight="1" x14ac:dyDescent="0.35">
      <c r="A4" s="194" t="s">
        <v>152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  <c r="AA4" s="194"/>
      <c r="AB4" s="194"/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  <c r="AY4" s="194"/>
      <c r="AZ4" s="194"/>
      <c r="BA4" s="194"/>
      <c r="BB4" s="194"/>
      <c r="BC4" s="194"/>
      <c r="BD4" s="194"/>
      <c r="BE4" s="194"/>
      <c r="BF4" s="194"/>
      <c r="BG4" s="194"/>
      <c r="BH4" s="194"/>
      <c r="BI4" s="194"/>
      <c r="BJ4" s="194"/>
      <c r="BK4" s="194"/>
      <c r="BL4" s="194"/>
      <c r="BM4" s="194"/>
      <c r="BN4" s="194"/>
      <c r="BO4" s="194"/>
      <c r="BP4" s="194"/>
      <c r="BQ4" s="194"/>
      <c r="BR4" s="194"/>
      <c r="BS4" s="194"/>
      <c r="BT4" s="194"/>
      <c r="BU4" s="194"/>
      <c r="BV4" s="194"/>
      <c r="BW4" s="194"/>
      <c r="BX4" s="194"/>
      <c r="BY4" s="194"/>
      <c r="BZ4" s="194"/>
      <c r="CA4" s="194"/>
      <c r="CB4" s="194"/>
      <c r="CC4" s="194"/>
    </row>
    <row r="6" spans="1:81" ht="43.9" customHeight="1" x14ac:dyDescent="0.25">
      <c r="A6" s="187" t="s">
        <v>0</v>
      </c>
      <c r="B6" s="188" t="s">
        <v>74</v>
      </c>
      <c r="C6" s="188" t="s">
        <v>72</v>
      </c>
      <c r="D6" s="189" t="s">
        <v>2</v>
      </c>
      <c r="E6" s="188" t="s">
        <v>3</v>
      </c>
      <c r="F6" s="175" t="s">
        <v>91</v>
      </c>
      <c r="G6" s="176"/>
      <c r="H6" s="174" t="s">
        <v>9</v>
      </c>
      <c r="I6" s="174"/>
      <c r="J6" s="174"/>
      <c r="K6" s="174"/>
      <c r="L6" s="174"/>
      <c r="M6" s="174"/>
      <c r="N6" s="175" t="s">
        <v>109</v>
      </c>
      <c r="O6" s="176"/>
      <c r="P6" s="174" t="s">
        <v>10</v>
      </c>
      <c r="Q6" s="174"/>
      <c r="R6" s="174"/>
      <c r="S6" s="174"/>
      <c r="T6" s="175" t="s">
        <v>90</v>
      </c>
      <c r="U6" s="176"/>
      <c r="V6" s="174" t="s">
        <v>11</v>
      </c>
      <c r="W6" s="174"/>
      <c r="X6" s="174"/>
      <c r="Y6" s="174"/>
      <c r="Z6" s="175" t="s">
        <v>101</v>
      </c>
      <c r="AA6" s="176"/>
      <c r="AB6" s="174" t="s">
        <v>20</v>
      </c>
      <c r="AC6" s="174"/>
      <c r="AD6" s="174"/>
      <c r="AE6" s="174"/>
      <c r="AF6" s="175" t="s">
        <v>92</v>
      </c>
      <c r="AG6" s="176"/>
      <c r="AH6" s="174" t="s">
        <v>12</v>
      </c>
      <c r="AI6" s="174"/>
      <c r="AJ6" s="174"/>
      <c r="AK6" s="174"/>
      <c r="AL6" s="175" t="s">
        <v>93</v>
      </c>
      <c r="AM6" s="176"/>
      <c r="AN6" s="174" t="s">
        <v>13</v>
      </c>
      <c r="AO6" s="174"/>
      <c r="AP6" s="174"/>
      <c r="AQ6" s="174"/>
      <c r="AR6" s="175" t="s">
        <v>94</v>
      </c>
      <c r="AS6" s="176"/>
      <c r="AT6" s="174" t="s">
        <v>14</v>
      </c>
      <c r="AU6" s="174"/>
      <c r="AV6" s="174"/>
      <c r="AW6" s="174"/>
      <c r="AX6" s="175" t="s">
        <v>95</v>
      </c>
      <c r="AY6" s="176"/>
      <c r="AZ6" s="174" t="s">
        <v>15</v>
      </c>
      <c r="BA6" s="174"/>
      <c r="BB6" s="174"/>
      <c r="BC6" s="174"/>
      <c r="BD6" s="175" t="s">
        <v>96</v>
      </c>
      <c r="BE6" s="176"/>
      <c r="BF6" s="174" t="s">
        <v>16</v>
      </c>
      <c r="BG6" s="174"/>
      <c r="BH6" s="174"/>
      <c r="BI6" s="174"/>
      <c r="BJ6" s="175" t="s">
        <v>97</v>
      </c>
      <c r="BK6" s="176"/>
      <c r="BL6" s="174" t="s">
        <v>17</v>
      </c>
      <c r="BM6" s="174"/>
      <c r="BN6" s="174"/>
      <c r="BO6" s="174"/>
      <c r="BP6" s="190" t="s">
        <v>98</v>
      </c>
      <c r="BQ6" s="191"/>
      <c r="BR6" s="174" t="s">
        <v>18</v>
      </c>
      <c r="BS6" s="174"/>
      <c r="BT6" s="174"/>
      <c r="BU6" s="174"/>
      <c r="BV6" s="175" t="s">
        <v>99</v>
      </c>
      <c r="BW6" s="176"/>
      <c r="BX6" s="174" t="s">
        <v>19</v>
      </c>
      <c r="BY6" s="174"/>
      <c r="BZ6" s="174"/>
      <c r="CA6" s="174"/>
      <c r="CB6" s="175" t="s">
        <v>100</v>
      </c>
      <c r="CC6" s="176"/>
    </row>
    <row r="7" spans="1:81" ht="49.15" customHeight="1" x14ac:dyDescent="0.25">
      <c r="A7" s="181"/>
      <c r="B7" s="160"/>
      <c r="C7" s="183"/>
      <c r="D7" s="185"/>
      <c r="E7" s="183"/>
      <c r="F7" s="109" t="s">
        <v>4</v>
      </c>
      <c r="G7" s="109" t="s">
        <v>5</v>
      </c>
      <c r="H7" s="109" t="s">
        <v>4</v>
      </c>
      <c r="I7" s="109" t="s">
        <v>118</v>
      </c>
      <c r="J7" s="109" t="s">
        <v>5</v>
      </c>
      <c r="K7" s="109" t="s">
        <v>4</v>
      </c>
      <c r="L7" s="109" t="s">
        <v>118</v>
      </c>
      <c r="M7" s="109" t="s">
        <v>5</v>
      </c>
      <c r="N7" s="109" t="s">
        <v>4</v>
      </c>
      <c r="O7" s="109" t="s">
        <v>5</v>
      </c>
      <c r="P7" s="109" t="s">
        <v>4</v>
      </c>
      <c r="Q7" s="109" t="s">
        <v>5</v>
      </c>
      <c r="R7" s="109" t="s">
        <v>4</v>
      </c>
      <c r="S7" s="109" t="s">
        <v>5</v>
      </c>
      <c r="T7" s="109" t="s">
        <v>4</v>
      </c>
      <c r="U7" s="109" t="s">
        <v>5</v>
      </c>
      <c r="V7" s="109" t="s">
        <v>4</v>
      </c>
      <c r="W7" s="109" t="s">
        <v>5</v>
      </c>
      <c r="X7" s="109" t="s">
        <v>4</v>
      </c>
      <c r="Y7" s="109" t="s">
        <v>5</v>
      </c>
      <c r="Z7" s="109" t="s">
        <v>4</v>
      </c>
      <c r="AA7" s="109" t="s">
        <v>5</v>
      </c>
      <c r="AB7" s="109" t="s">
        <v>4</v>
      </c>
      <c r="AC7" s="109" t="s">
        <v>5</v>
      </c>
      <c r="AD7" s="109" t="s">
        <v>4</v>
      </c>
      <c r="AE7" s="109" t="s">
        <v>5</v>
      </c>
      <c r="AF7" s="109" t="s">
        <v>4</v>
      </c>
      <c r="AG7" s="109" t="s">
        <v>5</v>
      </c>
      <c r="AH7" s="109" t="s">
        <v>4</v>
      </c>
      <c r="AI7" s="109" t="s">
        <v>5</v>
      </c>
      <c r="AJ7" s="109" t="s">
        <v>4</v>
      </c>
      <c r="AK7" s="109" t="s">
        <v>5</v>
      </c>
      <c r="AL7" s="109" t="s">
        <v>4</v>
      </c>
      <c r="AM7" s="109" t="s">
        <v>5</v>
      </c>
      <c r="AN7" s="109" t="s">
        <v>4</v>
      </c>
      <c r="AO7" s="109" t="s">
        <v>5</v>
      </c>
      <c r="AP7" s="109" t="s">
        <v>4</v>
      </c>
      <c r="AQ7" s="109" t="s">
        <v>5</v>
      </c>
      <c r="AR7" s="109" t="s">
        <v>4</v>
      </c>
      <c r="AS7" s="109" t="s">
        <v>5</v>
      </c>
      <c r="AT7" s="109" t="s">
        <v>4</v>
      </c>
      <c r="AU7" s="109" t="s">
        <v>5</v>
      </c>
      <c r="AV7" s="109" t="s">
        <v>4</v>
      </c>
      <c r="AW7" s="109" t="s">
        <v>5</v>
      </c>
      <c r="AX7" s="109" t="s">
        <v>4</v>
      </c>
      <c r="AY7" s="109" t="s">
        <v>5</v>
      </c>
      <c r="AZ7" s="109" t="s">
        <v>4</v>
      </c>
      <c r="BA7" s="109" t="s">
        <v>5</v>
      </c>
      <c r="BB7" s="109" t="s">
        <v>4</v>
      </c>
      <c r="BC7" s="109" t="s">
        <v>5</v>
      </c>
      <c r="BD7" s="109" t="s">
        <v>4</v>
      </c>
      <c r="BE7" s="109" t="s">
        <v>5</v>
      </c>
      <c r="BF7" s="109" t="s">
        <v>4</v>
      </c>
      <c r="BG7" s="109" t="s">
        <v>5</v>
      </c>
      <c r="BH7" s="109" t="s">
        <v>4</v>
      </c>
      <c r="BI7" s="109" t="s">
        <v>5</v>
      </c>
      <c r="BJ7" s="109" t="s">
        <v>4</v>
      </c>
      <c r="BK7" s="109" t="s">
        <v>5</v>
      </c>
      <c r="BL7" s="109" t="s">
        <v>4</v>
      </c>
      <c r="BM7" s="109" t="s">
        <v>5</v>
      </c>
      <c r="BN7" s="109" t="s">
        <v>4</v>
      </c>
      <c r="BO7" s="109" t="s">
        <v>5</v>
      </c>
      <c r="BP7" s="109" t="s">
        <v>4</v>
      </c>
      <c r="BQ7" s="109" t="s">
        <v>5</v>
      </c>
      <c r="BR7" s="109" t="s">
        <v>4</v>
      </c>
      <c r="BS7" s="109" t="s">
        <v>5</v>
      </c>
      <c r="BT7" s="109" t="s">
        <v>4</v>
      </c>
      <c r="BU7" s="109" t="s">
        <v>5</v>
      </c>
      <c r="BV7" s="109" t="s">
        <v>4</v>
      </c>
      <c r="BW7" s="109" t="s">
        <v>5</v>
      </c>
      <c r="BX7" s="109" t="s">
        <v>4</v>
      </c>
      <c r="BY7" s="109" t="s">
        <v>5</v>
      </c>
      <c r="BZ7" s="109" t="s">
        <v>4</v>
      </c>
      <c r="CA7" s="109" t="s">
        <v>5</v>
      </c>
      <c r="CB7" s="109" t="s">
        <v>4</v>
      </c>
      <c r="CC7" s="109" t="s">
        <v>5</v>
      </c>
    </row>
    <row r="8" spans="1:81" ht="15.75" x14ac:dyDescent="0.25">
      <c r="A8" s="111" t="s">
        <v>87</v>
      </c>
      <c r="B8" s="111"/>
      <c r="C8" s="111" t="s">
        <v>70</v>
      </c>
      <c r="D8" s="71" t="s">
        <v>31</v>
      </c>
      <c r="E8" s="64" t="s">
        <v>8</v>
      </c>
      <c r="F8" s="112">
        <v>1</v>
      </c>
      <c r="G8" s="113">
        <v>124</v>
      </c>
      <c r="H8" s="114"/>
      <c r="I8" s="96"/>
      <c r="J8" s="96"/>
      <c r="K8" s="44"/>
      <c r="L8" s="44"/>
      <c r="M8" s="44"/>
      <c r="N8" s="112">
        <f t="shared" ref="N8:N35" si="0">F8+H8-K8</f>
        <v>1</v>
      </c>
      <c r="O8" s="113">
        <f t="shared" ref="O8:O35" si="1">G8+J8-M8</f>
        <v>124</v>
      </c>
      <c r="P8" s="44"/>
      <c r="Q8" s="90"/>
      <c r="R8" s="44"/>
      <c r="S8" s="44"/>
      <c r="T8" s="112">
        <f t="shared" ref="T8:U35" si="2">N8+P8-R8</f>
        <v>1</v>
      </c>
      <c r="U8" s="113">
        <f t="shared" si="2"/>
        <v>124</v>
      </c>
      <c r="V8" s="44"/>
      <c r="W8" s="90"/>
      <c r="X8" s="44"/>
      <c r="Y8" s="44"/>
      <c r="Z8" s="112">
        <f t="shared" ref="Z8:AA28" si="3">T8+V8-X8</f>
        <v>1</v>
      </c>
      <c r="AA8" s="113">
        <f t="shared" si="3"/>
        <v>124</v>
      </c>
      <c r="AB8" s="44"/>
      <c r="AC8" s="90"/>
      <c r="AD8" s="44"/>
      <c r="AE8" s="44"/>
      <c r="AF8" s="112">
        <f t="shared" ref="AF8:AG23" si="4">Z8+AB8-AD8</f>
        <v>1</v>
      </c>
      <c r="AG8" s="113">
        <f t="shared" si="4"/>
        <v>124</v>
      </c>
      <c r="AH8" s="44"/>
      <c r="AI8" s="90"/>
      <c r="AJ8" s="44"/>
      <c r="AK8" s="44"/>
      <c r="AL8" s="112">
        <f t="shared" ref="AL8:AM23" si="5">AF8+AH8-AJ8</f>
        <v>1</v>
      </c>
      <c r="AM8" s="113">
        <f t="shared" si="5"/>
        <v>124</v>
      </c>
      <c r="AN8" s="44"/>
      <c r="AO8" s="90"/>
      <c r="AP8" s="44"/>
      <c r="AQ8" s="44"/>
      <c r="AR8" s="112">
        <f t="shared" ref="AR8:AS23" si="6">AL8+AN8-AP8</f>
        <v>1</v>
      </c>
      <c r="AS8" s="113">
        <f t="shared" si="6"/>
        <v>124</v>
      </c>
      <c r="AT8" s="44"/>
      <c r="AU8" s="90"/>
      <c r="AV8" s="44"/>
      <c r="AW8" s="44"/>
      <c r="AX8" s="112">
        <f t="shared" ref="AX8:AY23" si="7">AR8+AT8-AV8</f>
        <v>1</v>
      </c>
      <c r="AY8" s="113">
        <f t="shared" si="7"/>
        <v>124</v>
      </c>
      <c r="AZ8" s="44"/>
      <c r="BA8" s="90"/>
      <c r="BB8" s="44"/>
      <c r="BC8" s="44"/>
      <c r="BD8" s="112">
        <f t="shared" ref="BD8:BE23" si="8">AX8+AZ8-BB8</f>
        <v>1</v>
      </c>
      <c r="BE8" s="113">
        <f t="shared" si="8"/>
        <v>124</v>
      </c>
      <c r="BF8" s="44"/>
      <c r="BG8" s="90"/>
      <c r="BH8" s="44"/>
      <c r="BI8" s="44"/>
      <c r="BJ8" s="112">
        <f t="shared" ref="BJ8:BK23" si="9">BD8+BF8-BH8</f>
        <v>1</v>
      </c>
      <c r="BK8" s="113">
        <f t="shared" si="9"/>
        <v>124</v>
      </c>
      <c r="BL8" s="44"/>
      <c r="BM8" s="90"/>
      <c r="BN8" s="44"/>
      <c r="BO8" s="44"/>
      <c r="BP8" s="112">
        <f t="shared" ref="BP8:BQ23" si="10">BJ8+BL8-BN8</f>
        <v>1</v>
      </c>
      <c r="BQ8" s="113">
        <f t="shared" si="10"/>
        <v>124</v>
      </c>
      <c r="BR8" s="44"/>
      <c r="BS8" s="90"/>
      <c r="BT8" s="44"/>
      <c r="BU8" s="44"/>
      <c r="BV8" s="112">
        <f t="shared" ref="BV8:BW23" si="11">BP8+BR8-BT8</f>
        <v>1</v>
      </c>
      <c r="BW8" s="113">
        <f t="shared" si="11"/>
        <v>124</v>
      </c>
      <c r="BX8" s="44"/>
      <c r="BY8" s="90"/>
      <c r="BZ8" s="44"/>
      <c r="CA8" s="44"/>
      <c r="CB8" s="112">
        <f t="shared" ref="CB8:CC35" si="12">BV8+BX8-BZ8</f>
        <v>1</v>
      </c>
      <c r="CC8" s="80">
        <f t="shared" si="12"/>
        <v>124</v>
      </c>
    </row>
    <row r="9" spans="1:81" ht="15.75" x14ac:dyDescent="0.25">
      <c r="A9" s="16" t="s">
        <v>87</v>
      </c>
      <c r="B9" s="16"/>
      <c r="C9" s="8" t="s">
        <v>70</v>
      </c>
      <c r="D9" s="29" t="s">
        <v>120</v>
      </c>
      <c r="E9" s="15" t="s">
        <v>8</v>
      </c>
      <c r="F9" s="110">
        <v>11</v>
      </c>
      <c r="G9" s="46">
        <v>203.1</v>
      </c>
      <c r="H9" s="115"/>
      <c r="I9" s="26"/>
      <c r="J9" s="26"/>
      <c r="K9" s="16"/>
      <c r="L9" s="16"/>
      <c r="M9" s="16"/>
      <c r="N9" s="110">
        <f t="shared" si="0"/>
        <v>11</v>
      </c>
      <c r="O9" s="113">
        <f t="shared" si="1"/>
        <v>203.1</v>
      </c>
      <c r="P9" s="16"/>
      <c r="Q9" s="17"/>
      <c r="R9" s="16"/>
      <c r="S9" s="16"/>
      <c r="T9" s="112">
        <f t="shared" si="2"/>
        <v>11</v>
      </c>
      <c r="U9" s="113">
        <f t="shared" si="2"/>
        <v>203.1</v>
      </c>
      <c r="V9" s="16"/>
      <c r="W9" s="17"/>
      <c r="X9" s="16"/>
      <c r="Y9" s="16"/>
      <c r="Z9" s="112">
        <f t="shared" si="3"/>
        <v>11</v>
      </c>
      <c r="AA9" s="113">
        <f t="shared" si="3"/>
        <v>203.1</v>
      </c>
      <c r="AB9" s="16"/>
      <c r="AC9" s="17"/>
      <c r="AD9" s="16"/>
      <c r="AE9" s="16"/>
      <c r="AF9" s="112">
        <f t="shared" si="4"/>
        <v>11</v>
      </c>
      <c r="AG9" s="113">
        <f t="shared" si="4"/>
        <v>203.1</v>
      </c>
      <c r="AH9" s="16"/>
      <c r="AI9" s="17"/>
      <c r="AJ9" s="16"/>
      <c r="AK9" s="16"/>
      <c r="AL9" s="112">
        <f t="shared" si="5"/>
        <v>11</v>
      </c>
      <c r="AM9" s="113">
        <f t="shared" si="5"/>
        <v>203.1</v>
      </c>
      <c r="AN9" s="16"/>
      <c r="AO9" s="17"/>
      <c r="AP9" s="16"/>
      <c r="AQ9" s="16"/>
      <c r="AR9" s="112">
        <f t="shared" si="6"/>
        <v>11</v>
      </c>
      <c r="AS9" s="113">
        <f t="shared" si="6"/>
        <v>203.1</v>
      </c>
      <c r="AT9" s="16"/>
      <c r="AU9" s="17"/>
      <c r="AV9" s="16"/>
      <c r="AW9" s="16"/>
      <c r="AX9" s="112">
        <f t="shared" si="7"/>
        <v>11</v>
      </c>
      <c r="AY9" s="113">
        <f t="shared" si="7"/>
        <v>203.1</v>
      </c>
      <c r="AZ9" s="16"/>
      <c r="BA9" s="17"/>
      <c r="BB9" s="16"/>
      <c r="BC9" s="16"/>
      <c r="BD9" s="112">
        <f t="shared" si="8"/>
        <v>11</v>
      </c>
      <c r="BE9" s="113">
        <f t="shared" si="8"/>
        <v>203.1</v>
      </c>
      <c r="BF9" s="16"/>
      <c r="BG9" s="17"/>
      <c r="BH9" s="16"/>
      <c r="BI9" s="16"/>
      <c r="BJ9" s="112">
        <f t="shared" si="9"/>
        <v>11</v>
      </c>
      <c r="BK9" s="113">
        <f t="shared" si="9"/>
        <v>203.1</v>
      </c>
      <c r="BL9" s="16"/>
      <c r="BM9" s="17"/>
      <c r="BN9" s="16"/>
      <c r="BO9" s="16"/>
      <c r="BP9" s="112">
        <f t="shared" si="10"/>
        <v>11</v>
      </c>
      <c r="BQ9" s="113">
        <f t="shared" si="10"/>
        <v>203.1</v>
      </c>
      <c r="BR9" s="16"/>
      <c r="BS9" s="17"/>
      <c r="BT9" s="16"/>
      <c r="BU9" s="16"/>
      <c r="BV9" s="112">
        <f t="shared" si="11"/>
        <v>11</v>
      </c>
      <c r="BW9" s="113">
        <f t="shared" si="11"/>
        <v>203.1</v>
      </c>
      <c r="BX9" s="16"/>
      <c r="BY9" s="17"/>
      <c r="BZ9" s="16"/>
      <c r="CA9" s="16"/>
      <c r="CB9" s="112">
        <f t="shared" si="12"/>
        <v>11</v>
      </c>
      <c r="CC9" s="80">
        <f t="shared" si="12"/>
        <v>203.1</v>
      </c>
    </row>
    <row r="10" spans="1:81" ht="15.75" x14ac:dyDescent="0.25">
      <c r="A10" s="16" t="s">
        <v>87</v>
      </c>
      <c r="B10" s="16"/>
      <c r="C10" s="8" t="s">
        <v>70</v>
      </c>
      <c r="D10" s="29" t="s">
        <v>121</v>
      </c>
      <c r="E10" s="15" t="s">
        <v>8</v>
      </c>
      <c r="F10" s="110">
        <v>1</v>
      </c>
      <c r="G10" s="46">
        <v>23</v>
      </c>
      <c r="H10" s="115"/>
      <c r="I10" s="26"/>
      <c r="J10" s="26"/>
      <c r="K10" s="16"/>
      <c r="L10" s="16"/>
      <c r="M10" s="16"/>
      <c r="N10" s="110">
        <f t="shared" si="0"/>
        <v>1</v>
      </c>
      <c r="O10" s="113">
        <f t="shared" si="1"/>
        <v>23</v>
      </c>
      <c r="P10" s="16"/>
      <c r="Q10" s="17"/>
      <c r="R10" s="16"/>
      <c r="S10" s="16"/>
      <c r="T10" s="112">
        <f t="shared" si="2"/>
        <v>1</v>
      </c>
      <c r="U10" s="113">
        <f t="shared" si="2"/>
        <v>23</v>
      </c>
      <c r="V10" s="16"/>
      <c r="W10" s="17"/>
      <c r="X10" s="16"/>
      <c r="Y10" s="16"/>
      <c r="Z10" s="112">
        <f t="shared" si="3"/>
        <v>1</v>
      </c>
      <c r="AA10" s="113">
        <f t="shared" si="3"/>
        <v>23</v>
      </c>
      <c r="AB10" s="16"/>
      <c r="AC10" s="17"/>
      <c r="AD10" s="16"/>
      <c r="AE10" s="16"/>
      <c r="AF10" s="112">
        <f t="shared" si="4"/>
        <v>1</v>
      </c>
      <c r="AG10" s="113">
        <f t="shared" si="4"/>
        <v>23</v>
      </c>
      <c r="AH10" s="16"/>
      <c r="AI10" s="17"/>
      <c r="AJ10" s="16"/>
      <c r="AK10" s="16"/>
      <c r="AL10" s="112">
        <f t="shared" si="5"/>
        <v>1</v>
      </c>
      <c r="AM10" s="113">
        <f t="shared" si="5"/>
        <v>23</v>
      </c>
      <c r="AN10" s="16"/>
      <c r="AO10" s="17"/>
      <c r="AP10" s="16"/>
      <c r="AQ10" s="16"/>
      <c r="AR10" s="112">
        <f t="shared" si="6"/>
        <v>1</v>
      </c>
      <c r="AS10" s="113">
        <f t="shared" si="6"/>
        <v>23</v>
      </c>
      <c r="AT10" s="16"/>
      <c r="AU10" s="17"/>
      <c r="AV10" s="16"/>
      <c r="AW10" s="16"/>
      <c r="AX10" s="112">
        <f t="shared" si="7"/>
        <v>1</v>
      </c>
      <c r="AY10" s="113">
        <f t="shared" si="7"/>
        <v>23</v>
      </c>
      <c r="AZ10" s="16"/>
      <c r="BA10" s="17"/>
      <c r="BB10" s="16"/>
      <c r="BC10" s="16"/>
      <c r="BD10" s="112">
        <f t="shared" si="8"/>
        <v>1</v>
      </c>
      <c r="BE10" s="113">
        <f t="shared" si="8"/>
        <v>23</v>
      </c>
      <c r="BF10" s="16"/>
      <c r="BG10" s="17"/>
      <c r="BH10" s="16"/>
      <c r="BI10" s="16"/>
      <c r="BJ10" s="112">
        <f t="shared" si="9"/>
        <v>1</v>
      </c>
      <c r="BK10" s="113">
        <f t="shared" si="9"/>
        <v>23</v>
      </c>
      <c r="BL10" s="16"/>
      <c r="BM10" s="17"/>
      <c r="BN10" s="16"/>
      <c r="BO10" s="16"/>
      <c r="BP10" s="112">
        <f t="shared" si="10"/>
        <v>1</v>
      </c>
      <c r="BQ10" s="113">
        <f t="shared" si="10"/>
        <v>23</v>
      </c>
      <c r="BR10" s="16"/>
      <c r="BS10" s="17"/>
      <c r="BT10" s="16"/>
      <c r="BU10" s="16"/>
      <c r="BV10" s="112">
        <f t="shared" si="11"/>
        <v>1</v>
      </c>
      <c r="BW10" s="113">
        <f t="shared" si="11"/>
        <v>23</v>
      </c>
      <c r="BX10" s="16"/>
      <c r="BY10" s="17"/>
      <c r="BZ10" s="16"/>
      <c r="CA10" s="16"/>
      <c r="CB10" s="112">
        <f t="shared" si="12"/>
        <v>1</v>
      </c>
      <c r="CC10" s="80">
        <f t="shared" si="12"/>
        <v>23</v>
      </c>
    </row>
    <row r="11" spans="1:81" ht="15.75" x14ac:dyDescent="0.25">
      <c r="A11" s="16" t="s">
        <v>87</v>
      </c>
      <c r="B11" s="16"/>
      <c r="C11" s="8" t="s">
        <v>70</v>
      </c>
      <c r="D11" s="29" t="s">
        <v>122</v>
      </c>
      <c r="E11" s="15" t="s">
        <v>8</v>
      </c>
      <c r="F11" s="110">
        <v>1</v>
      </c>
      <c r="G11" s="46">
        <v>30</v>
      </c>
      <c r="H11" s="115"/>
      <c r="I11" s="26"/>
      <c r="J11" s="26"/>
      <c r="K11" s="16"/>
      <c r="L11" s="16"/>
      <c r="M11" s="16"/>
      <c r="N11" s="110">
        <f t="shared" si="0"/>
        <v>1</v>
      </c>
      <c r="O11" s="113">
        <f t="shared" si="1"/>
        <v>30</v>
      </c>
      <c r="P11" s="16"/>
      <c r="Q11" s="17"/>
      <c r="R11" s="16"/>
      <c r="S11" s="16"/>
      <c r="T11" s="112">
        <f t="shared" si="2"/>
        <v>1</v>
      </c>
      <c r="U11" s="113">
        <f t="shared" si="2"/>
        <v>30</v>
      </c>
      <c r="V11" s="16"/>
      <c r="W11" s="17"/>
      <c r="X11" s="16"/>
      <c r="Y11" s="16"/>
      <c r="Z11" s="112">
        <f t="shared" si="3"/>
        <v>1</v>
      </c>
      <c r="AA11" s="113">
        <f t="shared" si="3"/>
        <v>30</v>
      </c>
      <c r="AB11" s="16"/>
      <c r="AC11" s="17"/>
      <c r="AD11" s="16"/>
      <c r="AE11" s="16"/>
      <c r="AF11" s="112">
        <f t="shared" si="4"/>
        <v>1</v>
      </c>
      <c r="AG11" s="113">
        <f t="shared" si="4"/>
        <v>30</v>
      </c>
      <c r="AH11" s="16"/>
      <c r="AI11" s="17"/>
      <c r="AJ11" s="16"/>
      <c r="AK11" s="16"/>
      <c r="AL11" s="112">
        <f t="shared" si="5"/>
        <v>1</v>
      </c>
      <c r="AM11" s="113">
        <f t="shared" si="5"/>
        <v>30</v>
      </c>
      <c r="AN11" s="16"/>
      <c r="AO11" s="17"/>
      <c r="AP11" s="16"/>
      <c r="AQ11" s="16"/>
      <c r="AR11" s="112">
        <f t="shared" si="6"/>
        <v>1</v>
      </c>
      <c r="AS11" s="113">
        <f t="shared" si="6"/>
        <v>30</v>
      </c>
      <c r="AT11" s="16"/>
      <c r="AU11" s="17"/>
      <c r="AV11" s="16"/>
      <c r="AW11" s="16"/>
      <c r="AX11" s="112">
        <f t="shared" si="7"/>
        <v>1</v>
      </c>
      <c r="AY11" s="113">
        <f t="shared" si="7"/>
        <v>30</v>
      </c>
      <c r="AZ11" s="16"/>
      <c r="BA11" s="17"/>
      <c r="BB11" s="16"/>
      <c r="BC11" s="16"/>
      <c r="BD11" s="112">
        <f t="shared" si="8"/>
        <v>1</v>
      </c>
      <c r="BE11" s="113">
        <f t="shared" si="8"/>
        <v>30</v>
      </c>
      <c r="BF11" s="16"/>
      <c r="BG11" s="17"/>
      <c r="BH11" s="16"/>
      <c r="BI11" s="16"/>
      <c r="BJ11" s="112">
        <f t="shared" si="9"/>
        <v>1</v>
      </c>
      <c r="BK11" s="113">
        <f t="shared" si="9"/>
        <v>30</v>
      </c>
      <c r="BL11" s="16"/>
      <c r="BM11" s="17"/>
      <c r="BN11" s="16"/>
      <c r="BO11" s="16"/>
      <c r="BP11" s="112">
        <f t="shared" si="10"/>
        <v>1</v>
      </c>
      <c r="BQ11" s="113">
        <f t="shared" si="10"/>
        <v>30</v>
      </c>
      <c r="BR11" s="16"/>
      <c r="BS11" s="17"/>
      <c r="BT11" s="16"/>
      <c r="BU11" s="16"/>
      <c r="BV11" s="112">
        <f t="shared" si="11"/>
        <v>1</v>
      </c>
      <c r="BW11" s="113">
        <f t="shared" si="11"/>
        <v>30</v>
      </c>
      <c r="BX11" s="16"/>
      <c r="BY11" s="17"/>
      <c r="BZ11" s="16"/>
      <c r="CA11" s="16"/>
      <c r="CB11" s="112">
        <f t="shared" si="12"/>
        <v>1</v>
      </c>
      <c r="CC11" s="80">
        <f t="shared" si="12"/>
        <v>30</v>
      </c>
    </row>
    <row r="12" spans="1:81" ht="15.75" x14ac:dyDescent="0.25">
      <c r="A12" s="16" t="s">
        <v>87</v>
      </c>
      <c r="B12" s="16"/>
      <c r="C12" s="8" t="s">
        <v>70</v>
      </c>
      <c r="D12" s="29" t="s">
        <v>123</v>
      </c>
      <c r="E12" s="15" t="s">
        <v>8</v>
      </c>
      <c r="F12" s="110">
        <v>1</v>
      </c>
      <c r="G12" s="46">
        <v>67.64</v>
      </c>
      <c r="H12" s="115"/>
      <c r="I12" s="26"/>
      <c r="J12" s="26"/>
      <c r="K12" s="16"/>
      <c r="L12" s="16"/>
      <c r="M12" s="16"/>
      <c r="N12" s="110">
        <f t="shared" si="0"/>
        <v>1</v>
      </c>
      <c r="O12" s="113">
        <f t="shared" si="1"/>
        <v>67.64</v>
      </c>
      <c r="P12" s="16"/>
      <c r="Q12" s="17"/>
      <c r="R12" s="16"/>
      <c r="S12" s="16"/>
      <c r="T12" s="112">
        <f t="shared" si="2"/>
        <v>1</v>
      </c>
      <c r="U12" s="113">
        <f t="shared" si="2"/>
        <v>67.64</v>
      </c>
      <c r="V12" s="16"/>
      <c r="W12" s="17"/>
      <c r="X12" s="16"/>
      <c r="Y12" s="16"/>
      <c r="Z12" s="112">
        <f t="shared" si="3"/>
        <v>1</v>
      </c>
      <c r="AA12" s="113">
        <f t="shared" si="3"/>
        <v>67.64</v>
      </c>
      <c r="AB12" s="16"/>
      <c r="AC12" s="17"/>
      <c r="AD12" s="16"/>
      <c r="AE12" s="16"/>
      <c r="AF12" s="112">
        <f t="shared" si="4"/>
        <v>1</v>
      </c>
      <c r="AG12" s="113">
        <f t="shared" si="4"/>
        <v>67.64</v>
      </c>
      <c r="AH12" s="16"/>
      <c r="AI12" s="17"/>
      <c r="AJ12" s="16"/>
      <c r="AK12" s="16"/>
      <c r="AL12" s="112">
        <f t="shared" si="5"/>
        <v>1</v>
      </c>
      <c r="AM12" s="113">
        <f t="shared" si="5"/>
        <v>67.64</v>
      </c>
      <c r="AN12" s="16"/>
      <c r="AO12" s="17"/>
      <c r="AP12" s="16"/>
      <c r="AQ12" s="16"/>
      <c r="AR12" s="112">
        <f t="shared" si="6"/>
        <v>1</v>
      </c>
      <c r="AS12" s="113">
        <f t="shared" si="6"/>
        <v>67.64</v>
      </c>
      <c r="AT12" s="16"/>
      <c r="AU12" s="17"/>
      <c r="AV12" s="16"/>
      <c r="AW12" s="16"/>
      <c r="AX12" s="112">
        <f t="shared" si="7"/>
        <v>1</v>
      </c>
      <c r="AY12" s="113">
        <f t="shared" si="7"/>
        <v>67.64</v>
      </c>
      <c r="AZ12" s="16"/>
      <c r="BA12" s="17"/>
      <c r="BB12" s="16"/>
      <c r="BC12" s="16"/>
      <c r="BD12" s="112">
        <f t="shared" si="8"/>
        <v>1</v>
      </c>
      <c r="BE12" s="113">
        <f t="shared" si="8"/>
        <v>67.64</v>
      </c>
      <c r="BF12" s="16"/>
      <c r="BG12" s="17"/>
      <c r="BH12" s="16"/>
      <c r="BI12" s="16"/>
      <c r="BJ12" s="112">
        <f t="shared" si="9"/>
        <v>1</v>
      </c>
      <c r="BK12" s="113">
        <f t="shared" si="9"/>
        <v>67.64</v>
      </c>
      <c r="BL12" s="16"/>
      <c r="BM12" s="17"/>
      <c r="BN12" s="16"/>
      <c r="BO12" s="16"/>
      <c r="BP12" s="112">
        <f t="shared" si="10"/>
        <v>1</v>
      </c>
      <c r="BQ12" s="113">
        <f t="shared" si="10"/>
        <v>67.64</v>
      </c>
      <c r="BR12" s="16"/>
      <c r="BS12" s="17"/>
      <c r="BT12" s="16"/>
      <c r="BU12" s="16"/>
      <c r="BV12" s="112">
        <f t="shared" si="11"/>
        <v>1</v>
      </c>
      <c r="BW12" s="113">
        <f t="shared" si="11"/>
        <v>67.64</v>
      </c>
      <c r="BX12" s="16"/>
      <c r="BY12" s="17"/>
      <c r="BZ12" s="16"/>
      <c r="CA12" s="16"/>
      <c r="CB12" s="112">
        <f t="shared" si="12"/>
        <v>1</v>
      </c>
      <c r="CC12" s="80">
        <f t="shared" si="12"/>
        <v>67.64</v>
      </c>
    </row>
    <row r="13" spans="1:81" ht="15.75" x14ac:dyDescent="0.25">
      <c r="A13" s="16" t="s">
        <v>87</v>
      </c>
      <c r="B13" s="16"/>
      <c r="C13" s="8" t="s">
        <v>70</v>
      </c>
      <c r="D13" s="29" t="s">
        <v>124</v>
      </c>
      <c r="E13" s="15" t="s">
        <v>8</v>
      </c>
      <c r="F13" s="110">
        <v>1</v>
      </c>
      <c r="G13" s="46">
        <v>54</v>
      </c>
      <c r="H13" s="115"/>
      <c r="I13" s="26"/>
      <c r="J13" s="26"/>
      <c r="K13" s="16"/>
      <c r="L13" s="16"/>
      <c r="M13" s="16"/>
      <c r="N13" s="110">
        <f t="shared" si="0"/>
        <v>1</v>
      </c>
      <c r="O13" s="113">
        <f t="shared" si="1"/>
        <v>54</v>
      </c>
      <c r="P13" s="16"/>
      <c r="Q13" s="17"/>
      <c r="R13" s="16"/>
      <c r="S13" s="16"/>
      <c r="T13" s="112">
        <f t="shared" si="2"/>
        <v>1</v>
      </c>
      <c r="U13" s="113">
        <f t="shared" si="2"/>
        <v>54</v>
      </c>
      <c r="V13" s="16"/>
      <c r="W13" s="17"/>
      <c r="X13" s="16"/>
      <c r="Y13" s="16"/>
      <c r="Z13" s="112">
        <f t="shared" si="3"/>
        <v>1</v>
      </c>
      <c r="AA13" s="113">
        <f t="shared" si="3"/>
        <v>54</v>
      </c>
      <c r="AB13" s="16"/>
      <c r="AC13" s="17"/>
      <c r="AD13" s="16"/>
      <c r="AE13" s="16"/>
      <c r="AF13" s="112">
        <f t="shared" si="4"/>
        <v>1</v>
      </c>
      <c r="AG13" s="113">
        <f t="shared" si="4"/>
        <v>54</v>
      </c>
      <c r="AH13" s="16"/>
      <c r="AI13" s="17"/>
      <c r="AJ13" s="16"/>
      <c r="AK13" s="16"/>
      <c r="AL13" s="112">
        <f t="shared" si="5"/>
        <v>1</v>
      </c>
      <c r="AM13" s="113">
        <f t="shared" si="5"/>
        <v>54</v>
      </c>
      <c r="AN13" s="16"/>
      <c r="AO13" s="17"/>
      <c r="AP13" s="16"/>
      <c r="AQ13" s="16"/>
      <c r="AR13" s="112">
        <f t="shared" si="6"/>
        <v>1</v>
      </c>
      <c r="AS13" s="113">
        <f t="shared" si="6"/>
        <v>54</v>
      </c>
      <c r="AT13" s="16"/>
      <c r="AU13" s="17"/>
      <c r="AV13" s="16"/>
      <c r="AW13" s="16"/>
      <c r="AX13" s="112">
        <f t="shared" si="7"/>
        <v>1</v>
      </c>
      <c r="AY13" s="113">
        <f t="shared" si="7"/>
        <v>54</v>
      </c>
      <c r="AZ13" s="16"/>
      <c r="BA13" s="17"/>
      <c r="BB13" s="16"/>
      <c r="BC13" s="16"/>
      <c r="BD13" s="112">
        <f t="shared" si="8"/>
        <v>1</v>
      </c>
      <c r="BE13" s="113">
        <f t="shared" si="8"/>
        <v>54</v>
      </c>
      <c r="BF13" s="16"/>
      <c r="BG13" s="17"/>
      <c r="BH13" s="16"/>
      <c r="BI13" s="16"/>
      <c r="BJ13" s="112">
        <f t="shared" si="9"/>
        <v>1</v>
      </c>
      <c r="BK13" s="113">
        <f t="shared" si="9"/>
        <v>54</v>
      </c>
      <c r="BL13" s="16"/>
      <c r="BM13" s="17"/>
      <c r="BN13" s="16"/>
      <c r="BO13" s="16"/>
      <c r="BP13" s="112">
        <f t="shared" si="10"/>
        <v>1</v>
      </c>
      <c r="BQ13" s="113">
        <f t="shared" si="10"/>
        <v>54</v>
      </c>
      <c r="BR13" s="16"/>
      <c r="BS13" s="17"/>
      <c r="BT13" s="16"/>
      <c r="BU13" s="16"/>
      <c r="BV13" s="112">
        <f t="shared" si="11"/>
        <v>1</v>
      </c>
      <c r="BW13" s="113">
        <f t="shared" si="11"/>
        <v>54</v>
      </c>
      <c r="BX13" s="16"/>
      <c r="BY13" s="17"/>
      <c r="BZ13" s="16"/>
      <c r="CA13" s="16"/>
      <c r="CB13" s="112">
        <f t="shared" si="12"/>
        <v>1</v>
      </c>
      <c r="CC13" s="80">
        <f t="shared" si="12"/>
        <v>54</v>
      </c>
    </row>
    <row r="14" spans="1:81" ht="15.75" x14ac:dyDescent="0.25">
      <c r="A14" s="16" t="s">
        <v>87</v>
      </c>
      <c r="B14" s="16"/>
      <c r="C14" s="8" t="s">
        <v>70</v>
      </c>
      <c r="D14" s="29" t="s">
        <v>125</v>
      </c>
      <c r="E14" s="15" t="s">
        <v>8</v>
      </c>
      <c r="F14" s="110">
        <v>2</v>
      </c>
      <c r="G14" s="46">
        <v>99</v>
      </c>
      <c r="H14" s="115"/>
      <c r="I14" s="26"/>
      <c r="J14" s="26"/>
      <c r="K14" s="16"/>
      <c r="L14" s="16"/>
      <c r="M14" s="16"/>
      <c r="N14" s="110">
        <f t="shared" si="0"/>
        <v>2</v>
      </c>
      <c r="O14" s="113">
        <f t="shared" si="1"/>
        <v>99</v>
      </c>
      <c r="P14" s="16"/>
      <c r="Q14" s="17"/>
      <c r="R14" s="16"/>
      <c r="S14" s="16"/>
      <c r="T14" s="112">
        <f t="shared" si="2"/>
        <v>2</v>
      </c>
      <c r="U14" s="113">
        <f t="shared" si="2"/>
        <v>99</v>
      </c>
      <c r="V14" s="16"/>
      <c r="W14" s="17"/>
      <c r="X14" s="16"/>
      <c r="Y14" s="16"/>
      <c r="Z14" s="112">
        <f t="shared" si="3"/>
        <v>2</v>
      </c>
      <c r="AA14" s="113">
        <f t="shared" si="3"/>
        <v>99</v>
      </c>
      <c r="AB14" s="16"/>
      <c r="AC14" s="17"/>
      <c r="AD14" s="16"/>
      <c r="AE14" s="16"/>
      <c r="AF14" s="112">
        <f t="shared" si="4"/>
        <v>2</v>
      </c>
      <c r="AG14" s="113">
        <f t="shared" si="4"/>
        <v>99</v>
      </c>
      <c r="AH14" s="16"/>
      <c r="AI14" s="17"/>
      <c r="AJ14" s="16"/>
      <c r="AK14" s="16"/>
      <c r="AL14" s="112">
        <f t="shared" si="5"/>
        <v>2</v>
      </c>
      <c r="AM14" s="113">
        <f t="shared" si="5"/>
        <v>99</v>
      </c>
      <c r="AN14" s="16"/>
      <c r="AO14" s="17"/>
      <c r="AP14" s="16"/>
      <c r="AQ14" s="16"/>
      <c r="AR14" s="112">
        <f t="shared" si="6"/>
        <v>2</v>
      </c>
      <c r="AS14" s="113">
        <f t="shared" si="6"/>
        <v>99</v>
      </c>
      <c r="AT14" s="16"/>
      <c r="AU14" s="17"/>
      <c r="AV14" s="16"/>
      <c r="AW14" s="16"/>
      <c r="AX14" s="112">
        <f t="shared" si="7"/>
        <v>2</v>
      </c>
      <c r="AY14" s="113">
        <f t="shared" si="7"/>
        <v>99</v>
      </c>
      <c r="AZ14" s="16"/>
      <c r="BA14" s="17"/>
      <c r="BB14" s="16"/>
      <c r="BC14" s="16"/>
      <c r="BD14" s="112">
        <f t="shared" si="8"/>
        <v>2</v>
      </c>
      <c r="BE14" s="113">
        <f t="shared" si="8"/>
        <v>99</v>
      </c>
      <c r="BF14" s="16"/>
      <c r="BG14" s="17"/>
      <c r="BH14" s="16"/>
      <c r="BI14" s="16"/>
      <c r="BJ14" s="112">
        <f t="shared" si="9"/>
        <v>2</v>
      </c>
      <c r="BK14" s="113">
        <f t="shared" si="9"/>
        <v>99</v>
      </c>
      <c r="BL14" s="16"/>
      <c r="BM14" s="17"/>
      <c r="BN14" s="16"/>
      <c r="BO14" s="16"/>
      <c r="BP14" s="112">
        <f t="shared" si="10"/>
        <v>2</v>
      </c>
      <c r="BQ14" s="113">
        <f t="shared" si="10"/>
        <v>99</v>
      </c>
      <c r="BR14" s="16"/>
      <c r="BS14" s="17"/>
      <c r="BT14" s="16"/>
      <c r="BU14" s="16"/>
      <c r="BV14" s="112">
        <f t="shared" si="11"/>
        <v>2</v>
      </c>
      <c r="BW14" s="113">
        <f t="shared" si="11"/>
        <v>99</v>
      </c>
      <c r="BX14" s="16"/>
      <c r="BY14" s="17"/>
      <c r="BZ14" s="16"/>
      <c r="CA14" s="16"/>
      <c r="CB14" s="112">
        <f t="shared" si="12"/>
        <v>2</v>
      </c>
      <c r="CC14" s="80">
        <f t="shared" si="12"/>
        <v>99</v>
      </c>
    </row>
    <row r="15" spans="1:81" ht="15.75" x14ac:dyDescent="0.25">
      <c r="A15" s="16" t="s">
        <v>87</v>
      </c>
      <c r="B15" s="16"/>
      <c r="C15" s="8" t="s">
        <v>70</v>
      </c>
      <c r="D15" s="29" t="s">
        <v>123</v>
      </c>
      <c r="E15" s="15" t="s">
        <v>8</v>
      </c>
      <c r="F15" s="110">
        <v>1</v>
      </c>
      <c r="G15" s="46">
        <v>45</v>
      </c>
      <c r="H15" s="115"/>
      <c r="I15" s="26"/>
      <c r="J15" s="26"/>
      <c r="K15" s="16"/>
      <c r="L15" s="16"/>
      <c r="M15" s="16"/>
      <c r="N15" s="110">
        <f t="shared" si="0"/>
        <v>1</v>
      </c>
      <c r="O15" s="113">
        <f t="shared" si="1"/>
        <v>45</v>
      </c>
      <c r="P15" s="16"/>
      <c r="Q15" s="17"/>
      <c r="R15" s="16"/>
      <c r="S15" s="16"/>
      <c r="T15" s="112">
        <f t="shared" si="2"/>
        <v>1</v>
      </c>
      <c r="U15" s="113">
        <f t="shared" si="2"/>
        <v>45</v>
      </c>
      <c r="V15" s="16"/>
      <c r="W15" s="17"/>
      <c r="X15" s="16"/>
      <c r="Y15" s="16"/>
      <c r="Z15" s="112">
        <f t="shared" si="3"/>
        <v>1</v>
      </c>
      <c r="AA15" s="113">
        <f t="shared" si="3"/>
        <v>45</v>
      </c>
      <c r="AB15" s="16"/>
      <c r="AC15" s="17"/>
      <c r="AD15" s="16"/>
      <c r="AE15" s="16"/>
      <c r="AF15" s="112">
        <f t="shared" si="4"/>
        <v>1</v>
      </c>
      <c r="AG15" s="113">
        <f t="shared" si="4"/>
        <v>45</v>
      </c>
      <c r="AH15" s="16"/>
      <c r="AI15" s="17"/>
      <c r="AJ15" s="16"/>
      <c r="AK15" s="16"/>
      <c r="AL15" s="112">
        <f t="shared" si="5"/>
        <v>1</v>
      </c>
      <c r="AM15" s="113">
        <f t="shared" si="5"/>
        <v>45</v>
      </c>
      <c r="AN15" s="16"/>
      <c r="AO15" s="17"/>
      <c r="AP15" s="16"/>
      <c r="AQ15" s="16"/>
      <c r="AR15" s="112">
        <f t="shared" si="6"/>
        <v>1</v>
      </c>
      <c r="AS15" s="113">
        <f t="shared" si="6"/>
        <v>45</v>
      </c>
      <c r="AT15" s="16"/>
      <c r="AU15" s="17"/>
      <c r="AV15" s="16"/>
      <c r="AW15" s="16"/>
      <c r="AX15" s="112">
        <f t="shared" si="7"/>
        <v>1</v>
      </c>
      <c r="AY15" s="113">
        <f t="shared" si="7"/>
        <v>45</v>
      </c>
      <c r="AZ15" s="16"/>
      <c r="BA15" s="17"/>
      <c r="BB15" s="16"/>
      <c r="BC15" s="16"/>
      <c r="BD15" s="112">
        <f t="shared" si="8"/>
        <v>1</v>
      </c>
      <c r="BE15" s="113">
        <f t="shared" si="8"/>
        <v>45</v>
      </c>
      <c r="BF15" s="16"/>
      <c r="BG15" s="17"/>
      <c r="BH15" s="16"/>
      <c r="BI15" s="16"/>
      <c r="BJ15" s="112">
        <f t="shared" si="9"/>
        <v>1</v>
      </c>
      <c r="BK15" s="113">
        <f t="shared" si="9"/>
        <v>45</v>
      </c>
      <c r="BL15" s="16"/>
      <c r="BM15" s="17"/>
      <c r="BN15" s="16"/>
      <c r="BO15" s="16"/>
      <c r="BP15" s="112">
        <f t="shared" si="10"/>
        <v>1</v>
      </c>
      <c r="BQ15" s="113">
        <f t="shared" si="10"/>
        <v>45</v>
      </c>
      <c r="BR15" s="16"/>
      <c r="BS15" s="17"/>
      <c r="BT15" s="16"/>
      <c r="BU15" s="16"/>
      <c r="BV15" s="112">
        <f t="shared" si="11"/>
        <v>1</v>
      </c>
      <c r="BW15" s="113">
        <f t="shared" si="11"/>
        <v>45</v>
      </c>
      <c r="BX15" s="16"/>
      <c r="BY15" s="17"/>
      <c r="BZ15" s="16"/>
      <c r="CA15" s="16"/>
      <c r="CB15" s="112">
        <f t="shared" si="12"/>
        <v>1</v>
      </c>
      <c r="CC15" s="80">
        <f t="shared" si="12"/>
        <v>45</v>
      </c>
    </row>
    <row r="16" spans="1:81" ht="15.75" x14ac:dyDescent="0.25">
      <c r="A16" s="16" t="s">
        <v>87</v>
      </c>
      <c r="B16" s="16"/>
      <c r="C16" s="8" t="s">
        <v>70</v>
      </c>
      <c r="D16" s="29" t="s">
        <v>39</v>
      </c>
      <c r="E16" s="15" t="s">
        <v>8</v>
      </c>
      <c r="F16" s="110">
        <v>1</v>
      </c>
      <c r="G16" s="46">
        <v>41</v>
      </c>
      <c r="H16" s="115"/>
      <c r="I16" s="26"/>
      <c r="J16" s="26"/>
      <c r="K16" s="16"/>
      <c r="L16" s="16"/>
      <c r="M16" s="16"/>
      <c r="N16" s="110">
        <f t="shared" si="0"/>
        <v>1</v>
      </c>
      <c r="O16" s="113">
        <f t="shared" si="1"/>
        <v>41</v>
      </c>
      <c r="P16" s="16"/>
      <c r="Q16" s="17"/>
      <c r="R16" s="16"/>
      <c r="S16" s="16"/>
      <c r="T16" s="112">
        <f t="shared" si="2"/>
        <v>1</v>
      </c>
      <c r="U16" s="113">
        <f t="shared" si="2"/>
        <v>41</v>
      </c>
      <c r="V16" s="16"/>
      <c r="W16" s="17"/>
      <c r="X16" s="16"/>
      <c r="Y16" s="16"/>
      <c r="Z16" s="112">
        <f t="shared" si="3"/>
        <v>1</v>
      </c>
      <c r="AA16" s="113">
        <f t="shared" si="3"/>
        <v>41</v>
      </c>
      <c r="AB16" s="16"/>
      <c r="AC16" s="17"/>
      <c r="AD16" s="16"/>
      <c r="AE16" s="16"/>
      <c r="AF16" s="112">
        <f t="shared" si="4"/>
        <v>1</v>
      </c>
      <c r="AG16" s="113">
        <f t="shared" si="4"/>
        <v>41</v>
      </c>
      <c r="AH16" s="16"/>
      <c r="AI16" s="17"/>
      <c r="AJ16" s="16"/>
      <c r="AK16" s="16"/>
      <c r="AL16" s="112">
        <f t="shared" si="5"/>
        <v>1</v>
      </c>
      <c r="AM16" s="113">
        <f t="shared" si="5"/>
        <v>41</v>
      </c>
      <c r="AN16" s="16"/>
      <c r="AO16" s="17"/>
      <c r="AP16" s="16"/>
      <c r="AQ16" s="16"/>
      <c r="AR16" s="112">
        <f t="shared" si="6"/>
        <v>1</v>
      </c>
      <c r="AS16" s="113">
        <f t="shared" si="6"/>
        <v>41</v>
      </c>
      <c r="AT16" s="16"/>
      <c r="AU16" s="17"/>
      <c r="AV16" s="16"/>
      <c r="AW16" s="16"/>
      <c r="AX16" s="112">
        <f t="shared" si="7"/>
        <v>1</v>
      </c>
      <c r="AY16" s="113">
        <f t="shared" si="7"/>
        <v>41</v>
      </c>
      <c r="AZ16" s="16"/>
      <c r="BA16" s="17"/>
      <c r="BB16" s="16"/>
      <c r="BC16" s="16"/>
      <c r="BD16" s="112">
        <f t="shared" si="8"/>
        <v>1</v>
      </c>
      <c r="BE16" s="113">
        <f t="shared" si="8"/>
        <v>41</v>
      </c>
      <c r="BF16" s="16"/>
      <c r="BG16" s="17"/>
      <c r="BH16" s="16"/>
      <c r="BI16" s="16"/>
      <c r="BJ16" s="112">
        <f t="shared" si="9"/>
        <v>1</v>
      </c>
      <c r="BK16" s="113">
        <f t="shared" si="9"/>
        <v>41</v>
      </c>
      <c r="BL16" s="16"/>
      <c r="BM16" s="17"/>
      <c r="BN16" s="16"/>
      <c r="BO16" s="16"/>
      <c r="BP16" s="112">
        <f t="shared" si="10"/>
        <v>1</v>
      </c>
      <c r="BQ16" s="113">
        <f t="shared" si="10"/>
        <v>41</v>
      </c>
      <c r="BR16" s="16"/>
      <c r="BS16" s="17"/>
      <c r="BT16" s="16"/>
      <c r="BU16" s="16"/>
      <c r="BV16" s="112">
        <f t="shared" si="11"/>
        <v>1</v>
      </c>
      <c r="BW16" s="113">
        <f t="shared" si="11"/>
        <v>41</v>
      </c>
      <c r="BX16" s="16"/>
      <c r="BY16" s="17"/>
      <c r="BZ16" s="16"/>
      <c r="CA16" s="16"/>
      <c r="CB16" s="112">
        <f t="shared" si="12"/>
        <v>1</v>
      </c>
      <c r="CC16" s="80">
        <f t="shared" si="12"/>
        <v>41</v>
      </c>
    </row>
    <row r="17" spans="1:81" ht="15.75" x14ac:dyDescent="0.25">
      <c r="A17" s="16" t="s">
        <v>87</v>
      </c>
      <c r="B17" s="16"/>
      <c r="C17" s="8" t="s">
        <v>70</v>
      </c>
      <c r="D17" s="29" t="s">
        <v>126</v>
      </c>
      <c r="E17" s="15" t="s">
        <v>8</v>
      </c>
      <c r="F17" s="110">
        <v>1</v>
      </c>
      <c r="G17" s="46">
        <v>7</v>
      </c>
      <c r="H17" s="115"/>
      <c r="I17" s="26"/>
      <c r="J17" s="26"/>
      <c r="K17" s="16"/>
      <c r="L17" s="16"/>
      <c r="M17" s="16"/>
      <c r="N17" s="110">
        <f t="shared" si="0"/>
        <v>1</v>
      </c>
      <c r="O17" s="113">
        <f t="shared" si="1"/>
        <v>7</v>
      </c>
      <c r="P17" s="16"/>
      <c r="Q17" s="17"/>
      <c r="R17" s="16"/>
      <c r="S17" s="16"/>
      <c r="T17" s="112">
        <f t="shared" si="2"/>
        <v>1</v>
      </c>
      <c r="U17" s="113">
        <f t="shared" si="2"/>
        <v>7</v>
      </c>
      <c r="V17" s="16"/>
      <c r="W17" s="17"/>
      <c r="X17" s="16"/>
      <c r="Y17" s="16"/>
      <c r="Z17" s="112">
        <f t="shared" si="3"/>
        <v>1</v>
      </c>
      <c r="AA17" s="113">
        <f t="shared" si="3"/>
        <v>7</v>
      </c>
      <c r="AB17" s="16"/>
      <c r="AC17" s="17"/>
      <c r="AD17" s="16"/>
      <c r="AE17" s="16"/>
      <c r="AF17" s="112">
        <f t="shared" si="4"/>
        <v>1</v>
      </c>
      <c r="AG17" s="113">
        <f t="shared" si="4"/>
        <v>7</v>
      </c>
      <c r="AH17" s="16"/>
      <c r="AI17" s="17"/>
      <c r="AJ17" s="16"/>
      <c r="AK17" s="16"/>
      <c r="AL17" s="112">
        <f t="shared" si="5"/>
        <v>1</v>
      </c>
      <c r="AM17" s="113">
        <f t="shared" si="5"/>
        <v>7</v>
      </c>
      <c r="AN17" s="16"/>
      <c r="AO17" s="17"/>
      <c r="AP17" s="16"/>
      <c r="AQ17" s="16"/>
      <c r="AR17" s="112">
        <f t="shared" si="6"/>
        <v>1</v>
      </c>
      <c r="AS17" s="113">
        <f t="shared" si="6"/>
        <v>7</v>
      </c>
      <c r="AT17" s="16"/>
      <c r="AU17" s="17"/>
      <c r="AV17" s="16"/>
      <c r="AW17" s="16"/>
      <c r="AX17" s="112">
        <f t="shared" si="7"/>
        <v>1</v>
      </c>
      <c r="AY17" s="113">
        <f t="shared" si="7"/>
        <v>7</v>
      </c>
      <c r="AZ17" s="16"/>
      <c r="BA17" s="17"/>
      <c r="BB17" s="16"/>
      <c r="BC17" s="16"/>
      <c r="BD17" s="112">
        <f t="shared" si="8"/>
        <v>1</v>
      </c>
      <c r="BE17" s="113">
        <f t="shared" si="8"/>
        <v>7</v>
      </c>
      <c r="BF17" s="16"/>
      <c r="BG17" s="17"/>
      <c r="BH17" s="16"/>
      <c r="BI17" s="16"/>
      <c r="BJ17" s="112">
        <f t="shared" si="9"/>
        <v>1</v>
      </c>
      <c r="BK17" s="113">
        <f t="shared" si="9"/>
        <v>7</v>
      </c>
      <c r="BL17" s="16"/>
      <c r="BM17" s="17"/>
      <c r="BN17" s="16"/>
      <c r="BO17" s="16"/>
      <c r="BP17" s="112">
        <f t="shared" si="10"/>
        <v>1</v>
      </c>
      <c r="BQ17" s="113">
        <f t="shared" si="10"/>
        <v>7</v>
      </c>
      <c r="BR17" s="16"/>
      <c r="BS17" s="17"/>
      <c r="BT17" s="16"/>
      <c r="BU17" s="16"/>
      <c r="BV17" s="112">
        <f t="shared" si="11"/>
        <v>1</v>
      </c>
      <c r="BW17" s="113">
        <f t="shared" si="11"/>
        <v>7</v>
      </c>
      <c r="BX17" s="16"/>
      <c r="BY17" s="17"/>
      <c r="BZ17" s="16"/>
      <c r="CA17" s="16"/>
      <c r="CB17" s="112">
        <f t="shared" si="12"/>
        <v>1</v>
      </c>
      <c r="CC17" s="80">
        <f t="shared" si="12"/>
        <v>7</v>
      </c>
    </row>
    <row r="18" spans="1:81" ht="15.75" x14ac:dyDescent="0.25">
      <c r="A18" s="16" t="s">
        <v>87</v>
      </c>
      <c r="B18" s="16"/>
      <c r="C18" s="8" t="s">
        <v>70</v>
      </c>
      <c r="D18" s="29" t="s">
        <v>127</v>
      </c>
      <c r="E18" s="15" t="s">
        <v>8</v>
      </c>
      <c r="F18" s="110">
        <v>1</v>
      </c>
      <c r="G18" s="46">
        <v>4</v>
      </c>
      <c r="H18" s="115"/>
      <c r="I18" s="26"/>
      <c r="J18" s="26"/>
      <c r="K18" s="16"/>
      <c r="L18" s="16"/>
      <c r="M18" s="16"/>
      <c r="N18" s="110">
        <f t="shared" si="0"/>
        <v>1</v>
      </c>
      <c r="O18" s="113">
        <f t="shared" si="1"/>
        <v>4</v>
      </c>
      <c r="P18" s="16"/>
      <c r="Q18" s="17"/>
      <c r="R18" s="16"/>
      <c r="S18" s="16"/>
      <c r="T18" s="112">
        <f t="shared" si="2"/>
        <v>1</v>
      </c>
      <c r="U18" s="113">
        <f t="shared" si="2"/>
        <v>4</v>
      </c>
      <c r="V18" s="16"/>
      <c r="W18" s="17"/>
      <c r="X18" s="16"/>
      <c r="Y18" s="16"/>
      <c r="Z18" s="112">
        <f t="shared" si="3"/>
        <v>1</v>
      </c>
      <c r="AA18" s="113">
        <f t="shared" si="3"/>
        <v>4</v>
      </c>
      <c r="AB18" s="16"/>
      <c r="AC18" s="17"/>
      <c r="AD18" s="16"/>
      <c r="AE18" s="16"/>
      <c r="AF18" s="112">
        <f t="shared" si="4"/>
        <v>1</v>
      </c>
      <c r="AG18" s="113">
        <f t="shared" si="4"/>
        <v>4</v>
      </c>
      <c r="AH18" s="16"/>
      <c r="AI18" s="17"/>
      <c r="AJ18" s="16"/>
      <c r="AK18" s="16"/>
      <c r="AL18" s="112">
        <f t="shared" si="5"/>
        <v>1</v>
      </c>
      <c r="AM18" s="113">
        <f t="shared" si="5"/>
        <v>4</v>
      </c>
      <c r="AN18" s="16"/>
      <c r="AO18" s="17"/>
      <c r="AP18" s="16"/>
      <c r="AQ18" s="16"/>
      <c r="AR18" s="112">
        <f t="shared" si="6"/>
        <v>1</v>
      </c>
      <c r="AS18" s="113">
        <f t="shared" si="6"/>
        <v>4</v>
      </c>
      <c r="AT18" s="16"/>
      <c r="AU18" s="17"/>
      <c r="AV18" s="16"/>
      <c r="AW18" s="16"/>
      <c r="AX18" s="112">
        <f t="shared" si="7"/>
        <v>1</v>
      </c>
      <c r="AY18" s="113">
        <f t="shared" si="7"/>
        <v>4</v>
      </c>
      <c r="AZ18" s="16"/>
      <c r="BA18" s="17"/>
      <c r="BB18" s="16"/>
      <c r="BC18" s="16"/>
      <c r="BD18" s="112">
        <f t="shared" si="8"/>
        <v>1</v>
      </c>
      <c r="BE18" s="113">
        <f t="shared" si="8"/>
        <v>4</v>
      </c>
      <c r="BF18" s="16"/>
      <c r="BG18" s="17"/>
      <c r="BH18" s="16"/>
      <c r="BI18" s="16"/>
      <c r="BJ18" s="112">
        <f t="shared" si="9"/>
        <v>1</v>
      </c>
      <c r="BK18" s="113">
        <f t="shared" si="9"/>
        <v>4</v>
      </c>
      <c r="BL18" s="16"/>
      <c r="BM18" s="17"/>
      <c r="BN18" s="16"/>
      <c r="BO18" s="16"/>
      <c r="BP18" s="112">
        <f t="shared" si="10"/>
        <v>1</v>
      </c>
      <c r="BQ18" s="113">
        <f t="shared" si="10"/>
        <v>4</v>
      </c>
      <c r="BR18" s="16"/>
      <c r="BS18" s="17"/>
      <c r="BT18" s="16"/>
      <c r="BU18" s="16"/>
      <c r="BV18" s="112">
        <f t="shared" si="11"/>
        <v>1</v>
      </c>
      <c r="BW18" s="113">
        <f t="shared" si="11"/>
        <v>4</v>
      </c>
      <c r="BX18" s="16"/>
      <c r="BY18" s="17"/>
      <c r="BZ18" s="16"/>
      <c r="CA18" s="16"/>
      <c r="CB18" s="112">
        <f t="shared" si="12"/>
        <v>1</v>
      </c>
      <c r="CC18" s="80">
        <f t="shared" si="12"/>
        <v>4</v>
      </c>
    </row>
    <row r="19" spans="1:81" ht="15.75" x14ac:dyDescent="0.25">
      <c r="A19" s="16" t="s">
        <v>87</v>
      </c>
      <c r="B19" s="16"/>
      <c r="C19" s="8" t="s">
        <v>70</v>
      </c>
      <c r="D19" s="29" t="s">
        <v>38</v>
      </c>
      <c r="E19" s="15" t="s">
        <v>8</v>
      </c>
      <c r="F19" s="110">
        <v>2</v>
      </c>
      <c r="G19" s="46">
        <v>33</v>
      </c>
      <c r="H19" s="115"/>
      <c r="I19" s="26"/>
      <c r="J19" s="26"/>
      <c r="K19" s="16"/>
      <c r="L19" s="16"/>
      <c r="M19" s="16"/>
      <c r="N19" s="110">
        <f t="shared" si="0"/>
        <v>2</v>
      </c>
      <c r="O19" s="113">
        <f t="shared" si="1"/>
        <v>33</v>
      </c>
      <c r="P19" s="16"/>
      <c r="Q19" s="17"/>
      <c r="R19" s="16"/>
      <c r="S19" s="16"/>
      <c r="T19" s="112">
        <f t="shared" si="2"/>
        <v>2</v>
      </c>
      <c r="U19" s="113">
        <f t="shared" si="2"/>
        <v>33</v>
      </c>
      <c r="V19" s="16"/>
      <c r="W19" s="17"/>
      <c r="X19" s="16"/>
      <c r="Y19" s="16"/>
      <c r="Z19" s="112">
        <f t="shared" si="3"/>
        <v>2</v>
      </c>
      <c r="AA19" s="113">
        <f t="shared" si="3"/>
        <v>33</v>
      </c>
      <c r="AB19" s="16"/>
      <c r="AC19" s="17"/>
      <c r="AD19" s="16"/>
      <c r="AE19" s="16"/>
      <c r="AF19" s="112">
        <f t="shared" si="4"/>
        <v>2</v>
      </c>
      <c r="AG19" s="113">
        <f t="shared" si="4"/>
        <v>33</v>
      </c>
      <c r="AH19" s="16"/>
      <c r="AI19" s="17"/>
      <c r="AJ19" s="16"/>
      <c r="AK19" s="16"/>
      <c r="AL19" s="112">
        <f t="shared" si="5"/>
        <v>2</v>
      </c>
      <c r="AM19" s="113">
        <f t="shared" si="5"/>
        <v>33</v>
      </c>
      <c r="AN19" s="16"/>
      <c r="AO19" s="17"/>
      <c r="AP19" s="16"/>
      <c r="AQ19" s="16"/>
      <c r="AR19" s="112">
        <f t="shared" si="6"/>
        <v>2</v>
      </c>
      <c r="AS19" s="113">
        <f t="shared" si="6"/>
        <v>33</v>
      </c>
      <c r="AT19" s="16"/>
      <c r="AU19" s="17"/>
      <c r="AV19" s="16"/>
      <c r="AW19" s="16"/>
      <c r="AX19" s="112">
        <f t="shared" si="7"/>
        <v>2</v>
      </c>
      <c r="AY19" s="113">
        <f t="shared" si="7"/>
        <v>33</v>
      </c>
      <c r="AZ19" s="16"/>
      <c r="BA19" s="17"/>
      <c r="BB19" s="16"/>
      <c r="BC19" s="16"/>
      <c r="BD19" s="112">
        <f t="shared" si="8"/>
        <v>2</v>
      </c>
      <c r="BE19" s="113">
        <f t="shared" si="8"/>
        <v>33</v>
      </c>
      <c r="BF19" s="16"/>
      <c r="BG19" s="17"/>
      <c r="BH19" s="16"/>
      <c r="BI19" s="16"/>
      <c r="BJ19" s="112">
        <f t="shared" si="9"/>
        <v>2</v>
      </c>
      <c r="BK19" s="113">
        <f t="shared" si="9"/>
        <v>33</v>
      </c>
      <c r="BL19" s="16"/>
      <c r="BM19" s="17"/>
      <c r="BN19" s="16"/>
      <c r="BO19" s="16"/>
      <c r="BP19" s="112">
        <f t="shared" si="10"/>
        <v>2</v>
      </c>
      <c r="BQ19" s="113">
        <f t="shared" si="10"/>
        <v>33</v>
      </c>
      <c r="BR19" s="16"/>
      <c r="BS19" s="17"/>
      <c r="BT19" s="16"/>
      <c r="BU19" s="16"/>
      <c r="BV19" s="112">
        <f t="shared" si="11"/>
        <v>2</v>
      </c>
      <c r="BW19" s="113">
        <f t="shared" si="11"/>
        <v>33</v>
      </c>
      <c r="BX19" s="16"/>
      <c r="BY19" s="17"/>
      <c r="BZ19" s="16"/>
      <c r="CA19" s="16"/>
      <c r="CB19" s="112">
        <f t="shared" si="12"/>
        <v>2</v>
      </c>
      <c r="CC19" s="80">
        <f t="shared" si="12"/>
        <v>33</v>
      </c>
    </row>
    <row r="20" spans="1:81" ht="15.75" x14ac:dyDescent="0.25">
      <c r="A20" s="16" t="s">
        <v>87</v>
      </c>
      <c r="B20" s="16"/>
      <c r="C20" s="8" t="s">
        <v>70</v>
      </c>
      <c r="D20" s="29" t="s">
        <v>128</v>
      </c>
      <c r="E20" s="15" t="s">
        <v>8</v>
      </c>
      <c r="F20" s="110">
        <v>1</v>
      </c>
      <c r="G20" s="46">
        <v>45</v>
      </c>
      <c r="H20" s="115"/>
      <c r="I20" s="26"/>
      <c r="J20" s="26"/>
      <c r="K20" s="16"/>
      <c r="L20" s="16"/>
      <c r="M20" s="16"/>
      <c r="N20" s="110">
        <f t="shared" si="0"/>
        <v>1</v>
      </c>
      <c r="O20" s="113">
        <f t="shared" si="1"/>
        <v>45</v>
      </c>
      <c r="P20" s="16"/>
      <c r="Q20" s="17"/>
      <c r="R20" s="16"/>
      <c r="S20" s="16"/>
      <c r="T20" s="112">
        <f t="shared" si="2"/>
        <v>1</v>
      </c>
      <c r="U20" s="113">
        <f t="shared" si="2"/>
        <v>45</v>
      </c>
      <c r="V20" s="16"/>
      <c r="W20" s="17"/>
      <c r="X20" s="16"/>
      <c r="Y20" s="16"/>
      <c r="Z20" s="112">
        <f t="shared" si="3"/>
        <v>1</v>
      </c>
      <c r="AA20" s="113">
        <f t="shared" si="3"/>
        <v>45</v>
      </c>
      <c r="AB20" s="16"/>
      <c r="AC20" s="17"/>
      <c r="AD20" s="16"/>
      <c r="AE20" s="16"/>
      <c r="AF20" s="112">
        <f t="shared" si="4"/>
        <v>1</v>
      </c>
      <c r="AG20" s="113">
        <f t="shared" si="4"/>
        <v>45</v>
      </c>
      <c r="AH20" s="16"/>
      <c r="AI20" s="17"/>
      <c r="AJ20" s="16"/>
      <c r="AK20" s="16"/>
      <c r="AL20" s="112">
        <f t="shared" si="5"/>
        <v>1</v>
      </c>
      <c r="AM20" s="113">
        <f t="shared" si="5"/>
        <v>45</v>
      </c>
      <c r="AN20" s="16"/>
      <c r="AO20" s="17"/>
      <c r="AP20" s="16"/>
      <c r="AQ20" s="16"/>
      <c r="AR20" s="112">
        <f t="shared" si="6"/>
        <v>1</v>
      </c>
      <c r="AS20" s="113">
        <f t="shared" si="6"/>
        <v>45</v>
      </c>
      <c r="AT20" s="16"/>
      <c r="AU20" s="17"/>
      <c r="AV20" s="16"/>
      <c r="AW20" s="16"/>
      <c r="AX20" s="112">
        <f t="shared" si="7"/>
        <v>1</v>
      </c>
      <c r="AY20" s="113">
        <f t="shared" si="7"/>
        <v>45</v>
      </c>
      <c r="AZ20" s="16"/>
      <c r="BA20" s="17"/>
      <c r="BB20" s="16"/>
      <c r="BC20" s="16"/>
      <c r="BD20" s="112">
        <f t="shared" si="8"/>
        <v>1</v>
      </c>
      <c r="BE20" s="113">
        <f t="shared" si="8"/>
        <v>45</v>
      </c>
      <c r="BF20" s="16"/>
      <c r="BG20" s="17"/>
      <c r="BH20" s="16"/>
      <c r="BI20" s="16"/>
      <c r="BJ20" s="112">
        <f t="shared" si="9"/>
        <v>1</v>
      </c>
      <c r="BK20" s="113">
        <f t="shared" si="9"/>
        <v>45</v>
      </c>
      <c r="BL20" s="16"/>
      <c r="BM20" s="17"/>
      <c r="BN20" s="16"/>
      <c r="BO20" s="16"/>
      <c r="BP20" s="112">
        <f t="shared" si="10"/>
        <v>1</v>
      </c>
      <c r="BQ20" s="113">
        <f t="shared" si="10"/>
        <v>45</v>
      </c>
      <c r="BR20" s="16"/>
      <c r="BS20" s="17"/>
      <c r="BT20" s="16"/>
      <c r="BU20" s="16"/>
      <c r="BV20" s="112">
        <f t="shared" si="11"/>
        <v>1</v>
      </c>
      <c r="BW20" s="113">
        <f t="shared" si="11"/>
        <v>45</v>
      </c>
      <c r="BX20" s="16"/>
      <c r="BY20" s="17"/>
      <c r="BZ20" s="16"/>
      <c r="CA20" s="16"/>
      <c r="CB20" s="112">
        <f t="shared" si="12"/>
        <v>1</v>
      </c>
      <c r="CC20" s="80">
        <f t="shared" si="12"/>
        <v>45</v>
      </c>
    </row>
    <row r="21" spans="1:81" ht="15.75" x14ac:dyDescent="0.25">
      <c r="A21" s="16" t="s">
        <v>87</v>
      </c>
      <c r="B21" s="16"/>
      <c r="C21" s="8" t="s">
        <v>70</v>
      </c>
      <c r="D21" s="29" t="s">
        <v>129</v>
      </c>
      <c r="E21" s="15" t="s">
        <v>8</v>
      </c>
      <c r="F21" s="110">
        <v>2</v>
      </c>
      <c r="G21" s="46">
        <v>96.67</v>
      </c>
      <c r="H21" s="115"/>
      <c r="I21" s="26"/>
      <c r="J21" s="26"/>
      <c r="K21" s="16"/>
      <c r="L21" s="16"/>
      <c r="M21" s="16"/>
      <c r="N21" s="110">
        <f t="shared" si="0"/>
        <v>2</v>
      </c>
      <c r="O21" s="113">
        <f t="shared" si="1"/>
        <v>96.67</v>
      </c>
      <c r="P21" s="16"/>
      <c r="Q21" s="17"/>
      <c r="R21" s="16"/>
      <c r="S21" s="16"/>
      <c r="T21" s="112">
        <f t="shared" si="2"/>
        <v>2</v>
      </c>
      <c r="U21" s="113">
        <f t="shared" si="2"/>
        <v>96.67</v>
      </c>
      <c r="V21" s="16"/>
      <c r="W21" s="17"/>
      <c r="X21" s="16"/>
      <c r="Y21" s="16"/>
      <c r="Z21" s="112">
        <f t="shared" si="3"/>
        <v>2</v>
      </c>
      <c r="AA21" s="113">
        <f t="shared" si="3"/>
        <v>96.67</v>
      </c>
      <c r="AB21" s="16"/>
      <c r="AC21" s="17"/>
      <c r="AD21" s="16"/>
      <c r="AE21" s="16"/>
      <c r="AF21" s="112">
        <f t="shared" si="4"/>
        <v>2</v>
      </c>
      <c r="AG21" s="113">
        <f t="shared" si="4"/>
        <v>96.67</v>
      </c>
      <c r="AH21" s="16"/>
      <c r="AI21" s="17"/>
      <c r="AJ21" s="16"/>
      <c r="AK21" s="16"/>
      <c r="AL21" s="112">
        <f t="shared" si="5"/>
        <v>2</v>
      </c>
      <c r="AM21" s="113">
        <f t="shared" si="5"/>
        <v>96.67</v>
      </c>
      <c r="AN21" s="16"/>
      <c r="AO21" s="17"/>
      <c r="AP21" s="16"/>
      <c r="AQ21" s="16"/>
      <c r="AR21" s="112">
        <f t="shared" si="6"/>
        <v>2</v>
      </c>
      <c r="AS21" s="113">
        <f t="shared" si="6"/>
        <v>96.67</v>
      </c>
      <c r="AT21" s="16"/>
      <c r="AU21" s="17"/>
      <c r="AV21" s="16"/>
      <c r="AW21" s="16"/>
      <c r="AX21" s="112">
        <f t="shared" si="7"/>
        <v>2</v>
      </c>
      <c r="AY21" s="113">
        <f t="shared" si="7"/>
        <v>96.67</v>
      </c>
      <c r="AZ21" s="16"/>
      <c r="BA21" s="17"/>
      <c r="BB21" s="16"/>
      <c r="BC21" s="16"/>
      <c r="BD21" s="112">
        <f t="shared" si="8"/>
        <v>2</v>
      </c>
      <c r="BE21" s="113">
        <f t="shared" si="8"/>
        <v>96.67</v>
      </c>
      <c r="BF21" s="16"/>
      <c r="BG21" s="17"/>
      <c r="BH21" s="16"/>
      <c r="BI21" s="16"/>
      <c r="BJ21" s="112">
        <f t="shared" si="9"/>
        <v>2</v>
      </c>
      <c r="BK21" s="113">
        <f t="shared" si="9"/>
        <v>96.67</v>
      </c>
      <c r="BL21" s="16"/>
      <c r="BM21" s="17"/>
      <c r="BN21" s="16"/>
      <c r="BO21" s="16"/>
      <c r="BP21" s="112">
        <f t="shared" si="10"/>
        <v>2</v>
      </c>
      <c r="BQ21" s="113">
        <f t="shared" si="10"/>
        <v>96.67</v>
      </c>
      <c r="BR21" s="16"/>
      <c r="BS21" s="17"/>
      <c r="BT21" s="16"/>
      <c r="BU21" s="16"/>
      <c r="BV21" s="112">
        <f t="shared" si="11"/>
        <v>2</v>
      </c>
      <c r="BW21" s="113">
        <f t="shared" si="11"/>
        <v>96.67</v>
      </c>
      <c r="BX21" s="16"/>
      <c r="BY21" s="17"/>
      <c r="BZ21" s="16"/>
      <c r="CA21" s="16"/>
      <c r="CB21" s="112">
        <f t="shared" si="12"/>
        <v>2</v>
      </c>
      <c r="CC21" s="80">
        <f t="shared" si="12"/>
        <v>96.67</v>
      </c>
    </row>
    <row r="22" spans="1:81" ht="15.75" x14ac:dyDescent="0.25">
      <c r="A22" s="16" t="s">
        <v>87</v>
      </c>
      <c r="B22" s="16"/>
      <c r="C22" s="8" t="s">
        <v>70</v>
      </c>
      <c r="D22" s="29" t="s">
        <v>130</v>
      </c>
      <c r="E22" s="15" t="s">
        <v>8</v>
      </c>
      <c r="F22" s="110">
        <v>3</v>
      </c>
      <c r="G22" s="46">
        <v>18</v>
      </c>
      <c r="H22" s="115"/>
      <c r="I22" s="26"/>
      <c r="J22" s="26"/>
      <c r="K22" s="16"/>
      <c r="L22" s="16"/>
      <c r="M22" s="16"/>
      <c r="N22" s="110">
        <f t="shared" si="0"/>
        <v>3</v>
      </c>
      <c r="O22" s="113">
        <f t="shared" si="1"/>
        <v>18</v>
      </c>
      <c r="P22" s="16"/>
      <c r="Q22" s="17"/>
      <c r="R22" s="16"/>
      <c r="S22" s="16"/>
      <c r="T22" s="112">
        <f t="shared" si="2"/>
        <v>3</v>
      </c>
      <c r="U22" s="113">
        <f t="shared" si="2"/>
        <v>18</v>
      </c>
      <c r="V22" s="16"/>
      <c r="W22" s="17"/>
      <c r="X22" s="16"/>
      <c r="Y22" s="16"/>
      <c r="Z22" s="112">
        <f t="shared" si="3"/>
        <v>3</v>
      </c>
      <c r="AA22" s="113">
        <f t="shared" si="3"/>
        <v>18</v>
      </c>
      <c r="AB22" s="16"/>
      <c r="AC22" s="17"/>
      <c r="AD22" s="16"/>
      <c r="AE22" s="16"/>
      <c r="AF22" s="112">
        <f t="shared" si="4"/>
        <v>3</v>
      </c>
      <c r="AG22" s="113">
        <f t="shared" si="4"/>
        <v>18</v>
      </c>
      <c r="AH22" s="16"/>
      <c r="AI22" s="17"/>
      <c r="AJ22" s="16"/>
      <c r="AK22" s="16"/>
      <c r="AL22" s="112">
        <f t="shared" si="5"/>
        <v>3</v>
      </c>
      <c r="AM22" s="113">
        <f t="shared" si="5"/>
        <v>18</v>
      </c>
      <c r="AN22" s="16"/>
      <c r="AO22" s="17"/>
      <c r="AP22" s="16"/>
      <c r="AQ22" s="16"/>
      <c r="AR22" s="112">
        <f t="shared" si="6"/>
        <v>3</v>
      </c>
      <c r="AS22" s="113">
        <f t="shared" si="6"/>
        <v>18</v>
      </c>
      <c r="AT22" s="16"/>
      <c r="AU22" s="17"/>
      <c r="AV22" s="16"/>
      <c r="AW22" s="16"/>
      <c r="AX22" s="112">
        <f t="shared" si="7"/>
        <v>3</v>
      </c>
      <c r="AY22" s="113">
        <f t="shared" si="7"/>
        <v>18</v>
      </c>
      <c r="AZ22" s="16"/>
      <c r="BA22" s="17"/>
      <c r="BB22" s="16"/>
      <c r="BC22" s="16"/>
      <c r="BD22" s="112">
        <f t="shared" si="8"/>
        <v>3</v>
      </c>
      <c r="BE22" s="113">
        <f t="shared" si="8"/>
        <v>18</v>
      </c>
      <c r="BF22" s="16"/>
      <c r="BG22" s="17"/>
      <c r="BH22" s="16"/>
      <c r="BI22" s="16"/>
      <c r="BJ22" s="112">
        <f t="shared" si="9"/>
        <v>3</v>
      </c>
      <c r="BK22" s="113">
        <f t="shared" si="9"/>
        <v>18</v>
      </c>
      <c r="BL22" s="16"/>
      <c r="BM22" s="17"/>
      <c r="BN22" s="16"/>
      <c r="BO22" s="16"/>
      <c r="BP22" s="112">
        <f t="shared" si="10"/>
        <v>3</v>
      </c>
      <c r="BQ22" s="113">
        <f t="shared" si="10"/>
        <v>18</v>
      </c>
      <c r="BR22" s="16"/>
      <c r="BS22" s="17"/>
      <c r="BT22" s="16"/>
      <c r="BU22" s="16"/>
      <c r="BV22" s="112">
        <f t="shared" si="11"/>
        <v>3</v>
      </c>
      <c r="BW22" s="113">
        <f t="shared" si="11"/>
        <v>18</v>
      </c>
      <c r="BX22" s="16"/>
      <c r="BY22" s="17"/>
      <c r="BZ22" s="16"/>
      <c r="CA22" s="16"/>
      <c r="CB22" s="112">
        <f t="shared" si="12"/>
        <v>3</v>
      </c>
      <c r="CC22" s="80">
        <f t="shared" si="12"/>
        <v>18</v>
      </c>
    </row>
    <row r="23" spans="1:81" ht="15.75" x14ac:dyDescent="0.25">
      <c r="A23" s="16" t="s">
        <v>87</v>
      </c>
      <c r="B23" s="16"/>
      <c r="C23" s="8" t="s">
        <v>70</v>
      </c>
      <c r="D23" s="29" t="s">
        <v>131</v>
      </c>
      <c r="E23" s="15" t="s">
        <v>8</v>
      </c>
      <c r="F23" s="110">
        <v>1</v>
      </c>
      <c r="G23" s="46">
        <v>220</v>
      </c>
      <c r="H23" s="115"/>
      <c r="I23" s="26"/>
      <c r="J23" s="26"/>
      <c r="K23" s="16"/>
      <c r="L23" s="16"/>
      <c r="M23" s="16"/>
      <c r="N23" s="110">
        <f t="shared" si="0"/>
        <v>1</v>
      </c>
      <c r="O23" s="113">
        <f t="shared" si="1"/>
        <v>220</v>
      </c>
      <c r="P23" s="16"/>
      <c r="Q23" s="17"/>
      <c r="R23" s="16"/>
      <c r="S23" s="16"/>
      <c r="T23" s="112">
        <f t="shared" si="2"/>
        <v>1</v>
      </c>
      <c r="U23" s="113">
        <f t="shared" si="2"/>
        <v>220</v>
      </c>
      <c r="V23" s="16"/>
      <c r="W23" s="17"/>
      <c r="X23" s="16"/>
      <c r="Y23" s="16"/>
      <c r="Z23" s="112">
        <f t="shared" si="3"/>
        <v>1</v>
      </c>
      <c r="AA23" s="113">
        <f t="shared" si="3"/>
        <v>220</v>
      </c>
      <c r="AB23" s="16"/>
      <c r="AC23" s="17"/>
      <c r="AD23" s="16"/>
      <c r="AE23" s="16"/>
      <c r="AF23" s="112">
        <f t="shared" si="4"/>
        <v>1</v>
      </c>
      <c r="AG23" s="113">
        <f t="shared" si="4"/>
        <v>220</v>
      </c>
      <c r="AH23" s="16"/>
      <c r="AI23" s="17"/>
      <c r="AJ23" s="16"/>
      <c r="AK23" s="16"/>
      <c r="AL23" s="112">
        <f t="shared" si="5"/>
        <v>1</v>
      </c>
      <c r="AM23" s="113">
        <f t="shared" si="5"/>
        <v>220</v>
      </c>
      <c r="AN23" s="16"/>
      <c r="AO23" s="17"/>
      <c r="AP23" s="16"/>
      <c r="AQ23" s="16"/>
      <c r="AR23" s="112">
        <f t="shared" si="6"/>
        <v>1</v>
      </c>
      <c r="AS23" s="113">
        <f t="shared" si="6"/>
        <v>220</v>
      </c>
      <c r="AT23" s="16"/>
      <c r="AU23" s="17"/>
      <c r="AV23" s="16"/>
      <c r="AW23" s="16"/>
      <c r="AX23" s="112">
        <f t="shared" si="7"/>
        <v>1</v>
      </c>
      <c r="AY23" s="113">
        <f t="shared" si="7"/>
        <v>220</v>
      </c>
      <c r="AZ23" s="16"/>
      <c r="BA23" s="17"/>
      <c r="BB23" s="16"/>
      <c r="BC23" s="16"/>
      <c r="BD23" s="112">
        <f t="shared" si="8"/>
        <v>1</v>
      </c>
      <c r="BE23" s="113">
        <f t="shared" si="8"/>
        <v>220</v>
      </c>
      <c r="BF23" s="16"/>
      <c r="BG23" s="17"/>
      <c r="BH23" s="16"/>
      <c r="BI23" s="16"/>
      <c r="BJ23" s="112">
        <f t="shared" si="9"/>
        <v>1</v>
      </c>
      <c r="BK23" s="113">
        <f t="shared" si="9"/>
        <v>220</v>
      </c>
      <c r="BL23" s="16"/>
      <c r="BM23" s="17"/>
      <c r="BN23" s="16"/>
      <c r="BO23" s="16"/>
      <c r="BP23" s="112">
        <f t="shared" si="10"/>
        <v>1</v>
      </c>
      <c r="BQ23" s="113">
        <f t="shared" si="10"/>
        <v>220</v>
      </c>
      <c r="BR23" s="16"/>
      <c r="BS23" s="17"/>
      <c r="BT23" s="16"/>
      <c r="BU23" s="16"/>
      <c r="BV23" s="112">
        <f t="shared" si="11"/>
        <v>1</v>
      </c>
      <c r="BW23" s="113">
        <f t="shared" si="11"/>
        <v>220</v>
      </c>
      <c r="BX23" s="16"/>
      <c r="BY23" s="17"/>
      <c r="BZ23" s="16"/>
      <c r="CA23" s="16"/>
      <c r="CB23" s="112">
        <f t="shared" si="12"/>
        <v>1</v>
      </c>
      <c r="CC23" s="80">
        <f t="shared" si="12"/>
        <v>220</v>
      </c>
    </row>
    <row r="24" spans="1:81" ht="15.75" x14ac:dyDescent="0.25">
      <c r="A24" s="16" t="s">
        <v>87</v>
      </c>
      <c r="B24" s="16"/>
      <c r="C24" s="8" t="s">
        <v>70</v>
      </c>
      <c r="D24" s="29" t="s">
        <v>132</v>
      </c>
      <c r="E24" s="15" t="s">
        <v>8</v>
      </c>
      <c r="F24" s="110">
        <v>3</v>
      </c>
      <c r="G24" s="46">
        <v>157.5</v>
      </c>
      <c r="H24" s="115"/>
      <c r="I24" s="26"/>
      <c r="J24" s="26"/>
      <c r="K24" s="16"/>
      <c r="L24" s="16"/>
      <c r="M24" s="16"/>
      <c r="N24" s="110">
        <f t="shared" si="0"/>
        <v>3</v>
      </c>
      <c r="O24" s="113">
        <f t="shared" si="1"/>
        <v>157.5</v>
      </c>
      <c r="P24" s="16"/>
      <c r="Q24" s="17"/>
      <c r="R24" s="16"/>
      <c r="S24" s="16"/>
      <c r="T24" s="112">
        <f t="shared" si="2"/>
        <v>3</v>
      </c>
      <c r="U24" s="113">
        <f t="shared" si="2"/>
        <v>157.5</v>
      </c>
      <c r="V24" s="16"/>
      <c r="W24" s="17"/>
      <c r="X24" s="16"/>
      <c r="Y24" s="16"/>
      <c r="Z24" s="112">
        <f t="shared" si="3"/>
        <v>3</v>
      </c>
      <c r="AA24" s="113">
        <f t="shared" si="3"/>
        <v>157.5</v>
      </c>
      <c r="AB24" s="16"/>
      <c r="AC24" s="17"/>
      <c r="AD24" s="16"/>
      <c r="AE24" s="16"/>
      <c r="AF24" s="112">
        <f t="shared" ref="AF24:AG35" si="13">Z24+AB24-AD24</f>
        <v>3</v>
      </c>
      <c r="AG24" s="113">
        <f t="shared" si="13"/>
        <v>157.5</v>
      </c>
      <c r="AH24" s="16"/>
      <c r="AI24" s="17"/>
      <c r="AJ24" s="16"/>
      <c r="AK24" s="16"/>
      <c r="AL24" s="112">
        <f t="shared" ref="AL24:AM35" si="14">AF24+AH24-AJ24</f>
        <v>3</v>
      </c>
      <c r="AM24" s="113">
        <f t="shared" si="14"/>
        <v>157.5</v>
      </c>
      <c r="AN24" s="16"/>
      <c r="AO24" s="17"/>
      <c r="AP24" s="16"/>
      <c r="AQ24" s="16"/>
      <c r="AR24" s="112">
        <f t="shared" ref="AR24:AS35" si="15">AL24+AN24-AP24</f>
        <v>3</v>
      </c>
      <c r="AS24" s="113">
        <f t="shared" si="15"/>
        <v>157.5</v>
      </c>
      <c r="AT24" s="16"/>
      <c r="AU24" s="17"/>
      <c r="AV24" s="16"/>
      <c r="AW24" s="16"/>
      <c r="AX24" s="112">
        <f t="shared" ref="AX24:AY35" si="16">AR24+AT24-AV24</f>
        <v>3</v>
      </c>
      <c r="AY24" s="113">
        <f t="shared" si="16"/>
        <v>157.5</v>
      </c>
      <c r="AZ24" s="16"/>
      <c r="BA24" s="17"/>
      <c r="BB24" s="16"/>
      <c r="BC24" s="16"/>
      <c r="BD24" s="112">
        <f t="shared" ref="BD24:BE35" si="17">AX24+AZ24-BB24</f>
        <v>3</v>
      </c>
      <c r="BE24" s="113">
        <f t="shared" si="17"/>
        <v>157.5</v>
      </c>
      <c r="BF24" s="16"/>
      <c r="BG24" s="17"/>
      <c r="BH24" s="16"/>
      <c r="BI24" s="16"/>
      <c r="BJ24" s="112">
        <f t="shared" ref="BJ24:BK35" si="18">BD24+BF24-BH24</f>
        <v>3</v>
      </c>
      <c r="BK24" s="113">
        <f t="shared" si="18"/>
        <v>157.5</v>
      </c>
      <c r="BL24" s="16"/>
      <c r="BM24" s="17"/>
      <c r="BN24" s="16"/>
      <c r="BO24" s="16"/>
      <c r="BP24" s="112">
        <f t="shared" ref="BP24:BQ35" si="19">BJ24+BL24-BN24</f>
        <v>3</v>
      </c>
      <c r="BQ24" s="113">
        <f t="shared" si="19"/>
        <v>157.5</v>
      </c>
      <c r="BR24" s="16"/>
      <c r="BS24" s="17"/>
      <c r="BT24" s="16"/>
      <c r="BU24" s="16"/>
      <c r="BV24" s="112">
        <f t="shared" ref="BV24:BW35" si="20">BP24+BR24-BT24</f>
        <v>3</v>
      </c>
      <c r="BW24" s="113">
        <f t="shared" si="20"/>
        <v>157.5</v>
      </c>
      <c r="BX24" s="16"/>
      <c r="BY24" s="17"/>
      <c r="BZ24" s="16"/>
      <c r="CA24" s="16"/>
      <c r="CB24" s="112">
        <f t="shared" si="12"/>
        <v>3</v>
      </c>
      <c r="CC24" s="80">
        <f t="shared" si="12"/>
        <v>157.5</v>
      </c>
    </row>
    <row r="25" spans="1:81" ht="15.75" x14ac:dyDescent="0.25">
      <c r="A25" s="16" t="s">
        <v>87</v>
      </c>
      <c r="B25" s="16"/>
      <c r="C25" s="8" t="s">
        <v>70</v>
      </c>
      <c r="D25" s="29" t="s">
        <v>133</v>
      </c>
      <c r="E25" s="15" t="s">
        <v>8</v>
      </c>
      <c r="F25" s="110">
        <v>1</v>
      </c>
      <c r="G25" s="46">
        <v>13.8</v>
      </c>
      <c r="H25" s="115"/>
      <c r="I25" s="26"/>
      <c r="J25" s="26"/>
      <c r="K25" s="16"/>
      <c r="L25" s="16"/>
      <c r="M25" s="16"/>
      <c r="N25" s="110">
        <f t="shared" si="0"/>
        <v>1</v>
      </c>
      <c r="O25" s="113">
        <f t="shared" si="1"/>
        <v>13.8</v>
      </c>
      <c r="P25" s="16"/>
      <c r="Q25" s="17"/>
      <c r="R25" s="16"/>
      <c r="S25" s="16"/>
      <c r="T25" s="112">
        <f t="shared" si="2"/>
        <v>1</v>
      </c>
      <c r="U25" s="113">
        <f t="shared" si="2"/>
        <v>13.8</v>
      </c>
      <c r="V25" s="16"/>
      <c r="W25" s="17"/>
      <c r="X25" s="16"/>
      <c r="Y25" s="16"/>
      <c r="Z25" s="112">
        <f t="shared" si="3"/>
        <v>1</v>
      </c>
      <c r="AA25" s="113">
        <f t="shared" si="3"/>
        <v>13.8</v>
      </c>
      <c r="AB25" s="16"/>
      <c r="AC25" s="17"/>
      <c r="AD25" s="16"/>
      <c r="AE25" s="16"/>
      <c r="AF25" s="112">
        <f t="shared" si="13"/>
        <v>1</v>
      </c>
      <c r="AG25" s="113">
        <f t="shared" si="13"/>
        <v>13.8</v>
      </c>
      <c r="AH25" s="16"/>
      <c r="AI25" s="17"/>
      <c r="AJ25" s="16"/>
      <c r="AK25" s="16"/>
      <c r="AL25" s="112">
        <f t="shared" si="14"/>
        <v>1</v>
      </c>
      <c r="AM25" s="113">
        <f t="shared" si="14"/>
        <v>13.8</v>
      </c>
      <c r="AN25" s="16"/>
      <c r="AO25" s="17"/>
      <c r="AP25" s="16"/>
      <c r="AQ25" s="16"/>
      <c r="AR25" s="112">
        <f t="shared" si="15"/>
        <v>1</v>
      </c>
      <c r="AS25" s="113">
        <f t="shared" si="15"/>
        <v>13.8</v>
      </c>
      <c r="AT25" s="16"/>
      <c r="AU25" s="17"/>
      <c r="AV25" s="16"/>
      <c r="AW25" s="16"/>
      <c r="AX25" s="112">
        <f t="shared" si="16"/>
        <v>1</v>
      </c>
      <c r="AY25" s="113">
        <f t="shared" si="16"/>
        <v>13.8</v>
      </c>
      <c r="AZ25" s="16"/>
      <c r="BA25" s="17"/>
      <c r="BB25" s="16"/>
      <c r="BC25" s="16"/>
      <c r="BD25" s="112">
        <f t="shared" si="17"/>
        <v>1</v>
      </c>
      <c r="BE25" s="113">
        <f t="shared" si="17"/>
        <v>13.8</v>
      </c>
      <c r="BF25" s="16"/>
      <c r="BG25" s="17"/>
      <c r="BH25" s="16"/>
      <c r="BI25" s="16"/>
      <c r="BJ25" s="112">
        <f t="shared" si="18"/>
        <v>1</v>
      </c>
      <c r="BK25" s="113">
        <f t="shared" si="18"/>
        <v>13.8</v>
      </c>
      <c r="BL25" s="16"/>
      <c r="BM25" s="17"/>
      <c r="BN25" s="16"/>
      <c r="BO25" s="16"/>
      <c r="BP25" s="112">
        <f t="shared" si="19"/>
        <v>1</v>
      </c>
      <c r="BQ25" s="113">
        <f t="shared" si="19"/>
        <v>13.8</v>
      </c>
      <c r="BR25" s="16"/>
      <c r="BS25" s="17"/>
      <c r="BT25" s="16"/>
      <c r="BU25" s="16"/>
      <c r="BV25" s="112">
        <f t="shared" si="20"/>
        <v>1</v>
      </c>
      <c r="BW25" s="113">
        <f t="shared" si="20"/>
        <v>13.8</v>
      </c>
      <c r="BX25" s="16"/>
      <c r="BY25" s="17"/>
      <c r="BZ25" s="16"/>
      <c r="CA25" s="16"/>
      <c r="CB25" s="112">
        <f t="shared" si="12"/>
        <v>1</v>
      </c>
      <c r="CC25" s="80">
        <f t="shared" si="12"/>
        <v>13.8</v>
      </c>
    </row>
    <row r="26" spans="1:81" ht="15.75" x14ac:dyDescent="0.25">
      <c r="A26" s="16" t="s">
        <v>87</v>
      </c>
      <c r="B26" s="16"/>
      <c r="C26" s="8" t="s">
        <v>70</v>
      </c>
      <c r="D26" s="29" t="s">
        <v>134</v>
      </c>
      <c r="E26" s="15" t="s">
        <v>8</v>
      </c>
      <c r="F26" s="110">
        <v>1</v>
      </c>
      <c r="G26" s="46">
        <v>15</v>
      </c>
      <c r="H26" s="115"/>
      <c r="I26" s="26"/>
      <c r="J26" s="26"/>
      <c r="K26" s="16"/>
      <c r="L26" s="16"/>
      <c r="M26" s="16"/>
      <c r="N26" s="110">
        <f t="shared" si="0"/>
        <v>1</v>
      </c>
      <c r="O26" s="113">
        <f t="shared" si="1"/>
        <v>15</v>
      </c>
      <c r="P26" s="16"/>
      <c r="Q26" s="17"/>
      <c r="R26" s="16"/>
      <c r="S26" s="16"/>
      <c r="T26" s="112">
        <f t="shared" si="2"/>
        <v>1</v>
      </c>
      <c r="U26" s="113">
        <f t="shared" si="2"/>
        <v>15</v>
      </c>
      <c r="V26" s="16"/>
      <c r="W26" s="17"/>
      <c r="X26" s="16"/>
      <c r="Y26" s="16"/>
      <c r="Z26" s="112">
        <f t="shared" si="3"/>
        <v>1</v>
      </c>
      <c r="AA26" s="113">
        <f t="shared" si="3"/>
        <v>15</v>
      </c>
      <c r="AB26" s="16"/>
      <c r="AC26" s="17"/>
      <c r="AD26" s="16"/>
      <c r="AE26" s="16"/>
      <c r="AF26" s="112">
        <f t="shared" si="13"/>
        <v>1</v>
      </c>
      <c r="AG26" s="113">
        <f t="shared" si="13"/>
        <v>15</v>
      </c>
      <c r="AH26" s="16"/>
      <c r="AI26" s="17"/>
      <c r="AJ26" s="16"/>
      <c r="AK26" s="16"/>
      <c r="AL26" s="112">
        <f t="shared" si="14"/>
        <v>1</v>
      </c>
      <c r="AM26" s="113">
        <f t="shared" si="14"/>
        <v>15</v>
      </c>
      <c r="AN26" s="16"/>
      <c r="AO26" s="17"/>
      <c r="AP26" s="16"/>
      <c r="AQ26" s="16"/>
      <c r="AR26" s="112">
        <f t="shared" si="15"/>
        <v>1</v>
      </c>
      <c r="AS26" s="113">
        <f t="shared" si="15"/>
        <v>15</v>
      </c>
      <c r="AT26" s="16"/>
      <c r="AU26" s="17"/>
      <c r="AV26" s="16"/>
      <c r="AW26" s="16"/>
      <c r="AX26" s="112">
        <f t="shared" si="16"/>
        <v>1</v>
      </c>
      <c r="AY26" s="113">
        <f t="shared" si="16"/>
        <v>15</v>
      </c>
      <c r="AZ26" s="16"/>
      <c r="BA26" s="17"/>
      <c r="BB26" s="16"/>
      <c r="BC26" s="16"/>
      <c r="BD26" s="112">
        <f t="shared" si="17"/>
        <v>1</v>
      </c>
      <c r="BE26" s="113">
        <f t="shared" si="17"/>
        <v>15</v>
      </c>
      <c r="BF26" s="16"/>
      <c r="BG26" s="17"/>
      <c r="BH26" s="16"/>
      <c r="BI26" s="16"/>
      <c r="BJ26" s="112">
        <f t="shared" si="18"/>
        <v>1</v>
      </c>
      <c r="BK26" s="113">
        <f t="shared" si="18"/>
        <v>15</v>
      </c>
      <c r="BL26" s="16"/>
      <c r="BM26" s="17"/>
      <c r="BN26" s="16"/>
      <c r="BO26" s="16"/>
      <c r="BP26" s="112">
        <f t="shared" si="19"/>
        <v>1</v>
      </c>
      <c r="BQ26" s="113">
        <f t="shared" si="19"/>
        <v>15</v>
      </c>
      <c r="BR26" s="16"/>
      <c r="BS26" s="17"/>
      <c r="BT26" s="16"/>
      <c r="BU26" s="16"/>
      <c r="BV26" s="112">
        <f t="shared" si="20"/>
        <v>1</v>
      </c>
      <c r="BW26" s="113">
        <f t="shared" si="20"/>
        <v>15</v>
      </c>
      <c r="BX26" s="16"/>
      <c r="BY26" s="17"/>
      <c r="BZ26" s="16"/>
      <c r="CA26" s="16"/>
      <c r="CB26" s="112">
        <f t="shared" si="12"/>
        <v>1</v>
      </c>
      <c r="CC26" s="80">
        <f t="shared" si="12"/>
        <v>15</v>
      </c>
    </row>
    <row r="27" spans="1:81" ht="15.75" x14ac:dyDescent="0.25">
      <c r="A27" s="16" t="s">
        <v>87</v>
      </c>
      <c r="B27" s="16"/>
      <c r="C27" s="8" t="s">
        <v>70</v>
      </c>
      <c r="D27" s="29" t="s">
        <v>135</v>
      </c>
      <c r="E27" s="15" t="s">
        <v>8</v>
      </c>
      <c r="F27" s="110">
        <v>1</v>
      </c>
      <c r="G27" s="46">
        <v>5.65</v>
      </c>
      <c r="H27" s="115"/>
      <c r="I27" s="26"/>
      <c r="J27" s="26"/>
      <c r="K27" s="16"/>
      <c r="L27" s="16"/>
      <c r="M27" s="16"/>
      <c r="N27" s="110">
        <f t="shared" si="0"/>
        <v>1</v>
      </c>
      <c r="O27" s="113">
        <f t="shared" si="1"/>
        <v>5.65</v>
      </c>
      <c r="P27" s="16"/>
      <c r="Q27" s="17"/>
      <c r="R27" s="16"/>
      <c r="S27" s="16"/>
      <c r="T27" s="112">
        <f t="shared" si="2"/>
        <v>1</v>
      </c>
      <c r="U27" s="113">
        <f t="shared" si="2"/>
        <v>5.65</v>
      </c>
      <c r="V27" s="16"/>
      <c r="W27" s="17"/>
      <c r="X27" s="16"/>
      <c r="Y27" s="16"/>
      <c r="Z27" s="112">
        <f t="shared" si="3"/>
        <v>1</v>
      </c>
      <c r="AA27" s="113">
        <f t="shared" si="3"/>
        <v>5.65</v>
      </c>
      <c r="AB27" s="16"/>
      <c r="AC27" s="17"/>
      <c r="AD27" s="16"/>
      <c r="AE27" s="16"/>
      <c r="AF27" s="112">
        <f t="shared" si="13"/>
        <v>1</v>
      </c>
      <c r="AG27" s="113">
        <f t="shared" si="13"/>
        <v>5.65</v>
      </c>
      <c r="AH27" s="16"/>
      <c r="AI27" s="17"/>
      <c r="AJ27" s="16"/>
      <c r="AK27" s="16"/>
      <c r="AL27" s="112">
        <f t="shared" si="14"/>
        <v>1</v>
      </c>
      <c r="AM27" s="113">
        <f t="shared" si="14"/>
        <v>5.65</v>
      </c>
      <c r="AN27" s="16"/>
      <c r="AO27" s="17"/>
      <c r="AP27" s="16"/>
      <c r="AQ27" s="16"/>
      <c r="AR27" s="112">
        <f t="shared" si="15"/>
        <v>1</v>
      </c>
      <c r="AS27" s="113">
        <f t="shared" si="15"/>
        <v>5.65</v>
      </c>
      <c r="AT27" s="16"/>
      <c r="AU27" s="17"/>
      <c r="AV27" s="16"/>
      <c r="AW27" s="16"/>
      <c r="AX27" s="112">
        <f t="shared" si="16"/>
        <v>1</v>
      </c>
      <c r="AY27" s="113">
        <f t="shared" si="16"/>
        <v>5.65</v>
      </c>
      <c r="AZ27" s="16"/>
      <c r="BA27" s="17"/>
      <c r="BB27" s="16"/>
      <c r="BC27" s="16"/>
      <c r="BD27" s="112">
        <f t="shared" si="17"/>
        <v>1</v>
      </c>
      <c r="BE27" s="113">
        <f t="shared" si="17"/>
        <v>5.65</v>
      </c>
      <c r="BF27" s="16"/>
      <c r="BG27" s="17"/>
      <c r="BH27" s="16"/>
      <c r="BI27" s="16"/>
      <c r="BJ27" s="112">
        <f t="shared" si="18"/>
        <v>1</v>
      </c>
      <c r="BK27" s="113">
        <f t="shared" si="18"/>
        <v>5.65</v>
      </c>
      <c r="BL27" s="16"/>
      <c r="BM27" s="17"/>
      <c r="BN27" s="16"/>
      <c r="BO27" s="16"/>
      <c r="BP27" s="112">
        <f t="shared" si="19"/>
        <v>1</v>
      </c>
      <c r="BQ27" s="113">
        <f t="shared" si="19"/>
        <v>5.65</v>
      </c>
      <c r="BR27" s="16"/>
      <c r="BS27" s="17"/>
      <c r="BT27" s="16"/>
      <c r="BU27" s="16"/>
      <c r="BV27" s="112">
        <f t="shared" si="20"/>
        <v>1</v>
      </c>
      <c r="BW27" s="113">
        <f t="shared" si="20"/>
        <v>5.65</v>
      </c>
      <c r="BX27" s="16"/>
      <c r="BY27" s="17"/>
      <c r="BZ27" s="16"/>
      <c r="CA27" s="16"/>
      <c r="CB27" s="112">
        <f t="shared" si="12"/>
        <v>1</v>
      </c>
      <c r="CC27" s="80">
        <f t="shared" si="12"/>
        <v>5.65</v>
      </c>
    </row>
    <row r="28" spans="1:81" ht="15.75" x14ac:dyDescent="0.25">
      <c r="A28" s="16" t="s">
        <v>87</v>
      </c>
      <c r="B28" s="16"/>
      <c r="C28" s="8" t="s">
        <v>70</v>
      </c>
      <c r="D28" s="29" t="s">
        <v>136</v>
      </c>
      <c r="E28" s="15" t="s">
        <v>8</v>
      </c>
      <c r="F28" s="110">
        <v>3</v>
      </c>
      <c r="G28" s="46">
        <v>3.75</v>
      </c>
      <c r="H28" s="115"/>
      <c r="I28" s="26"/>
      <c r="J28" s="26"/>
      <c r="K28" s="16"/>
      <c r="L28" s="16"/>
      <c r="M28" s="16"/>
      <c r="N28" s="110">
        <f t="shared" si="0"/>
        <v>3</v>
      </c>
      <c r="O28" s="113">
        <f t="shared" si="1"/>
        <v>3.75</v>
      </c>
      <c r="P28" s="16"/>
      <c r="Q28" s="17"/>
      <c r="R28" s="16"/>
      <c r="S28" s="16"/>
      <c r="T28" s="112">
        <f t="shared" si="2"/>
        <v>3</v>
      </c>
      <c r="U28" s="113">
        <f t="shared" si="2"/>
        <v>3.75</v>
      </c>
      <c r="V28" s="16"/>
      <c r="W28" s="17"/>
      <c r="X28" s="16"/>
      <c r="Y28" s="16"/>
      <c r="Z28" s="112">
        <f t="shared" si="3"/>
        <v>3</v>
      </c>
      <c r="AA28" s="113">
        <f t="shared" si="3"/>
        <v>3.75</v>
      </c>
      <c r="AB28" s="16"/>
      <c r="AC28" s="17"/>
      <c r="AD28" s="16"/>
      <c r="AE28" s="16"/>
      <c r="AF28" s="112">
        <f t="shared" si="13"/>
        <v>3</v>
      </c>
      <c r="AG28" s="113">
        <f t="shared" si="13"/>
        <v>3.75</v>
      </c>
      <c r="AH28" s="16"/>
      <c r="AI28" s="17"/>
      <c r="AJ28" s="16"/>
      <c r="AK28" s="16"/>
      <c r="AL28" s="112">
        <f t="shared" si="14"/>
        <v>3</v>
      </c>
      <c r="AM28" s="113">
        <f t="shared" si="14"/>
        <v>3.75</v>
      </c>
      <c r="AN28" s="16"/>
      <c r="AO28" s="17"/>
      <c r="AP28" s="16"/>
      <c r="AQ28" s="16"/>
      <c r="AR28" s="112">
        <f t="shared" si="15"/>
        <v>3</v>
      </c>
      <c r="AS28" s="113">
        <f t="shared" si="15"/>
        <v>3.75</v>
      </c>
      <c r="AT28" s="16"/>
      <c r="AU28" s="17"/>
      <c r="AV28" s="16"/>
      <c r="AW28" s="16"/>
      <c r="AX28" s="112">
        <f t="shared" si="16"/>
        <v>3</v>
      </c>
      <c r="AY28" s="113">
        <f t="shared" si="16"/>
        <v>3.75</v>
      </c>
      <c r="AZ28" s="16"/>
      <c r="BA28" s="17"/>
      <c r="BB28" s="16"/>
      <c r="BC28" s="16"/>
      <c r="BD28" s="112">
        <f t="shared" si="17"/>
        <v>3</v>
      </c>
      <c r="BE28" s="113">
        <f t="shared" si="17"/>
        <v>3.75</v>
      </c>
      <c r="BF28" s="16"/>
      <c r="BG28" s="17"/>
      <c r="BH28" s="16"/>
      <c r="BI28" s="16"/>
      <c r="BJ28" s="112">
        <f t="shared" si="18"/>
        <v>3</v>
      </c>
      <c r="BK28" s="113">
        <f t="shared" si="18"/>
        <v>3.75</v>
      </c>
      <c r="BL28" s="16"/>
      <c r="BM28" s="17"/>
      <c r="BN28" s="16"/>
      <c r="BO28" s="16"/>
      <c r="BP28" s="112">
        <f t="shared" si="19"/>
        <v>3</v>
      </c>
      <c r="BQ28" s="113">
        <f t="shared" si="19"/>
        <v>3.75</v>
      </c>
      <c r="BR28" s="16"/>
      <c r="BS28" s="17"/>
      <c r="BT28" s="16"/>
      <c r="BU28" s="16"/>
      <c r="BV28" s="112">
        <f t="shared" si="20"/>
        <v>3</v>
      </c>
      <c r="BW28" s="113">
        <f t="shared" si="20"/>
        <v>3.75</v>
      </c>
      <c r="BX28" s="16"/>
      <c r="BY28" s="17"/>
      <c r="BZ28" s="16"/>
      <c r="CA28" s="16"/>
      <c r="CB28" s="112">
        <f t="shared" si="12"/>
        <v>3</v>
      </c>
      <c r="CC28" s="80">
        <f t="shared" si="12"/>
        <v>3.75</v>
      </c>
    </row>
    <row r="29" spans="1:81" ht="15.75" x14ac:dyDescent="0.25">
      <c r="A29" s="16" t="s">
        <v>87</v>
      </c>
      <c r="B29" s="16"/>
      <c r="C29" s="8" t="s">
        <v>70</v>
      </c>
      <c r="D29" s="29" t="s">
        <v>137</v>
      </c>
      <c r="E29" s="15" t="s">
        <v>8</v>
      </c>
      <c r="F29" s="110">
        <v>4</v>
      </c>
      <c r="G29" s="46">
        <v>99.6</v>
      </c>
      <c r="H29" s="115"/>
      <c r="I29" s="26"/>
      <c r="J29" s="26"/>
      <c r="K29" s="16"/>
      <c r="L29" s="16"/>
      <c r="M29" s="16"/>
      <c r="N29" s="110">
        <f t="shared" si="0"/>
        <v>4</v>
      </c>
      <c r="O29" s="113">
        <f t="shared" si="1"/>
        <v>99.6</v>
      </c>
      <c r="P29" s="16"/>
      <c r="Q29" s="17"/>
      <c r="R29" s="16"/>
      <c r="S29" s="16"/>
      <c r="T29" s="112">
        <f t="shared" si="2"/>
        <v>4</v>
      </c>
      <c r="U29" s="113">
        <f t="shared" si="2"/>
        <v>99.6</v>
      </c>
      <c r="V29" s="16"/>
      <c r="W29" s="17"/>
      <c r="X29" s="16"/>
      <c r="Y29" s="16"/>
      <c r="Z29" s="112">
        <f t="shared" ref="Z29:AA35" si="21">T29+V29-X29</f>
        <v>4</v>
      </c>
      <c r="AA29" s="113">
        <f t="shared" si="21"/>
        <v>99.6</v>
      </c>
      <c r="AB29" s="16"/>
      <c r="AC29" s="17"/>
      <c r="AD29" s="16"/>
      <c r="AE29" s="16"/>
      <c r="AF29" s="112">
        <f t="shared" si="13"/>
        <v>4</v>
      </c>
      <c r="AG29" s="113">
        <f t="shared" si="13"/>
        <v>99.6</v>
      </c>
      <c r="AH29" s="16"/>
      <c r="AI29" s="17"/>
      <c r="AJ29" s="16"/>
      <c r="AK29" s="16"/>
      <c r="AL29" s="112">
        <f t="shared" si="14"/>
        <v>4</v>
      </c>
      <c r="AM29" s="113">
        <f t="shared" si="14"/>
        <v>99.6</v>
      </c>
      <c r="AN29" s="16"/>
      <c r="AO29" s="17"/>
      <c r="AP29" s="16"/>
      <c r="AQ29" s="16"/>
      <c r="AR29" s="112">
        <f t="shared" si="15"/>
        <v>4</v>
      </c>
      <c r="AS29" s="113">
        <f t="shared" si="15"/>
        <v>99.6</v>
      </c>
      <c r="AT29" s="16"/>
      <c r="AU29" s="17"/>
      <c r="AV29" s="16"/>
      <c r="AW29" s="16"/>
      <c r="AX29" s="112">
        <f t="shared" si="16"/>
        <v>4</v>
      </c>
      <c r="AY29" s="113">
        <f t="shared" si="16"/>
        <v>99.6</v>
      </c>
      <c r="AZ29" s="16"/>
      <c r="BA29" s="17"/>
      <c r="BB29" s="16"/>
      <c r="BC29" s="16"/>
      <c r="BD29" s="112">
        <f t="shared" si="17"/>
        <v>4</v>
      </c>
      <c r="BE29" s="113">
        <f t="shared" si="17"/>
        <v>99.6</v>
      </c>
      <c r="BF29" s="16"/>
      <c r="BG29" s="17"/>
      <c r="BH29" s="16"/>
      <c r="BI29" s="16"/>
      <c r="BJ29" s="112">
        <f t="shared" si="18"/>
        <v>4</v>
      </c>
      <c r="BK29" s="113">
        <f t="shared" si="18"/>
        <v>99.6</v>
      </c>
      <c r="BL29" s="16"/>
      <c r="BM29" s="17"/>
      <c r="BN29" s="16"/>
      <c r="BO29" s="16"/>
      <c r="BP29" s="112">
        <f t="shared" si="19"/>
        <v>4</v>
      </c>
      <c r="BQ29" s="113">
        <f t="shared" si="19"/>
        <v>99.6</v>
      </c>
      <c r="BR29" s="16"/>
      <c r="BS29" s="17"/>
      <c r="BT29" s="16"/>
      <c r="BU29" s="16"/>
      <c r="BV29" s="112">
        <f t="shared" si="20"/>
        <v>4</v>
      </c>
      <c r="BW29" s="113">
        <f t="shared" si="20"/>
        <v>99.6</v>
      </c>
      <c r="BX29" s="16"/>
      <c r="BY29" s="17"/>
      <c r="BZ29" s="16"/>
      <c r="CA29" s="16"/>
      <c r="CB29" s="112">
        <f t="shared" si="12"/>
        <v>4</v>
      </c>
      <c r="CC29" s="80">
        <f t="shared" si="12"/>
        <v>99.6</v>
      </c>
    </row>
    <row r="30" spans="1:81" ht="15.75" x14ac:dyDescent="0.25">
      <c r="A30" s="16" t="s">
        <v>87</v>
      </c>
      <c r="B30" s="16"/>
      <c r="C30" s="8" t="s">
        <v>70</v>
      </c>
      <c r="D30" s="29" t="s">
        <v>138</v>
      </c>
      <c r="E30" s="15" t="s">
        <v>8</v>
      </c>
      <c r="F30" s="110">
        <v>1</v>
      </c>
      <c r="G30" s="46">
        <v>120</v>
      </c>
      <c r="H30" s="115"/>
      <c r="I30" s="26"/>
      <c r="J30" s="26"/>
      <c r="K30" s="16"/>
      <c r="L30" s="16"/>
      <c r="M30" s="16"/>
      <c r="N30" s="110">
        <f t="shared" si="0"/>
        <v>1</v>
      </c>
      <c r="O30" s="113">
        <f t="shared" si="1"/>
        <v>120</v>
      </c>
      <c r="P30" s="16"/>
      <c r="Q30" s="17"/>
      <c r="R30" s="16"/>
      <c r="S30" s="16"/>
      <c r="T30" s="112">
        <f t="shared" si="2"/>
        <v>1</v>
      </c>
      <c r="U30" s="113">
        <f t="shared" si="2"/>
        <v>120</v>
      </c>
      <c r="V30" s="16"/>
      <c r="W30" s="17"/>
      <c r="X30" s="16"/>
      <c r="Y30" s="16"/>
      <c r="Z30" s="112">
        <f t="shared" si="21"/>
        <v>1</v>
      </c>
      <c r="AA30" s="113">
        <f t="shared" si="21"/>
        <v>120</v>
      </c>
      <c r="AB30" s="16"/>
      <c r="AC30" s="17"/>
      <c r="AD30" s="16"/>
      <c r="AE30" s="16"/>
      <c r="AF30" s="112">
        <f t="shared" si="13"/>
        <v>1</v>
      </c>
      <c r="AG30" s="113">
        <f t="shared" si="13"/>
        <v>120</v>
      </c>
      <c r="AH30" s="16"/>
      <c r="AI30" s="17"/>
      <c r="AJ30" s="16"/>
      <c r="AK30" s="16"/>
      <c r="AL30" s="112">
        <f t="shared" si="14"/>
        <v>1</v>
      </c>
      <c r="AM30" s="113">
        <f t="shared" si="14"/>
        <v>120</v>
      </c>
      <c r="AN30" s="16"/>
      <c r="AO30" s="17"/>
      <c r="AP30" s="16"/>
      <c r="AQ30" s="16"/>
      <c r="AR30" s="112">
        <f t="shared" si="15"/>
        <v>1</v>
      </c>
      <c r="AS30" s="113">
        <f t="shared" si="15"/>
        <v>120</v>
      </c>
      <c r="AT30" s="16"/>
      <c r="AU30" s="17"/>
      <c r="AV30" s="16"/>
      <c r="AW30" s="16"/>
      <c r="AX30" s="112">
        <f t="shared" si="16"/>
        <v>1</v>
      </c>
      <c r="AY30" s="113">
        <f t="shared" si="16"/>
        <v>120</v>
      </c>
      <c r="AZ30" s="16"/>
      <c r="BA30" s="17"/>
      <c r="BB30" s="16"/>
      <c r="BC30" s="16"/>
      <c r="BD30" s="112">
        <f t="shared" si="17"/>
        <v>1</v>
      </c>
      <c r="BE30" s="113">
        <f t="shared" si="17"/>
        <v>120</v>
      </c>
      <c r="BF30" s="16"/>
      <c r="BG30" s="17"/>
      <c r="BH30" s="16"/>
      <c r="BI30" s="16"/>
      <c r="BJ30" s="112">
        <f t="shared" si="18"/>
        <v>1</v>
      </c>
      <c r="BK30" s="113">
        <f t="shared" si="18"/>
        <v>120</v>
      </c>
      <c r="BL30" s="16"/>
      <c r="BM30" s="17"/>
      <c r="BN30" s="16"/>
      <c r="BO30" s="16"/>
      <c r="BP30" s="112">
        <f t="shared" si="19"/>
        <v>1</v>
      </c>
      <c r="BQ30" s="113">
        <f t="shared" si="19"/>
        <v>120</v>
      </c>
      <c r="BR30" s="16"/>
      <c r="BS30" s="17"/>
      <c r="BT30" s="16"/>
      <c r="BU30" s="16"/>
      <c r="BV30" s="112">
        <f t="shared" si="20"/>
        <v>1</v>
      </c>
      <c r="BW30" s="113">
        <f t="shared" si="20"/>
        <v>120</v>
      </c>
      <c r="BX30" s="16"/>
      <c r="BY30" s="17"/>
      <c r="BZ30" s="16"/>
      <c r="CA30" s="16"/>
      <c r="CB30" s="112">
        <f t="shared" si="12"/>
        <v>1</v>
      </c>
      <c r="CC30" s="80">
        <f t="shared" si="12"/>
        <v>120</v>
      </c>
    </row>
    <row r="31" spans="1:81" ht="15.75" x14ac:dyDescent="0.25">
      <c r="A31" s="16" t="s">
        <v>87</v>
      </c>
      <c r="B31" s="16"/>
      <c r="C31" s="8" t="s">
        <v>70</v>
      </c>
      <c r="D31" s="29" t="s">
        <v>139</v>
      </c>
      <c r="E31" s="15" t="s">
        <v>8</v>
      </c>
      <c r="F31" s="110">
        <v>1</v>
      </c>
      <c r="G31" s="46">
        <v>11</v>
      </c>
      <c r="H31" s="115"/>
      <c r="I31" s="26"/>
      <c r="J31" s="26"/>
      <c r="K31" s="16"/>
      <c r="L31" s="16"/>
      <c r="M31" s="16"/>
      <c r="N31" s="110">
        <f t="shared" si="0"/>
        <v>1</v>
      </c>
      <c r="O31" s="113">
        <f t="shared" si="1"/>
        <v>11</v>
      </c>
      <c r="P31" s="16"/>
      <c r="Q31" s="17"/>
      <c r="R31" s="16"/>
      <c r="S31" s="16"/>
      <c r="T31" s="112">
        <f t="shared" si="2"/>
        <v>1</v>
      </c>
      <c r="U31" s="113">
        <f t="shared" si="2"/>
        <v>11</v>
      </c>
      <c r="V31" s="16"/>
      <c r="W31" s="17"/>
      <c r="X31" s="16"/>
      <c r="Y31" s="16"/>
      <c r="Z31" s="112">
        <f t="shared" si="21"/>
        <v>1</v>
      </c>
      <c r="AA31" s="113">
        <f t="shared" si="21"/>
        <v>11</v>
      </c>
      <c r="AB31" s="16"/>
      <c r="AC31" s="17"/>
      <c r="AD31" s="16"/>
      <c r="AE31" s="16"/>
      <c r="AF31" s="112">
        <f t="shared" si="13"/>
        <v>1</v>
      </c>
      <c r="AG31" s="113">
        <f t="shared" si="13"/>
        <v>11</v>
      </c>
      <c r="AH31" s="16"/>
      <c r="AI31" s="17"/>
      <c r="AJ31" s="16"/>
      <c r="AK31" s="16"/>
      <c r="AL31" s="112">
        <f t="shared" si="14"/>
        <v>1</v>
      </c>
      <c r="AM31" s="113">
        <f t="shared" si="14"/>
        <v>11</v>
      </c>
      <c r="AN31" s="16"/>
      <c r="AO31" s="17"/>
      <c r="AP31" s="16"/>
      <c r="AQ31" s="16"/>
      <c r="AR31" s="112">
        <f t="shared" si="15"/>
        <v>1</v>
      </c>
      <c r="AS31" s="113">
        <f t="shared" si="15"/>
        <v>11</v>
      </c>
      <c r="AT31" s="16"/>
      <c r="AU31" s="17"/>
      <c r="AV31" s="16"/>
      <c r="AW31" s="16"/>
      <c r="AX31" s="112">
        <f t="shared" si="16"/>
        <v>1</v>
      </c>
      <c r="AY31" s="113">
        <f t="shared" si="16"/>
        <v>11</v>
      </c>
      <c r="AZ31" s="16"/>
      <c r="BA31" s="17"/>
      <c r="BB31" s="16"/>
      <c r="BC31" s="16"/>
      <c r="BD31" s="112">
        <f t="shared" si="17"/>
        <v>1</v>
      </c>
      <c r="BE31" s="113">
        <f t="shared" si="17"/>
        <v>11</v>
      </c>
      <c r="BF31" s="16"/>
      <c r="BG31" s="17"/>
      <c r="BH31" s="16"/>
      <c r="BI31" s="16"/>
      <c r="BJ31" s="112">
        <f t="shared" si="18"/>
        <v>1</v>
      </c>
      <c r="BK31" s="113">
        <f t="shared" si="18"/>
        <v>11</v>
      </c>
      <c r="BL31" s="16"/>
      <c r="BM31" s="17"/>
      <c r="BN31" s="16"/>
      <c r="BO31" s="16"/>
      <c r="BP31" s="112">
        <f t="shared" si="19"/>
        <v>1</v>
      </c>
      <c r="BQ31" s="113">
        <f t="shared" si="19"/>
        <v>11</v>
      </c>
      <c r="BR31" s="16"/>
      <c r="BS31" s="17"/>
      <c r="BT31" s="16"/>
      <c r="BU31" s="16"/>
      <c r="BV31" s="112">
        <f t="shared" si="20"/>
        <v>1</v>
      </c>
      <c r="BW31" s="113">
        <f t="shared" si="20"/>
        <v>11</v>
      </c>
      <c r="BX31" s="16"/>
      <c r="BY31" s="17"/>
      <c r="BZ31" s="16"/>
      <c r="CA31" s="16"/>
      <c r="CB31" s="112">
        <f t="shared" si="12"/>
        <v>1</v>
      </c>
      <c r="CC31" s="80">
        <f t="shared" si="12"/>
        <v>11</v>
      </c>
    </row>
    <row r="32" spans="1:81" ht="31.5" x14ac:dyDescent="0.25">
      <c r="A32" s="16" t="s">
        <v>87</v>
      </c>
      <c r="B32" s="16"/>
      <c r="C32" s="8" t="s">
        <v>70</v>
      </c>
      <c r="D32" s="29" t="s">
        <v>140</v>
      </c>
      <c r="E32" s="15" t="s">
        <v>8</v>
      </c>
      <c r="F32" s="110">
        <v>1</v>
      </c>
      <c r="G32" s="46">
        <v>32.97</v>
      </c>
      <c r="H32" s="115"/>
      <c r="I32" s="26"/>
      <c r="J32" s="26"/>
      <c r="K32" s="16"/>
      <c r="L32" s="16"/>
      <c r="M32" s="16"/>
      <c r="N32" s="110">
        <f t="shared" si="0"/>
        <v>1</v>
      </c>
      <c r="O32" s="113">
        <f t="shared" si="1"/>
        <v>32.97</v>
      </c>
      <c r="P32" s="16"/>
      <c r="Q32" s="17"/>
      <c r="R32" s="16"/>
      <c r="S32" s="16"/>
      <c r="T32" s="112">
        <f t="shared" si="2"/>
        <v>1</v>
      </c>
      <c r="U32" s="113">
        <f t="shared" si="2"/>
        <v>32.97</v>
      </c>
      <c r="V32" s="16"/>
      <c r="W32" s="17"/>
      <c r="X32" s="16"/>
      <c r="Y32" s="16"/>
      <c r="Z32" s="112">
        <f t="shared" si="21"/>
        <v>1</v>
      </c>
      <c r="AA32" s="113">
        <f t="shared" si="21"/>
        <v>32.97</v>
      </c>
      <c r="AB32" s="16"/>
      <c r="AC32" s="17"/>
      <c r="AD32" s="16"/>
      <c r="AE32" s="16"/>
      <c r="AF32" s="112">
        <f t="shared" si="13"/>
        <v>1</v>
      </c>
      <c r="AG32" s="113">
        <f t="shared" si="13"/>
        <v>32.97</v>
      </c>
      <c r="AH32" s="16"/>
      <c r="AI32" s="17"/>
      <c r="AJ32" s="16"/>
      <c r="AK32" s="16"/>
      <c r="AL32" s="112">
        <f t="shared" si="14"/>
        <v>1</v>
      </c>
      <c r="AM32" s="113">
        <f t="shared" si="14"/>
        <v>32.97</v>
      </c>
      <c r="AN32" s="16"/>
      <c r="AO32" s="17"/>
      <c r="AP32" s="16"/>
      <c r="AQ32" s="16"/>
      <c r="AR32" s="112">
        <f t="shared" si="15"/>
        <v>1</v>
      </c>
      <c r="AS32" s="113">
        <f t="shared" si="15"/>
        <v>32.97</v>
      </c>
      <c r="AT32" s="16"/>
      <c r="AU32" s="17"/>
      <c r="AV32" s="16"/>
      <c r="AW32" s="16"/>
      <c r="AX32" s="112">
        <f t="shared" si="16"/>
        <v>1</v>
      </c>
      <c r="AY32" s="113">
        <f t="shared" si="16"/>
        <v>32.97</v>
      </c>
      <c r="AZ32" s="16"/>
      <c r="BA32" s="17"/>
      <c r="BB32" s="16"/>
      <c r="BC32" s="16"/>
      <c r="BD32" s="112">
        <f t="shared" si="17"/>
        <v>1</v>
      </c>
      <c r="BE32" s="113">
        <f t="shared" si="17"/>
        <v>32.97</v>
      </c>
      <c r="BF32" s="16"/>
      <c r="BG32" s="17"/>
      <c r="BH32" s="16"/>
      <c r="BI32" s="16"/>
      <c r="BJ32" s="112">
        <f t="shared" si="18"/>
        <v>1</v>
      </c>
      <c r="BK32" s="113">
        <f t="shared" si="18"/>
        <v>32.97</v>
      </c>
      <c r="BL32" s="16"/>
      <c r="BM32" s="17"/>
      <c r="BN32" s="16"/>
      <c r="BO32" s="16"/>
      <c r="BP32" s="112">
        <f t="shared" si="19"/>
        <v>1</v>
      </c>
      <c r="BQ32" s="113">
        <f t="shared" si="19"/>
        <v>32.97</v>
      </c>
      <c r="BR32" s="16"/>
      <c r="BS32" s="17"/>
      <c r="BT32" s="16"/>
      <c r="BU32" s="16"/>
      <c r="BV32" s="112">
        <f t="shared" si="20"/>
        <v>1</v>
      </c>
      <c r="BW32" s="113">
        <f t="shared" si="20"/>
        <v>32.97</v>
      </c>
      <c r="BX32" s="16"/>
      <c r="BY32" s="17"/>
      <c r="BZ32" s="16"/>
      <c r="CA32" s="16"/>
      <c r="CB32" s="112">
        <f t="shared" si="12"/>
        <v>1</v>
      </c>
      <c r="CC32" s="80">
        <f t="shared" si="12"/>
        <v>32.97</v>
      </c>
    </row>
    <row r="33" spans="1:82" ht="15.75" x14ac:dyDescent="0.25">
      <c r="A33" s="16" t="s">
        <v>87</v>
      </c>
      <c r="B33" s="16"/>
      <c r="C33" s="8" t="s">
        <v>70</v>
      </c>
      <c r="D33" s="29" t="s">
        <v>141</v>
      </c>
      <c r="E33" s="15" t="s">
        <v>8</v>
      </c>
      <c r="F33" s="110">
        <v>2</v>
      </c>
      <c r="G33" s="46">
        <v>31</v>
      </c>
      <c r="H33" s="115"/>
      <c r="I33" s="26"/>
      <c r="J33" s="26"/>
      <c r="K33" s="16"/>
      <c r="L33" s="16"/>
      <c r="M33" s="16"/>
      <c r="N33" s="110">
        <f t="shared" si="0"/>
        <v>2</v>
      </c>
      <c r="O33" s="113">
        <f t="shared" si="1"/>
        <v>31</v>
      </c>
      <c r="P33" s="16"/>
      <c r="Q33" s="17"/>
      <c r="R33" s="16"/>
      <c r="S33" s="16"/>
      <c r="T33" s="112">
        <f t="shared" si="2"/>
        <v>2</v>
      </c>
      <c r="U33" s="113">
        <f t="shared" si="2"/>
        <v>31</v>
      </c>
      <c r="V33" s="16"/>
      <c r="W33" s="17"/>
      <c r="X33" s="16"/>
      <c r="Y33" s="16"/>
      <c r="Z33" s="112">
        <f t="shared" si="21"/>
        <v>2</v>
      </c>
      <c r="AA33" s="113">
        <f t="shared" si="21"/>
        <v>31</v>
      </c>
      <c r="AB33" s="16"/>
      <c r="AC33" s="17"/>
      <c r="AD33" s="16"/>
      <c r="AE33" s="16"/>
      <c r="AF33" s="112">
        <f t="shared" si="13"/>
        <v>2</v>
      </c>
      <c r="AG33" s="113">
        <f t="shared" si="13"/>
        <v>31</v>
      </c>
      <c r="AH33" s="16"/>
      <c r="AI33" s="17"/>
      <c r="AJ33" s="16"/>
      <c r="AK33" s="16"/>
      <c r="AL33" s="112">
        <f t="shared" si="14"/>
        <v>2</v>
      </c>
      <c r="AM33" s="113">
        <f t="shared" si="14"/>
        <v>31</v>
      </c>
      <c r="AN33" s="16"/>
      <c r="AO33" s="17"/>
      <c r="AP33" s="16"/>
      <c r="AQ33" s="16"/>
      <c r="AR33" s="112">
        <f t="shared" si="15"/>
        <v>2</v>
      </c>
      <c r="AS33" s="113">
        <f t="shared" si="15"/>
        <v>31</v>
      </c>
      <c r="AT33" s="16"/>
      <c r="AU33" s="17"/>
      <c r="AV33" s="16"/>
      <c r="AW33" s="16"/>
      <c r="AX33" s="112">
        <f t="shared" si="16"/>
        <v>2</v>
      </c>
      <c r="AY33" s="113">
        <f t="shared" si="16"/>
        <v>31</v>
      </c>
      <c r="AZ33" s="16"/>
      <c r="BA33" s="17"/>
      <c r="BB33" s="16"/>
      <c r="BC33" s="16"/>
      <c r="BD33" s="112">
        <f t="shared" si="17"/>
        <v>2</v>
      </c>
      <c r="BE33" s="113">
        <f t="shared" si="17"/>
        <v>31</v>
      </c>
      <c r="BF33" s="16"/>
      <c r="BG33" s="17"/>
      <c r="BH33" s="16"/>
      <c r="BI33" s="16"/>
      <c r="BJ33" s="112">
        <f t="shared" si="18"/>
        <v>2</v>
      </c>
      <c r="BK33" s="113">
        <f t="shared" si="18"/>
        <v>31</v>
      </c>
      <c r="BL33" s="16"/>
      <c r="BM33" s="17"/>
      <c r="BN33" s="16"/>
      <c r="BO33" s="16"/>
      <c r="BP33" s="112">
        <f t="shared" si="19"/>
        <v>2</v>
      </c>
      <c r="BQ33" s="113">
        <f t="shared" si="19"/>
        <v>31</v>
      </c>
      <c r="BR33" s="16"/>
      <c r="BS33" s="17"/>
      <c r="BT33" s="16"/>
      <c r="BU33" s="16"/>
      <c r="BV33" s="112">
        <f t="shared" si="20"/>
        <v>2</v>
      </c>
      <c r="BW33" s="113">
        <f t="shared" si="20"/>
        <v>31</v>
      </c>
      <c r="BX33" s="16"/>
      <c r="BY33" s="17"/>
      <c r="BZ33" s="16"/>
      <c r="CA33" s="16"/>
      <c r="CB33" s="112">
        <f t="shared" si="12"/>
        <v>2</v>
      </c>
      <c r="CC33" s="80">
        <f t="shared" si="12"/>
        <v>31</v>
      </c>
    </row>
    <row r="34" spans="1:82" ht="15.75" x14ac:dyDescent="0.25">
      <c r="A34" s="45" t="s">
        <v>87</v>
      </c>
      <c r="B34" s="45"/>
      <c r="C34" s="116" t="s">
        <v>70</v>
      </c>
      <c r="D34" s="66" t="s">
        <v>142</v>
      </c>
      <c r="E34" s="67" t="s">
        <v>8</v>
      </c>
      <c r="F34" s="117">
        <v>1</v>
      </c>
      <c r="G34" s="118">
        <v>20</v>
      </c>
      <c r="H34" s="119"/>
      <c r="I34" s="95"/>
      <c r="J34" s="95"/>
      <c r="K34" s="45"/>
      <c r="L34" s="45"/>
      <c r="M34" s="45"/>
      <c r="N34" s="117">
        <f t="shared" si="0"/>
        <v>1</v>
      </c>
      <c r="O34" s="120">
        <f t="shared" si="1"/>
        <v>20</v>
      </c>
      <c r="P34" s="45"/>
      <c r="Q34" s="94"/>
      <c r="R34" s="45"/>
      <c r="S34" s="45"/>
      <c r="T34" s="121">
        <f t="shared" si="2"/>
        <v>1</v>
      </c>
      <c r="U34" s="120">
        <f t="shared" si="2"/>
        <v>20</v>
      </c>
      <c r="V34" s="45"/>
      <c r="W34" s="94"/>
      <c r="X34" s="45"/>
      <c r="Y34" s="45"/>
      <c r="Z34" s="121">
        <f t="shared" si="21"/>
        <v>1</v>
      </c>
      <c r="AA34" s="120">
        <f t="shared" si="21"/>
        <v>20</v>
      </c>
      <c r="AB34" s="45"/>
      <c r="AC34" s="94"/>
      <c r="AD34" s="45"/>
      <c r="AE34" s="45"/>
      <c r="AF34" s="121">
        <f t="shared" si="13"/>
        <v>1</v>
      </c>
      <c r="AG34" s="120">
        <f t="shared" si="13"/>
        <v>20</v>
      </c>
      <c r="AH34" s="45"/>
      <c r="AI34" s="94"/>
      <c r="AJ34" s="45"/>
      <c r="AK34" s="45"/>
      <c r="AL34" s="121">
        <f t="shared" si="14"/>
        <v>1</v>
      </c>
      <c r="AM34" s="120">
        <f t="shared" si="14"/>
        <v>20</v>
      </c>
      <c r="AN34" s="45"/>
      <c r="AO34" s="94"/>
      <c r="AP34" s="45"/>
      <c r="AQ34" s="45"/>
      <c r="AR34" s="121">
        <f t="shared" si="15"/>
        <v>1</v>
      </c>
      <c r="AS34" s="120">
        <f t="shared" si="15"/>
        <v>20</v>
      </c>
      <c r="AT34" s="45"/>
      <c r="AU34" s="94"/>
      <c r="AV34" s="45"/>
      <c r="AW34" s="45"/>
      <c r="AX34" s="121">
        <f t="shared" si="16"/>
        <v>1</v>
      </c>
      <c r="AY34" s="120">
        <f t="shared" si="16"/>
        <v>20</v>
      </c>
      <c r="AZ34" s="45"/>
      <c r="BA34" s="94"/>
      <c r="BB34" s="45"/>
      <c r="BC34" s="45"/>
      <c r="BD34" s="121">
        <f t="shared" si="17"/>
        <v>1</v>
      </c>
      <c r="BE34" s="120">
        <f t="shared" si="17"/>
        <v>20</v>
      </c>
      <c r="BF34" s="45"/>
      <c r="BG34" s="94"/>
      <c r="BH34" s="45"/>
      <c r="BI34" s="45"/>
      <c r="BJ34" s="121">
        <f t="shared" si="18"/>
        <v>1</v>
      </c>
      <c r="BK34" s="120">
        <f t="shared" si="18"/>
        <v>20</v>
      </c>
      <c r="BL34" s="45"/>
      <c r="BM34" s="94"/>
      <c r="BN34" s="45"/>
      <c r="BO34" s="45"/>
      <c r="BP34" s="121">
        <f t="shared" si="19"/>
        <v>1</v>
      </c>
      <c r="BQ34" s="120">
        <f t="shared" si="19"/>
        <v>20</v>
      </c>
      <c r="BR34" s="45"/>
      <c r="BS34" s="94"/>
      <c r="BT34" s="45"/>
      <c r="BU34" s="45"/>
      <c r="BV34" s="121">
        <f t="shared" si="20"/>
        <v>1</v>
      </c>
      <c r="BW34" s="120">
        <f t="shared" si="20"/>
        <v>20</v>
      </c>
      <c r="BX34" s="45"/>
      <c r="BY34" s="94"/>
      <c r="BZ34" s="45"/>
      <c r="CA34" s="45"/>
      <c r="CB34" s="121">
        <f t="shared" si="12"/>
        <v>1</v>
      </c>
      <c r="CC34" s="82">
        <f t="shared" si="12"/>
        <v>20</v>
      </c>
    </row>
    <row r="35" spans="1:82" ht="16.5" thickBot="1" x14ac:dyDescent="0.3">
      <c r="A35" s="45" t="s">
        <v>87</v>
      </c>
      <c r="B35" s="91"/>
      <c r="C35" s="116" t="s">
        <v>70</v>
      </c>
      <c r="D35" s="127" t="s">
        <v>143</v>
      </c>
      <c r="E35" s="67" t="s">
        <v>8</v>
      </c>
      <c r="F35" s="128">
        <v>1</v>
      </c>
      <c r="G35" s="129">
        <v>82</v>
      </c>
      <c r="H35" s="91"/>
      <c r="I35" s="91"/>
      <c r="J35" s="91"/>
      <c r="K35" s="91"/>
      <c r="L35" s="91"/>
      <c r="M35" s="91"/>
      <c r="N35" s="128">
        <f t="shared" si="0"/>
        <v>1</v>
      </c>
      <c r="O35" s="129">
        <f t="shared" si="1"/>
        <v>82</v>
      </c>
      <c r="P35" s="91"/>
      <c r="Q35" s="91"/>
      <c r="R35" s="91"/>
      <c r="S35" s="91"/>
      <c r="T35" s="128">
        <f t="shared" si="2"/>
        <v>1</v>
      </c>
      <c r="U35" s="129">
        <f t="shared" si="2"/>
        <v>82</v>
      </c>
      <c r="V35" s="91"/>
      <c r="W35" s="91"/>
      <c r="X35" s="91"/>
      <c r="Y35" s="91"/>
      <c r="Z35" s="128">
        <f t="shared" si="21"/>
        <v>1</v>
      </c>
      <c r="AA35" s="129">
        <f t="shared" si="21"/>
        <v>82</v>
      </c>
      <c r="AB35" s="91"/>
      <c r="AC35" s="91"/>
      <c r="AD35" s="91"/>
      <c r="AE35" s="91"/>
      <c r="AF35" s="128">
        <f t="shared" si="13"/>
        <v>1</v>
      </c>
      <c r="AG35" s="129">
        <f t="shared" si="13"/>
        <v>82</v>
      </c>
      <c r="AH35" s="91"/>
      <c r="AI35" s="91"/>
      <c r="AJ35" s="91"/>
      <c r="AK35" s="91"/>
      <c r="AL35" s="128">
        <f t="shared" si="14"/>
        <v>1</v>
      </c>
      <c r="AM35" s="129">
        <f t="shared" si="14"/>
        <v>82</v>
      </c>
      <c r="AN35" s="91"/>
      <c r="AO35" s="91"/>
      <c r="AP35" s="91"/>
      <c r="AQ35" s="91"/>
      <c r="AR35" s="128">
        <f t="shared" si="15"/>
        <v>1</v>
      </c>
      <c r="AS35" s="129">
        <f t="shared" si="15"/>
        <v>82</v>
      </c>
      <c r="AT35" s="91"/>
      <c r="AU35" s="91"/>
      <c r="AV35" s="91"/>
      <c r="AW35" s="91"/>
      <c r="AX35" s="128">
        <f t="shared" si="16"/>
        <v>1</v>
      </c>
      <c r="AY35" s="129">
        <f t="shared" si="16"/>
        <v>82</v>
      </c>
      <c r="AZ35" s="91"/>
      <c r="BA35" s="91"/>
      <c r="BB35" s="91"/>
      <c r="BC35" s="91"/>
      <c r="BD35" s="128">
        <f t="shared" si="17"/>
        <v>1</v>
      </c>
      <c r="BE35" s="129">
        <f t="shared" si="17"/>
        <v>82</v>
      </c>
      <c r="BF35" s="91"/>
      <c r="BG35" s="91"/>
      <c r="BH35" s="91"/>
      <c r="BI35" s="91"/>
      <c r="BJ35" s="128">
        <f t="shared" si="18"/>
        <v>1</v>
      </c>
      <c r="BK35" s="129">
        <f t="shared" si="18"/>
        <v>82</v>
      </c>
      <c r="BL35" s="91"/>
      <c r="BM35" s="91"/>
      <c r="BN35" s="91"/>
      <c r="BO35" s="91"/>
      <c r="BP35" s="128">
        <f t="shared" si="19"/>
        <v>1</v>
      </c>
      <c r="BQ35" s="129">
        <f t="shared" si="19"/>
        <v>82</v>
      </c>
      <c r="BR35" s="91"/>
      <c r="BS35" s="91"/>
      <c r="BT35" s="91"/>
      <c r="BU35" s="91"/>
      <c r="BV35" s="128">
        <f t="shared" si="20"/>
        <v>1</v>
      </c>
      <c r="BW35" s="129">
        <f t="shared" si="20"/>
        <v>82</v>
      </c>
      <c r="BX35" s="91"/>
      <c r="BY35" s="91"/>
      <c r="BZ35" s="91"/>
      <c r="CA35" s="91"/>
      <c r="CB35" s="128">
        <f t="shared" si="12"/>
        <v>1</v>
      </c>
      <c r="CC35" s="81">
        <f t="shared" si="12"/>
        <v>82</v>
      </c>
    </row>
    <row r="36" spans="1:82" ht="19.5" thickBot="1" x14ac:dyDescent="0.35">
      <c r="A36" s="130"/>
      <c r="B36" s="131" t="s">
        <v>6</v>
      </c>
      <c r="C36" s="132"/>
      <c r="D36" s="132"/>
      <c r="E36" s="133"/>
      <c r="F36" s="124"/>
      <c r="G36" s="124"/>
      <c r="H36" s="125"/>
      <c r="I36" s="122"/>
      <c r="J36" s="122"/>
      <c r="K36" s="123"/>
      <c r="L36" s="122"/>
      <c r="M36" s="122"/>
      <c r="N36" s="123"/>
      <c r="O36" s="124"/>
      <c r="P36" s="125"/>
      <c r="Q36" s="122"/>
      <c r="R36" s="123"/>
      <c r="S36" s="122"/>
      <c r="T36" s="123"/>
      <c r="U36" s="124"/>
      <c r="V36" s="125"/>
      <c r="W36" s="122"/>
      <c r="X36" s="123"/>
      <c r="Y36" s="122"/>
      <c r="Z36" s="123"/>
      <c r="AA36" s="124"/>
      <c r="AB36" s="125"/>
      <c r="AC36" s="122"/>
      <c r="AD36" s="123"/>
      <c r="AE36" s="122"/>
      <c r="AF36" s="123"/>
      <c r="AG36" s="124"/>
      <c r="AH36" s="125"/>
      <c r="AI36" s="122"/>
      <c r="AJ36" s="123"/>
      <c r="AK36" s="122"/>
      <c r="AL36" s="123"/>
      <c r="AM36" s="124"/>
      <c r="AN36" s="125"/>
      <c r="AO36" s="122"/>
      <c r="AP36" s="123"/>
      <c r="AQ36" s="122"/>
      <c r="AR36" s="123"/>
      <c r="AS36" s="124"/>
      <c r="AT36" s="125"/>
      <c r="AU36" s="122"/>
      <c r="AV36" s="123"/>
      <c r="AW36" s="122"/>
      <c r="AX36" s="123"/>
      <c r="AY36" s="124"/>
      <c r="AZ36" s="125"/>
      <c r="BA36" s="122"/>
      <c r="BB36" s="123"/>
      <c r="BC36" s="122"/>
      <c r="BD36" s="123"/>
      <c r="BE36" s="124"/>
      <c r="BF36" s="125"/>
      <c r="BG36" s="122"/>
      <c r="BH36" s="123"/>
      <c r="BI36" s="122"/>
      <c r="BJ36" s="123"/>
      <c r="BK36" s="124"/>
      <c r="BL36" s="125"/>
      <c r="BM36" s="122"/>
      <c r="BN36" s="123"/>
      <c r="BO36" s="122"/>
      <c r="BP36" s="123"/>
      <c r="BQ36" s="124"/>
      <c r="BR36" s="125"/>
      <c r="BS36" s="122"/>
      <c r="BT36" s="123"/>
      <c r="BU36" s="122"/>
      <c r="BV36" s="123"/>
      <c r="BW36" s="124"/>
      <c r="BX36" s="125"/>
      <c r="BY36" s="122"/>
      <c r="BZ36" s="123"/>
      <c r="CA36" s="122"/>
      <c r="CB36" s="123"/>
      <c r="CC36" s="134">
        <f>SUM(CC8:CC35)</f>
        <v>1702.6799999999998</v>
      </c>
      <c r="CD36" s="126"/>
    </row>
  </sheetData>
  <mergeCells count="32">
    <mergeCell ref="CB6:CC6"/>
    <mergeCell ref="BJ6:BK6"/>
    <mergeCell ref="BL6:BO6"/>
    <mergeCell ref="BP6:BQ6"/>
    <mergeCell ref="BR6:BU6"/>
    <mergeCell ref="BV6:BW6"/>
    <mergeCell ref="BX6:CA6"/>
    <mergeCell ref="BF6:BI6"/>
    <mergeCell ref="Z6:AA6"/>
    <mergeCell ref="AB6:AE6"/>
    <mergeCell ref="AF6:AG6"/>
    <mergeCell ref="AH6:AK6"/>
    <mergeCell ref="AL6:AM6"/>
    <mergeCell ref="AN6:AQ6"/>
    <mergeCell ref="AR6:AS6"/>
    <mergeCell ref="AT6:AW6"/>
    <mergeCell ref="AX6:AY6"/>
    <mergeCell ref="AZ6:BC6"/>
    <mergeCell ref="BD6:BE6"/>
    <mergeCell ref="V6:Y6"/>
    <mergeCell ref="A6:A7"/>
    <mergeCell ref="B6:B7"/>
    <mergeCell ref="C6:C7"/>
    <mergeCell ref="D6:D7"/>
    <mergeCell ref="E6:E7"/>
    <mergeCell ref="F6:G6"/>
    <mergeCell ref="H6:M6"/>
    <mergeCell ref="N6:O6"/>
    <mergeCell ref="P6:S6"/>
    <mergeCell ref="T6:U6"/>
    <mergeCell ref="A4:CC4"/>
    <mergeCell ref="CB2:C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1014</vt:lpstr>
      <vt:lpstr>1016</vt:lpstr>
      <vt:lpstr>1113</vt:lpstr>
      <vt:lpstr>1114</vt:lpstr>
      <vt:lpstr>1516</vt:lpstr>
      <vt:lpstr>1812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2021-02-11T11:43:42Z</dcterms:modified>
</cp:coreProperties>
</file>