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showInkAnnotation="0" defaultThemeVersion="124226"/>
  <bookViews>
    <workbookView xWindow="0" yWindow="0" windowWidth="17445" windowHeight="10905" tabRatio="851" activeTab="5"/>
  </bookViews>
  <sheets>
    <sheet name="1014" sheetId="28" r:id="rId1"/>
    <sheet name="1113" sheetId="33" r:id="rId2"/>
    <sheet name="1114" sheetId="38" r:id="rId3"/>
    <sheet name="1216" sheetId="34" r:id="rId4"/>
    <sheet name="1516" sheetId="44" r:id="rId5"/>
    <sheet name="1812" sheetId="45" r:id="rId6"/>
  </sheets>
  <definedNames>
    <definedName name="_xlnm._FilterDatabase" localSheetId="0" hidden="1">'1014'!$A$6:$CC$13</definedName>
    <definedName name="_xlnm._FilterDatabase" localSheetId="1" hidden="1">'1113'!$B$5:$CD$69</definedName>
    <definedName name="_xlnm._FilterDatabase" localSheetId="2" hidden="1">'1114'!$A$6:$CC$13</definedName>
  </definedNames>
  <calcPr calcId="152511"/>
</workbook>
</file>

<file path=xl/calcChain.xml><?xml version="1.0" encoding="utf-8"?>
<calcChain xmlns="http://schemas.openxmlformats.org/spreadsheetml/2006/main">
  <c r="CD13" i="38" l="1"/>
  <c r="CE69" i="33"/>
  <c r="CF69" i="33"/>
  <c r="CD13" i="28"/>
  <c r="CB10" i="34"/>
  <c r="O50" i="45" l="1"/>
  <c r="U50" i="45" s="1"/>
  <c r="AA50" i="45" s="1"/>
  <c r="AG50" i="45" s="1"/>
  <c r="AM50" i="45" s="1"/>
  <c r="AS50" i="45" s="1"/>
  <c r="AY50" i="45" s="1"/>
  <c r="BE50" i="45" s="1"/>
  <c r="BK50" i="45" s="1"/>
  <c r="BQ50" i="45" s="1"/>
  <c r="BW50" i="45" s="1"/>
  <c r="CC50" i="45" s="1"/>
  <c r="N50" i="45"/>
  <c r="T50" i="45" s="1"/>
  <c r="Z50" i="45" s="1"/>
  <c r="AF50" i="45" s="1"/>
  <c r="AL50" i="45" s="1"/>
  <c r="AR50" i="45" s="1"/>
  <c r="AX50" i="45" s="1"/>
  <c r="BD50" i="45" s="1"/>
  <c r="BJ50" i="45" s="1"/>
  <c r="BP50" i="45" s="1"/>
  <c r="BV50" i="45" s="1"/>
  <c r="CB50" i="45" s="1"/>
  <c r="O51" i="45"/>
  <c r="U51" i="45" s="1"/>
  <c r="AA51" i="45" s="1"/>
  <c r="AG51" i="45" s="1"/>
  <c r="AM51" i="45" s="1"/>
  <c r="AS51" i="45" s="1"/>
  <c r="AY51" i="45" s="1"/>
  <c r="BE51" i="45" s="1"/>
  <c r="BK51" i="45" s="1"/>
  <c r="BQ51" i="45" s="1"/>
  <c r="BW51" i="45" s="1"/>
  <c r="N51" i="45"/>
  <c r="T51" i="45" s="1"/>
  <c r="Z51" i="45" s="1"/>
  <c r="AF51" i="45" s="1"/>
  <c r="AL51" i="45" s="1"/>
  <c r="AR51" i="45" s="1"/>
  <c r="AX51" i="45" s="1"/>
  <c r="BD51" i="45" s="1"/>
  <c r="BJ51" i="45" s="1"/>
  <c r="BP51" i="45" s="1"/>
  <c r="BV51" i="45" s="1"/>
  <c r="CB51" i="45" s="1"/>
  <c r="O49" i="45"/>
  <c r="U49" i="45" s="1"/>
  <c r="AA49" i="45" s="1"/>
  <c r="AG49" i="45" s="1"/>
  <c r="AM49" i="45" s="1"/>
  <c r="AS49" i="45" s="1"/>
  <c r="AY49" i="45" s="1"/>
  <c r="BE49" i="45" s="1"/>
  <c r="BK49" i="45" s="1"/>
  <c r="BQ49" i="45" s="1"/>
  <c r="BW49" i="45" s="1"/>
  <c r="CC49" i="45" s="1"/>
  <c r="N49" i="45"/>
  <c r="T49" i="45" s="1"/>
  <c r="Z49" i="45" s="1"/>
  <c r="AF49" i="45" s="1"/>
  <c r="AL49" i="45" s="1"/>
  <c r="AR49" i="45" s="1"/>
  <c r="AX49" i="45" s="1"/>
  <c r="BD49" i="45" s="1"/>
  <c r="BJ49" i="45" s="1"/>
  <c r="BP49" i="45" s="1"/>
  <c r="BV49" i="45" s="1"/>
  <c r="CB49" i="45" s="1"/>
  <c r="O48" i="45"/>
  <c r="U48" i="45" s="1"/>
  <c r="AA48" i="45" s="1"/>
  <c r="AG48" i="45" s="1"/>
  <c r="AM48" i="45" s="1"/>
  <c r="AS48" i="45" s="1"/>
  <c r="AY48" i="45" s="1"/>
  <c r="BE48" i="45" s="1"/>
  <c r="BK48" i="45" s="1"/>
  <c r="BQ48" i="45" s="1"/>
  <c r="BW48" i="45" s="1"/>
  <c r="CC48" i="45" s="1"/>
  <c r="N48" i="45"/>
  <c r="T48" i="45" s="1"/>
  <c r="Z48" i="45" s="1"/>
  <c r="AF48" i="45" s="1"/>
  <c r="AL48" i="45" s="1"/>
  <c r="AR48" i="45" s="1"/>
  <c r="AX48" i="45" s="1"/>
  <c r="BD48" i="45" s="1"/>
  <c r="BJ48" i="45" s="1"/>
  <c r="BP48" i="45" s="1"/>
  <c r="BV48" i="45" s="1"/>
  <c r="CB48" i="45" s="1"/>
  <c r="O47" i="45"/>
  <c r="U47" i="45" s="1"/>
  <c r="AA47" i="45" s="1"/>
  <c r="AG47" i="45" s="1"/>
  <c r="AM47" i="45" s="1"/>
  <c r="AS47" i="45" s="1"/>
  <c r="AY47" i="45" s="1"/>
  <c r="BE47" i="45" s="1"/>
  <c r="BK47" i="45" s="1"/>
  <c r="BQ47" i="45" s="1"/>
  <c r="BW47" i="45" s="1"/>
  <c r="CC47" i="45" s="1"/>
  <c r="N47" i="45"/>
  <c r="T47" i="45" s="1"/>
  <c r="Z47" i="45" s="1"/>
  <c r="AF47" i="45" s="1"/>
  <c r="AL47" i="45" s="1"/>
  <c r="AR47" i="45" s="1"/>
  <c r="AX47" i="45" s="1"/>
  <c r="BD47" i="45" s="1"/>
  <c r="BJ47" i="45" s="1"/>
  <c r="BP47" i="45" s="1"/>
  <c r="BV47" i="45" s="1"/>
  <c r="CB47" i="45" s="1"/>
  <c r="O46" i="45"/>
  <c r="U46" i="45" s="1"/>
  <c r="AA46" i="45" s="1"/>
  <c r="AG46" i="45" s="1"/>
  <c r="AM46" i="45" s="1"/>
  <c r="AS46" i="45" s="1"/>
  <c r="AY46" i="45" s="1"/>
  <c r="BE46" i="45" s="1"/>
  <c r="BK46" i="45" s="1"/>
  <c r="BQ46" i="45" s="1"/>
  <c r="BW46" i="45" s="1"/>
  <c r="CC46" i="45" s="1"/>
  <c r="N46" i="45"/>
  <c r="T46" i="45" s="1"/>
  <c r="Z46" i="45" s="1"/>
  <c r="AF46" i="45" s="1"/>
  <c r="AL46" i="45" s="1"/>
  <c r="AR46" i="45" s="1"/>
  <c r="AX46" i="45" s="1"/>
  <c r="BD46" i="45" s="1"/>
  <c r="BJ46" i="45" s="1"/>
  <c r="BP46" i="45" s="1"/>
  <c r="BV46" i="45" s="1"/>
  <c r="CB46" i="45" s="1"/>
  <c r="O45" i="45"/>
  <c r="U45" i="45" s="1"/>
  <c r="AA45" i="45" s="1"/>
  <c r="AG45" i="45" s="1"/>
  <c r="AM45" i="45" s="1"/>
  <c r="AS45" i="45" s="1"/>
  <c r="AY45" i="45" s="1"/>
  <c r="BE45" i="45" s="1"/>
  <c r="BK45" i="45" s="1"/>
  <c r="BQ45" i="45" s="1"/>
  <c r="BW45" i="45" s="1"/>
  <c r="CC45" i="45" s="1"/>
  <c r="N45" i="45"/>
  <c r="T45" i="45" s="1"/>
  <c r="Z45" i="45" s="1"/>
  <c r="AF45" i="45" s="1"/>
  <c r="AL45" i="45" s="1"/>
  <c r="AR45" i="45" s="1"/>
  <c r="AX45" i="45" s="1"/>
  <c r="BD45" i="45" s="1"/>
  <c r="BJ45" i="45" s="1"/>
  <c r="BP45" i="45" s="1"/>
  <c r="BV45" i="45" s="1"/>
  <c r="CB45" i="45" s="1"/>
  <c r="O44" i="45"/>
  <c r="U44" i="45" s="1"/>
  <c r="AA44" i="45" s="1"/>
  <c r="AG44" i="45" s="1"/>
  <c r="AM44" i="45" s="1"/>
  <c r="AS44" i="45" s="1"/>
  <c r="AY44" i="45" s="1"/>
  <c r="BE44" i="45" s="1"/>
  <c r="BK44" i="45" s="1"/>
  <c r="BQ44" i="45" s="1"/>
  <c r="BW44" i="45" s="1"/>
  <c r="CC44" i="45" s="1"/>
  <c r="N44" i="45"/>
  <c r="T44" i="45" s="1"/>
  <c r="Z44" i="45" s="1"/>
  <c r="AF44" i="45" s="1"/>
  <c r="AL44" i="45" s="1"/>
  <c r="AR44" i="45" s="1"/>
  <c r="AX44" i="45" s="1"/>
  <c r="BD44" i="45" s="1"/>
  <c r="BJ44" i="45" s="1"/>
  <c r="BP44" i="45" s="1"/>
  <c r="BV44" i="45" s="1"/>
  <c r="CB44" i="45" s="1"/>
  <c r="O43" i="45"/>
  <c r="U43" i="45" s="1"/>
  <c r="AA43" i="45" s="1"/>
  <c r="AG43" i="45" s="1"/>
  <c r="AM43" i="45" s="1"/>
  <c r="AS43" i="45" s="1"/>
  <c r="AY43" i="45" s="1"/>
  <c r="BE43" i="45" s="1"/>
  <c r="BK43" i="45" s="1"/>
  <c r="BQ43" i="45" s="1"/>
  <c r="BW43" i="45" s="1"/>
  <c r="CC43" i="45" s="1"/>
  <c r="N43" i="45"/>
  <c r="T43" i="45" s="1"/>
  <c r="Z43" i="45" s="1"/>
  <c r="AF43" i="45" s="1"/>
  <c r="AL43" i="45" s="1"/>
  <c r="AR43" i="45" s="1"/>
  <c r="AX43" i="45" s="1"/>
  <c r="BD43" i="45" s="1"/>
  <c r="BJ43" i="45" s="1"/>
  <c r="BP43" i="45" s="1"/>
  <c r="BV43" i="45" s="1"/>
  <c r="CB43" i="45" s="1"/>
  <c r="O42" i="45"/>
  <c r="U42" i="45" s="1"/>
  <c r="AA42" i="45" s="1"/>
  <c r="AG42" i="45" s="1"/>
  <c r="AM42" i="45" s="1"/>
  <c r="AS42" i="45" s="1"/>
  <c r="AY42" i="45" s="1"/>
  <c r="BE42" i="45" s="1"/>
  <c r="BK42" i="45" s="1"/>
  <c r="BQ42" i="45" s="1"/>
  <c r="BW42" i="45" s="1"/>
  <c r="CC42" i="45" s="1"/>
  <c r="N42" i="45"/>
  <c r="T42" i="45" s="1"/>
  <c r="Z42" i="45" s="1"/>
  <c r="AF42" i="45" s="1"/>
  <c r="AL42" i="45" s="1"/>
  <c r="AR42" i="45" s="1"/>
  <c r="AX42" i="45" s="1"/>
  <c r="BD42" i="45" s="1"/>
  <c r="BJ42" i="45" s="1"/>
  <c r="BP42" i="45" s="1"/>
  <c r="BV42" i="45" s="1"/>
  <c r="CB42" i="45" s="1"/>
  <c r="O41" i="45"/>
  <c r="U41" i="45" s="1"/>
  <c r="AA41" i="45" s="1"/>
  <c r="AG41" i="45" s="1"/>
  <c r="AM41" i="45" s="1"/>
  <c r="AS41" i="45" s="1"/>
  <c r="AY41" i="45" s="1"/>
  <c r="BE41" i="45" s="1"/>
  <c r="BK41" i="45" s="1"/>
  <c r="BQ41" i="45" s="1"/>
  <c r="BW41" i="45" s="1"/>
  <c r="CC41" i="45" s="1"/>
  <c r="N41" i="45"/>
  <c r="T41" i="45" s="1"/>
  <c r="Z41" i="45" s="1"/>
  <c r="AF41" i="45" s="1"/>
  <c r="AL41" i="45" s="1"/>
  <c r="AR41" i="45" s="1"/>
  <c r="AX41" i="45" s="1"/>
  <c r="BD41" i="45" s="1"/>
  <c r="BJ41" i="45" s="1"/>
  <c r="BP41" i="45" s="1"/>
  <c r="BV41" i="45" s="1"/>
  <c r="CB41" i="45" s="1"/>
  <c r="O40" i="45"/>
  <c r="U40" i="45" s="1"/>
  <c r="AA40" i="45" s="1"/>
  <c r="AG40" i="45" s="1"/>
  <c r="AM40" i="45" s="1"/>
  <c r="AS40" i="45" s="1"/>
  <c r="AY40" i="45" s="1"/>
  <c r="BE40" i="45" s="1"/>
  <c r="BK40" i="45" s="1"/>
  <c r="BQ40" i="45" s="1"/>
  <c r="BW40" i="45" s="1"/>
  <c r="CC40" i="45" s="1"/>
  <c r="N40" i="45"/>
  <c r="T40" i="45" s="1"/>
  <c r="Z40" i="45" s="1"/>
  <c r="AF40" i="45" s="1"/>
  <c r="AL40" i="45" s="1"/>
  <c r="AR40" i="45" s="1"/>
  <c r="AX40" i="45" s="1"/>
  <c r="BD40" i="45" s="1"/>
  <c r="BJ40" i="45" s="1"/>
  <c r="BP40" i="45" s="1"/>
  <c r="BV40" i="45" s="1"/>
  <c r="CB40" i="45" s="1"/>
  <c r="O39" i="45"/>
  <c r="U39" i="45" s="1"/>
  <c r="AA39" i="45" s="1"/>
  <c r="AG39" i="45" s="1"/>
  <c r="AM39" i="45" s="1"/>
  <c r="AS39" i="45" s="1"/>
  <c r="AY39" i="45" s="1"/>
  <c r="BE39" i="45" s="1"/>
  <c r="BK39" i="45" s="1"/>
  <c r="BQ39" i="45" s="1"/>
  <c r="BW39" i="45" s="1"/>
  <c r="CC39" i="45" s="1"/>
  <c r="N39" i="45"/>
  <c r="T39" i="45" s="1"/>
  <c r="Z39" i="45" s="1"/>
  <c r="AF39" i="45" s="1"/>
  <c r="AL39" i="45" s="1"/>
  <c r="AR39" i="45" s="1"/>
  <c r="AX39" i="45" s="1"/>
  <c r="BD39" i="45" s="1"/>
  <c r="BJ39" i="45" s="1"/>
  <c r="BP39" i="45" s="1"/>
  <c r="BV39" i="45" s="1"/>
  <c r="CB39" i="45" s="1"/>
  <c r="O38" i="45"/>
  <c r="U38" i="45" s="1"/>
  <c r="AA38" i="45" s="1"/>
  <c r="AG38" i="45" s="1"/>
  <c r="AM38" i="45" s="1"/>
  <c r="AS38" i="45" s="1"/>
  <c r="AY38" i="45" s="1"/>
  <c r="BE38" i="45" s="1"/>
  <c r="BK38" i="45" s="1"/>
  <c r="BQ38" i="45" s="1"/>
  <c r="BW38" i="45" s="1"/>
  <c r="CC38" i="45" s="1"/>
  <c r="N38" i="45"/>
  <c r="T38" i="45" s="1"/>
  <c r="Z38" i="45" s="1"/>
  <c r="AF38" i="45" s="1"/>
  <c r="AL38" i="45" s="1"/>
  <c r="AR38" i="45" s="1"/>
  <c r="AX38" i="45" s="1"/>
  <c r="BD38" i="45" s="1"/>
  <c r="BJ38" i="45" s="1"/>
  <c r="BP38" i="45" s="1"/>
  <c r="BV38" i="45" s="1"/>
  <c r="CB38" i="45" s="1"/>
  <c r="O37" i="45"/>
  <c r="U37" i="45" s="1"/>
  <c r="AA37" i="45" s="1"/>
  <c r="AG37" i="45" s="1"/>
  <c r="AM37" i="45" s="1"/>
  <c r="AS37" i="45" s="1"/>
  <c r="AY37" i="45" s="1"/>
  <c r="BE37" i="45" s="1"/>
  <c r="BK37" i="45" s="1"/>
  <c r="BQ37" i="45" s="1"/>
  <c r="BW37" i="45" s="1"/>
  <c r="CC37" i="45" s="1"/>
  <c r="N37" i="45"/>
  <c r="T37" i="45" s="1"/>
  <c r="Z37" i="45" s="1"/>
  <c r="AF37" i="45" s="1"/>
  <c r="AL37" i="45" s="1"/>
  <c r="AR37" i="45" s="1"/>
  <c r="AX37" i="45" s="1"/>
  <c r="BD37" i="45" s="1"/>
  <c r="BJ37" i="45" s="1"/>
  <c r="BP37" i="45" s="1"/>
  <c r="BV37" i="45" s="1"/>
  <c r="CB37" i="45" s="1"/>
  <c r="O36" i="45"/>
  <c r="U36" i="45" s="1"/>
  <c r="AA36" i="45" s="1"/>
  <c r="AG36" i="45" s="1"/>
  <c r="AM36" i="45" s="1"/>
  <c r="AS36" i="45" s="1"/>
  <c r="AY36" i="45" s="1"/>
  <c r="BE36" i="45" s="1"/>
  <c r="BK36" i="45" s="1"/>
  <c r="BQ36" i="45" s="1"/>
  <c r="BW36" i="45" s="1"/>
  <c r="CC36" i="45" s="1"/>
  <c r="N36" i="45"/>
  <c r="T36" i="45" s="1"/>
  <c r="Z36" i="45" s="1"/>
  <c r="AF36" i="45" s="1"/>
  <c r="AL36" i="45" s="1"/>
  <c r="AR36" i="45" s="1"/>
  <c r="AX36" i="45" s="1"/>
  <c r="BD36" i="45" s="1"/>
  <c r="BJ36" i="45" s="1"/>
  <c r="BP36" i="45" s="1"/>
  <c r="BV36" i="45" s="1"/>
  <c r="CB36" i="45" s="1"/>
  <c r="O35" i="45"/>
  <c r="U35" i="45" s="1"/>
  <c r="AA35" i="45" s="1"/>
  <c r="AG35" i="45" s="1"/>
  <c r="AM35" i="45" s="1"/>
  <c r="AS35" i="45" s="1"/>
  <c r="AY35" i="45" s="1"/>
  <c r="BE35" i="45" s="1"/>
  <c r="BK35" i="45" s="1"/>
  <c r="BQ35" i="45" s="1"/>
  <c r="BW35" i="45" s="1"/>
  <c r="CC35" i="45" s="1"/>
  <c r="N35" i="45"/>
  <c r="T35" i="45" s="1"/>
  <c r="Z35" i="45" s="1"/>
  <c r="AF35" i="45" s="1"/>
  <c r="AL35" i="45" s="1"/>
  <c r="AR35" i="45" s="1"/>
  <c r="AX35" i="45" s="1"/>
  <c r="BD35" i="45" s="1"/>
  <c r="BJ35" i="45" s="1"/>
  <c r="BP35" i="45" s="1"/>
  <c r="BV35" i="45" s="1"/>
  <c r="CB35" i="45" s="1"/>
  <c r="O34" i="45"/>
  <c r="U34" i="45" s="1"/>
  <c r="AA34" i="45" s="1"/>
  <c r="AG34" i="45" s="1"/>
  <c r="AM34" i="45" s="1"/>
  <c r="AS34" i="45" s="1"/>
  <c r="AY34" i="45" s="1"/>
  <c r="BE34" i="45" s="1"/>
  <c r="BK34" i="45" s="1"/>
  <c r="BQ34" i="45" s="1"/>
  <c r="BW34" i="45" s="1"/>
  <c r="CC34" i="45" s="1"/>
  <c r="N34" i="45"/>
  <c r="T34" i="45" s="1"/>
  <c r="Z34" i="45" s="1"/>
  <c r="AF34" i="45" s="1"/>
  <c r="AL34" i="45" s="1"/>
  <c r="AR34" i="45" s="1"/>
  <c r="AX34" i="45" s="1"/>
  <c r="BD34" i="45" s="1"/>
  <c r="BJ34" i="45" s="1"/>
  <c r="BP34" i="45" s="1"/>
  <c r="BV34" i="45" s="1"/>
  <c r="CB34" i="45" s="1"/>
  <c r="O33" i="45"/>
  <c r="U33" i="45" s="1"/>
  <c r="AA33" i="45" s="1"/>
  <c r="AG33" i="45" s="1"/>
  <c r="AM33" i="45" s="1"/>
  <c r="AS33" i="45" s="1"/>
  <c r="AY33" i="45" s="1"/>
  <c r="BE33" i="45" s="1"/>
  <c r="BK33" i="45" s="1"/>
  <c r="BQ33" i="45" s="1"/>
  <c r="BW33" i="45" s="1"/>
  <c r="CC33" i="45" s="1"/>
  <c r="N33" i="45"/>
  <c r="T33" i="45" s="1"/>
  <c r="Z33" i="45" s="1"/>
  <c r="AF33" i="45" s="1"/>
  <c r="AL33" i="45" s="1"/>
  <c r="AR33" i="45" s="1"/>
  <c r="AX33" i="45" s="1"/>
  <c r="BD33" i="45" s="1"/>
  <c r="BJ33" i="45" s="1"/>
  <c r="BP33" i="45" s="1"/>
  <c r="BV33" i="45" s="1"/>
  <c r="CB33" i="45" s="1"/>
  <c r="O32" i="45"/>
  <c r="U32" i="45" s="1"/>
  <c r="AA32" i="45" s="1"/>
  <c r="AG32" i="45" s="1"/>
  <c r="AM32" i="45" s="1"/>
  <c r="AS32" i="45" s="1"/>
  <c r="AY32" i="45" s="1"/>
  <c r="BE32" i="45" s="1"/>
  <c r="BK32" i="45" s="1"/>
  <c r="BQ32" i="45" s="1"/>
  <c r="BW32" i="45" s="1"/>
  <c r="CC32" i="45" s="1"/>
  <c r="N32" i="45"/>
  <c r="T32" i="45" s="1"/>
  <c r="Z32" i="45" s="1"/>
  <c r="AF32" i="45" s="1"/>
  <c r="AL32" i="45" s="1"/>
  <c r="AR32" i="45" s="1"/>
  <c r="AX32" i="45" s="1"/>
  <c r="BD32" i="45" s="1"/>
  <c r="BJ32" i="45" s="1"/>
  <c r="BP32" i="45" s="1"/>
  <c r="BV32" i="45" s="1"/>
  <c r="CB32" i="45" s="1"/>
  <c r="O31" i="45"/>
  <c r="U31" i="45" s="1"/>
  <c r="AA31" i="45" s="1"/>
  <c r="AG31" i="45" s="1"/>
  <c r="AM31" i="45" s="1"/>
  <c r="AS31" i="45" s="1"/>
  <c r="AY31" i="45" s="1"/>
  <c r="BE31" i="45" s="1"/>
  <c r="BK31" i="45" s="1"/>
  <c r="BQ31" i="45" s="1"/>
  <c r="BW31" i="45" s="1"/>
  <c r="CC31" i="45" s="1"/>
  <c r="N31" i="45"/>
  <c r="T31" i="45" s="1"/>
  <c r="Z31" i="45" s="1"/>
  <c r="AF31" i="45" s="1"/>
  <c r="AL31" i="45" s="1"/>
  <c r="AR31" i="45" s="1"/>
  <c r="AX31" i="45" s="1"/>
  <c r="BD31" i="45" s="1"/>
  <c r="BJ31" i="45" s="1"/>
  <c r="BP31" i="45" s="1"/>
  <c r="BV31" i="45" s="1"/>
  <c r="CB31" i="45" s="1"/>
  <c r="O30" i="45"/>
  <c r="U30" i="45" s="1"/>
  <c r="AA30" i="45" s="1"/>
  <c r="AG30" i="45" s="1"/>
  <c r="AM30" i="45" s="1"/>
  <c r="AS30" i="45" s="1"/>
  <c r="AY30" i="45" s="1"/>
  <c r="BE30" i="45" s="1"/>
  <c r="BK30" i="45" s="1"/>
  <c r="BQ30" i="45" s="1"/>
  <c r="BW30" i="45" s="1"/>
  <c r="CC30" i="45" s="1"/>
  <c r="N30" i="45"/>
  <c r="T30" i="45" s="1"/>
  <c r="Z30" i="45" s="1"/>
  <c r="AF30" i="45" s="1"/>
  <c r="AL30" i="45" s="1"/>
  <c r="AR30" i="45" s="1"/>
  <c r="AX30" i="45" s="1"/>
  <c r="BD30" i="45" s="1"/>
  <c r="BJ30" i="45" s="1"/>
  <c r="BP30" i="45" s="1"/>
  <c r="BV30" i="45" s="1"/>
  <c r="CB30" i="45" s="1"/>
  <c r="O29" i="45"/>
  <c r="U29" i="45" s="1"/>
  <c r="AA29" i="45" s="1"/>
  <c r="AG29" i="45" s="1"/>
  <c r="AM29" i="45" s="1"/>
  <c r="AS29" i="45" s="1"/>
  <c r="AY29" i="45" s="1"/>
  <c r="BE29" i="45" s="1"/>
  <c r="BK29" i="45" s="1"/>
  <c r="BQ29" i="45" s="1"/>
  <c r="BW29" i="45" s="1"/>
  <c r="CC29" i="45" s="1"/>
  <c r="N29" i="45"/>
  <c r="T29" i="45" s="1"/>
  <c r="Z29" i="45" s="1"/>
  <c r="AF29" i="45" s="1"/>
  <c r="AL29" i="45" s="1"/>
  <c r="AR29" i="45" s="1"/>
  <c r="AX29" i="45" s="1"/>
  <c r="BD29" i="45" s="1"/>
  <c r="BJ29" i="45" s="1"/>
  <c r="BP29" i="45" s="1"/>
  <c r="BV29" i="45" s="1"/>
  <c r="CB29" i="45" s="1"/>
  <c r="O28" i="45"/>
  <c r="U28" i="45" s="1"/>
  <c r="AA28" i="45" s="1"/>
  <c r="AG28" i="45" s="1"/>
  <c r="AM28" i="45" s="1"/>
  <c r="AS28" i="45" s="1"/>
  <c r="AY28" i="45" s="1"/>
  <c r="BE28" i="45" s="1"/>
  <c r="BK28" i="45" s="1"/>
  <c r="BQ28" i="45" s="1"/>
  <c r="BW28" i="45" s="1"/>
  <c r="CC28" i="45" s="1"/>
  <c r="N28" i="45"/>
  <c r="T28" i="45" s="1"/>
  <c r="Z28" i="45" s="1"/>
  <c r="AF28" i="45" s="1"/>
  <c r="AL28" i="45" s="1"/>
  <c r="AR28" i="45" s="1"/>
  <c r="AX28" i="45" s="1"/>
  <c r="BD28" i="45" s="1"/>
  <c r="BJ28" i="45" s="1"/>
  <c r="BP28" i="45" s="1"/>
  <c r="BV28" i="45" s="1"/>
  <c r="CB28" i="45" s="1"/>
  <c r="O27" i="45"/>
  <c r="U27" i="45" s="1"/>
  <c r="AA27" i="45" s="1"/>
  <c r="AG27" i="45" s="1"/>
  <c r="AM27" i="45" s="1"/>
  <c r="AS27" i="45" s="1"/>
  <c r="AY27" i="45" s="1"/>
  <c r="BE27" i="45" s="1"/>
  <c r="BK27" i="45" s="1"/>
  <c r="BQ27" i="45" s="1"/>
  <c r="BW27" i="45" s="1"/>
  <c r="CC27" i="45" s="1"/>
  <c r="N27" i="45"/>
  <c r="T27" i="45" s="1"/>
  <c r="Z27" i="45" s="1"/>
  <c r="AF27" i="45" s="1"/>
  <c r="AL27" i="45" s="1"/>
  <c r="AR27" i="45" s="1"/>
  <c r="AX27" i="45" s="1"/>
  <c r="BD27" i="45" s="1"/>
  <c r="BJ27" i="45" s="1"/>
  <c r="BP27" i="45" s="1"/>
  <c r="BV27" i="45" s="1"/>
  <c r="CB27" i="45" s="1"/>
  <c r="O26" i="45"/>
  <c r="U26" i="45" s="1"/>
  <c r="AA26" i="45" s="1"/>
  <c r="AG26" i="45" s="1"/>
  <c r="AM26" i="45" s="1"/>
  <c r="AS26" i="45" s="1"/>
  <c r="AY26" i="45" s="1"/>
  <c r="BE26" i="45" s="1"/>
  <c r="BK26" i="45" s="1"/>
  <c r="BQ26" i="45" s="1"/>
  <c r="BW26" i="45" s="1"/>
  <c r="CC26" i="45" s="1"/>
  <c r="N26" i="45"/>
  <c r="T26" i="45" s="1"/>
  <c r="Z26" i="45" s="1"/>
  <c r="AF26" i="45" s="1"/>
  <c r="AL26" i="45" s="1"/>
  <c r="AR26" i="45" s="1"/>
  <c r="AX26" i="45" s="1"/>
  <c r="BD26" i="45" s="1"/>
  <c r="BJ26" i="45" s="1"/>
  <c r="BP26" i="45" s="1"/>
  <c r="BV26" i="45" s="1"/>
  <c r="CB26" i="45" s="1"/>
  <c r="O25" i="45"/>
  <c r="U25" i="45" s="1"/>
  <c r="AA25" i="45" s="1"/>
  <c r="AG25" i="45" s="1"/>
  <c r="AM25" i="45" s="1"/>
  <c r="AS25" i="45" s="1"/>
  <c r="AY25" i="45" s="1"/>
  <c r="BE25" i="45" s="1"/>
  <c r="BK25" i="45" s="1"/>
  <c r="BQ25" i="45" s="1"/>
  <c r="BW25" i="45" s="1"/>
  <c r="CC25" i="45" s="1"/>
  <c r="N25" i="45"/>
  <c r="T25" i="45" s="1"/>
  <c r="Z25" i="45" s="1"/>
  <c r="AF25" i="45" s="1"/>
  <c r="AL25" i="45" s="1"/>
  <c r="AR25" i="45" s="1"/>
  <c r="AX25" i="45" s="1"/>
  <c r="BD25" i="45" s="1"/>
  <c r="BJ25" i="45" s="1"/>
  <c r="BP25" i="45" s="1"/>
  <c r="BV25" i="45" s="1"/>
  <c r="CB25" i="45" s="1"/>
  <c r="O24" i="45"/>
  <c r="U24" i="45" s="1"/>
  <c r="AA24" i="45" s="1"/>
  <c r="AG24" i="45" s="1"/>
  <c r="AM24" i="45" s="1"/>
  <c r="AS24" i="45" s="1"/>
  <c r="AY24" i="45" s="1"/>
  <c r="BE24" i="45" s="1"/>
  <c r="BK24" i="45" s="1"/>
  <c r="BQ24" i="45" s="1"/>
  <c r="BW24" i="45" s="1"/>
  <c r="CC24" i="45" s="1"/>
  <c r="N24" i="45"/>
  <c r="T24" i="45" s="1"/>
  <c r="Z24" i="45" s="1"/>
  <c r="AF24" i="45" s="1"/>
  <c r="AL24" i="45" s="1"/>
  <c r="AR24" i="45" s="1"/>
  <c r="AX24" i="45" s="1"/>
  <c r="BD24" i="45" s="1"/>
  <c r="BJ24" i="45" s="1"/>
  <c r="BP24" i="45" s="1"/>
  <c r="BV24" i="45" s="1"/>
  <c r="CB24" i="45" s="1"/>
  <c r="O23" i="45"/>
  <c r="U23" i="45" s="1"/>
  <c r="AA23" i="45" s="1"/>
  <c r="AG23" i="45" s="1"/>
  <c r="AM23" i="45" s="1"/>
  <c r="AS23" i="45" s="1"/>
  <c r="AY23" i="45" s="1"/>
  <c r="BE23" i="45" s="1"/>
  <c r="BK23" i="45" s="1"/>
  <c r="BQ23" i="45" s="1"/>
  <c r="BW23" i="45" s="1"/>
  <c r="CC23" i="45" s="1"/>
  <c r="N23" i="45"/>
  <c r="T23" i="45" s="1"/>
  <c r="Z23" i="45" s="1"/>
  <c r="AF23" i="45" s="1"/>
  <c r="AL23" i="45" s="1"/>
  <c r="AR23" i="45" s="1"/>
  <c r="AX23" i="45" s="1"/>
  <c r="BD23" i="45" s="1"/>
  <c r="BJ23" i="45" s="1"/>
  <c r="BP23" i="45" s="1"/>
  <c r="BV23" i="45" s="1"/>
  <c r="CB23" i="45" s="1"/>
  <c r="O22" i="45"/>
  <c r="U22" i="45" s="1"/>
  <c r="AA22" i="45" s="1"/>
  <c r="AG22" i="45" s="1"/>
  <c r="AM22" i="45" s="1"/>
  <c r="AS22" i="45" s="1"/>
  <c r="AY22" i="45" s="1"/>
  <c r="BE22" i="45" s="1"/>
  <c r="BK22" i="45" s="1"/>
  <c r="BQ22" i="45" s="1"/>
  <c r="BW22" i="45" s="1"/>
  <c r="CC22" i="45" s="1"/>
  <c r="N22" i="45"/>
  <c r="T22" i="45" s="1"/>
  <c r="Z22" i="45" s="1"/>
  <c r="AF22" i="45" s="1"/>
  <c r="AL22" i="45" s="1"/>
  <c r="AR22" i="45" s="1"/>
  <c r="AX22" i="45" s="1"/>
  <c r="BD22" i="45" s="1"/>
  <c r="BJ22" i="45" s="1"/>
  <c r="BP22" i="45" s="1"/>
  <c r="BV22" i="45" s="1"/>
  <c r="CB22" i="45" s="1"/>
  <c r="O21" i="45"/>
  <c r="U21" i="45" s="1"/>
  <c r="AA21" i="45" s="1"/>
  <c r="AG21" i="45" s="1"/>
  <c r="AM21" i="45" s="1"/>
  <c r="AS21" i="45" s="1"/>
  <c r="AY21" i="45" s="1"/>
  <c r="BE21" i="45" s="1"/>
  <c r="BK21" i="45" s="1"/>
  <c r="BQ21" i="45" s="1"/>
  <c r="BW21" i="45" s="1"/>
  <c r="CC21" i="45" s="1"/>
  <c r="N21" i="45"/>
  <c r="T21" i="45" s="1"/>
  <c r="Z21" i="45" s="1"/>
  <c r="AF21" i="45" s="1"/>
  <c r="AL21" i="45" s="1"/>
  <c r="AR21" i="45" s="1"/>
  <c r="AX21" i="45" s="1"/>
  <c r="BD21" i="45" s="1"/>
  <c r="BJ21" i="45" s="1"/>
  <c r="BP21" i="45" s="1"/>
  <c r="BV21" i="45" s="1"/>
  <c r="CB21" i="45" s="1"/>
  <c r="O20" i="45"/>
  <c r="U20" i="45" s="1"/>
  <c r="AA20" i="45" s="1"/>
  <c r="AG20" i="45" s="1"/>
  <c r="AM20" i="45" s="1"/>
  <c r="AS20" i="45" s="1"/>
  <c r="AY20" i="45" s="1"/>
  <c r="BE20" i="45" s="1"/>
  <c r="BK20" i="45" s="1"/>
  <c r="BQ20" i="45" s="1"/>
  <c r="BW20" i="45" s="1"/>
  <c r="CC20" i="45" s="1"/>
  <c r="N20" i="45"/>
  <c r="T20" i="45" s="1"/>
  <c r="Z20" i="45" s="1"/>
  <c r="AF20" i="45" s="1"/>
  <c r="AL20" i="45" s="1"/>
  <c r="AR20" i="45" s="1"/>
  <c r="AX20" i="45" s="1"/>
  <c r="BD20" i="45" s="1"/>
  <c r="BJ20" i="45" s="1"/>
  <c r="BP20" i="45" s="1"/>
  <c r="BV20" i="45" s="1"/>
  <c r="CB20" i="45" s="1"/>
  <c r="O19" i="45"/>
  <c r="U19" i="45" s="1"/>
  <c r="AA19" i="45" s="1"/>
  <c r="AG19" i="45" s="1"/>
  <c r="AM19" i="45" s="1"/>
  <c r="AS19" i="45" s="1"/>
  <c r="AY19" i="45" s="1"/>
  <c r="BE19" i="45" s="1"/>
  <c r="BK19" i="45" s="1"/>
  <c r="BQ19" i="45" s="1"/>
  <c r="BW19" i="45" s="1"/>
  <c r="CC19" i="45" s="1"/>
  <c r="N19" i="45"/>
  <c r="T19" i="45" s="1"/>
  <c r="Z19" i="45" s="1"/>
  <c r="AF19" i="45" s="1"/>
  <c r="AL19" i="45" s="1"/>
  <c r="AR19" i="45" s="1"/>
  <c r="AX19" i="45" s="1"/>
  <c r="BD19" i="45" s="1"/>
  <c r="BJ19" i="45" s="1"/>
  <c r="BP19" i="45" s="1"/>
  <c r="BV19" i="45" s="1"/>
  <c r="CB19" i="45" s="1"/>
  <c r="O18" i="45"/>
  <c r="U18" i="45" s="1"/>
  <c r="AA18" i="45" s="1"/>
  <c r="AG18" i="45" s="1"/>
  <c r="AM18" i="45" s="1"/>
  <c r="AS18" i="45" s="1"/>
  <c r="AY18" i="45" s="1"/>
  <c r="BE18" i="45" s="1"/>
  <c r="BK18" i="45" s="1"/>
  <c r="BQ18" i="45" s="1"/>
  <c r="BW18" i="45" s="1"/>
  <c r="CC18" i="45" s="1"/>
  <c r="N18" i="45"/>
  <c r="T18" i="45" s="1"/>
  <c r="Z18" i="45" s="1"/>
  <c r="AF18" i="45" s="1"/>
  <c r="AL18" i="45" s="1"/>
  <c r="AR18" i="45" s="1"/>
  <c r="AX18" i="45" s="1"/>
  <c r="BD18" i="45" s="1"/>
  <c r="BJ18" i="45" s="1"/>
  <c r="BP18" i="45" s="1"/>
  <c r="BV18" i="45" s="1"/>
  <c r="CB18" i="45" s="1"/>
  <c r="O17" i="45"/>
  <c r="U17" i="45" s="1"/>
  <c r="AA17" i="45" s="1"/>
  <c r="AG17" i="45" s="1"/>
  <c r="AM17" i="45" s="1"/>
  <c r="AS17" i="45" s="1"/>
  <c r="AY17" i="45" s="1"/>
  <c r="BE17" i="45" s="1"/>
  <c r="BK17" i="45" s="1"/>
  <c r="BQ17" i="45" s="1"/>
  <c r="BW17" i="45" s="1"/>
  <c r="CC17" i="45" s="1"/>
  <c r="N17" i="45"/>
  <c r="T17" i="45" s="1"/>
  <c r="Z17" i="45" s="1"/>
  <c r="AF17" i="45" s="1"/>
  <c r="AL17" i="45" s="1"/>
  <c r="AR17" i="45" s="1"/>
  <c r="AX17" i="45" s="1"/>
  <c r="BD17" i="45" s="1"/>
  <c r="BJ17" i="45" s="1"/>
  <c r="BP17" i="45" s="1"/>
  <c r="BV17" i="45" s="1"/>
  <c r="CB17" i="45" s="1"/>
  <c r="O16" i="45"/>
  <c r="U16" i="45" s="1"/>
  <c r="AA16" i="45" s="1"/>
  <c r="AG16" i="45" s="1"/>
  <c r="AM16" i="45" s="1"/>
  <c r="AS16" i="45" s="1"/>
  <c r="AY16" i="45" s="1"/>
  <c r="BE16" i="45" s="1"/>
  <c r="BK16" i="45" s="1"/>
  <c r="BQ16" i="45" s="1"/>
  <c r="BW16" i="45" s="1"/>
  <c r="CC16" i="45" s="1"/>
  <c r="N16" i="45"/>
  <c r="T16" i="45" s="1"/>
  <c r="Z16" i="45" s="1"/>
  <c r="AF16" i="45" s="1"/>
  <c r="AL16" i="45" s="1"/>
  <c r="AR16" i="45" s="1"/>
  <c r="AX16" i="45" s="1"/>
  <c r="BD16" i="45" s="1"/>
  <c r="BJ16" i="45" s="1"/>
  <c r="BP16" i="45" s="1"/>
  <c r="BV16" i="45" s="1"/>
  <c r="CB16" i="45" s="1"/>
  <c r="O15" i="45"/>
  <c r="U15" i="45" s="1"/>
  <c r="AA15" i="45" s="1"/>
  <c r="AG15" i="45" s="1"/>
  <c r="AM15" i="45" s="1"/>
  <c r="AS15" i="45" s="1"/>
  <c r="AY15" i="45" s="1"/>
  <c r="BE15" i="45" s="1"/>
  <c r="BK15" i="45" s="1"/>
  <c r="BQ15" i="45" s="1"/>
  <c r="BW15" i="45" s="1"/>
  <c r="CC15" i="45" s="1"/>
  <c r="N15" i="45"/>
  <c r="T15" i="45" s="1"/>
  <c r="Z15" i="45" s="1"/>
  <c r="AF15" i="45" s="1"/>
  <c r="AL15" i="45" s="1"/>
  <c r="AR15" i="45" s="1"/>
  <c r="AX15" i="45" s="1"/>
  <c r="BD15" i="45" s="1"/>
  <c r="BJ15" i="45" s="1"/>
  <c r="BP15" i="45" s="1"/>
  <c r="BV15" i="45" s="1"/>
  <c r="CB15" i="45" s="1"/>
  <c r="U14" i="45"/>
  <c r="AA14" i="45" s="1"/>
  <c r="AG14" i="45" s="1"/>
  <c r="AM14" i="45" s="1"/>
  <c r="AS14" i="45" s="1"/>
  <c r="AY14" i="45" s="1"/>
  <c r="BE14" i="45" s="1"/>
  <c r="BK14" i="45" s="1"/>
  <c r="BQ14" i="45" s="1"/>
  <c r="BW14" i="45" s="1"/>
  <c r="CC14" i="45" s="1"/>
  <c r="O14" i="45"/>
  <c r="N14" i="45"/>
  <c r="T14" i="45" s="1"/>
  <c r="Z14" i="45" s="1"/>
  <c r="AF14" i="45" s="1"/>
  <c r="AL14" i="45" s="1"/>
  <c r="AR14" i="45" s="1"/>
  <c r="AX14" i="45" s="1"/>
  <c r="BD14" i="45" s="1"/>
  <c r="BJ14" i="45" s="1"/>
  <c r="BP14" i="45" s="1"/>
  <c r="BV14" i="45" s="1"/>
  <c r="CB14" i="45" s="1"/>
  <c r="O13" i="45"/>
  <c r="U13" i="45" s="1"/>
  <c r="AA13" i="45" s="1"/>
  <c r="AG13" i="45" s="1"/>
  <c r="AM13" i="45" s="1"/>
  <c r="AS13" i="45" s="1"/>
  <c r="AY13" i="45" s="1"/>
  <c r="BE13" i="45" s="1"/>
  <c r="BK13" i="45" s="1"/>
  <c r="BQ13" i="45" s="1"/>
  <c r="BW13" i="45" s="1"/>
  <c r="CC13" i="45" s="1"/>
  <c r="N13" i="45"/>
  <c r="T13" i="45" s="1"/>
  <c r="Z13" i="45" s="1"/>
  <c r="AF13" i="45" s="1"/>
  <c r="AL13" i="45" s="1"/>
  <c r="AR13" i="45" s="1"/>
  <c r="AX13" i="45" s="1"/>
  <c r="BD13" i="45" s="1"/>
  <c r="BJ13" i="45" s="1"/>
  <c r="BP13" i="45" s="1"/>
  <c r="BV13" i="45" s="1"/>
  <c r="CB13" i="45" s="1"/>
  <c r="O12" i="45"/>
  <c r="U12" i="45" s="1"/>
  <c r="AA12" i="45" s="1"/>
  <c r="AG12" i="45" s="1"/>
  <c r="AM12" i="45" s="1"/>
  <c r="AS12" i="45" s="1"/>
  <c r="AY12" i="45" s="1"/>
  <c r="BE12" i="45" s="1"/>
  <c r="BK12" i="45" s="1"/>
  <c r="BQ12" i="45" s="1"/>
  <c r="BW12" i="45" s="1"/>
  <c r="CC12" i="45" s="1"/>
  <c r="N12" i="45"/>
  <c r="T12" i="45" s="1"/>
  <c r="Z12" i="45" s="1"/>
  <c r="AF12" i="45" s="1"/>
  <c r="AL12" i="45" s="1"/>
  <c r="AR12" i="45" s="1"/>
  <c r="AX12" i="45" s="1"/>
  <c r="BD12" i="45" s="1"/>
  <c r="BJ12" i="45" s="1"/>
  <c r="BP12" i="45" s="1"/>
  <c r="BV12" i="45" s="1"/>
  <c r="CB12" i="45" s="1"/>
  <c r="O11" i="45"/>
  <c r="U11" i="45" s="1"/>
  <c r="AA11" i="45" s="1"/>
  <c r="AG11" i="45" s="1"/>
  <c r="AM11" i="45" s="1"/>
  <c r="AS11" i="45" s="1"/>
  <c r="AY11" i="45" s="1"/>
  <c r="BE11" i="45" s="1"/>
  <c r="BK11" i="45" s="1"/>
  <c r="BQ11" i="45" s="1"/>
  <c r="BW11" i="45" s="1"/>
  <c r="CC11" i="45" s="1"/>
  <c r="N11" i="45"/>
  <c r="T11" i="45" s="1"/>
  <c r="Z11" i="45" s="1"/>
  <c r="AF11" i="45" s="1"/>
  <c r="AL11" i="45" s="1"/>
  <c r="AR11" i="45" s="1"/>
  <c r="AX11" i="45" s="1"/>
  <c r="BD11" i="45" s="1"/>
  <c r="BJ11" i="45" s="1"/>
  <c r="BP11" i="45" s="1"/>
  <c r="BV11" i="45" s="1"/>
  <c r="CB11" i="45" s="1"/>
  <c r="O10" i="45"/>
  <c r="U10" i="45" s="1"/>
  <c r="AA10" i="45" s="1"/>
  <c r="AG10" i="45" s="1"/>
  <c r="AM10" i="45" s="1"/>
  <c r="AS10" i="45" s="1"/>
  <c r="AY10" i="45" s="1"/>
  <c r="BE10" i="45" s="1"/>
  <c r="BK10" i="45" s="1"/>
  <c r="BQ10" i="45" s="1"/>
  <c r="BW10" i="45" s="1"/>
  <c r="CC10" i="45" s="1"/>
  <c r="N10" i="45"/>
  <c r="T10" i="45" s="1"/>
  <c r="Z10" i="45" s="1"/>
  <c r="AF10" i="45" s="1"/>
  <c r="AL10" i="45" s="1"/>
  <c r="AR10" i="45" s="1"/>
  <c r="AX10" i="45" s="1"/>
  <c r="BD10" i="45" s="1"/>
  <c r="BJ10" i="45" s="1"/>
  <c r="BP10" i="45" s="1"/>
  <c r="BV10" i="45" s="1"/>
  <c r="CB10" i="45" s="1"/>
  <c r="O9" i="45"/>
  <c r="U9" i="45" s="1"/>
  <c r="AA9" i="45" s="1"/>
  <c r="AG9" i="45" s="1"/>
  <c r="AM9" i="45" s="1"/>
  <c r="AS9" i="45" s="1"/>
  <c r="AY9" i="45" s="1"/>
  <c r="BE9" i="45" s="1"/>
  <c r="BK9" i="45" s="1"/>
  <c r="BQ9" i="45" s="1"/>
  <c r="BW9" i="45" s="1"/>
  <c r="CC9" i="45" s="1"/>
  <c r="N9" i="45"/>
  <c r="T9" i="45" s="1"/>
  <c r="Z9" i="45" s="1"/>
  <c r="AF9" i="45" s="1"/>
  <c r="AL9" i="45" s="1"/>
  <c r="AR9" i="45" s="1"/>
  <c r="AX9" i="45" s="1"/>
  <c r="BD9" i="45" s="1"/>
  <c r="BJ9" i="45" s="1"/>
  <c r="BP9" i="45" s="1"/>
  <c r="BV9" i="45" s="1"/>
  <c r="CB9" i="45" s="1"/>
  <c r="O8" i="45"/>
  <c r="U8" i="45" s="1"/>
  <c r="N8" i="45"/>
  <c r="T8" i="45" s="1"/>
  <c r="Z8" i="45" s="1"/>
  <c r="AF8" i="45" s="1"/>
  <c r="AL8" i="45" s="1"/>
  <c r="AR8" i="45" s="1"/>
  <c r="AX8" i="45" s="1"/>
  <c r="BD8" i="45" s="1"/>
  <c r="BJ8" i="45" s="1"/>
  <c r="BP8" i="45" s="1"/>
  <c r="BV8" i="45" s="1"/>
  <c r="CB8" i="45" s="1"/>
  <c r="AA8" i="45" l="1"/>
  <c r="AG8" i="45" l="1"/>
  <c r="AM8" i="45" l="1"/>
  <c r="AS8" i="45" l="1"/>
  <c r="AY8" i="45" l="1"/>
  <c r="BE8" i="45" l="1"/>
  <c r="BK8" i="45" l="1"/>
  <c r="BQ8" i="45" l="1"/>
  <c r="BW8" i="45" l="1"/>
  <c r="CC8" i="45" l="1"/>
  <c r="CC52" i="45" s="1"/>
  <c r="BZ10" i="44" l="1"/>
  <c r="BX10" i="44"/>
  <c r="BT10" i="44"/>
  <c r="BR10" i="44"/>
  <c r="BN10" i="44"/>
  <c r="BL10" i="44"/>
  <c r="BH10" i="44"/>
  <c r="BF10" i="44"/>
  <c r="BB10" i="44"/>
  <c r="AZ10" i="44"/>
  <c r="AV10" i="44"/>
  <c r="AT10" i="44"/>
  <c r="AP10" i="44"/>
  <c r="AN10" i="44"/>
  <c r="AJ10" i="44"/>
  <c r="AH10" i="44"/>
  <c r="AD10" i="44"/>
  <c r="AB10" i="44"/>
  <c r="X10" i="44"/>
  <c r="V10" i="44"/>
  <c r="R10" i="44"/>
  <c r="P10" i="44"/>
  <c r="L10" i="44"/>
  <c r="J10" i="44"/>
  <c r="G10" i="44"/>
  <c r="N9" i="44"/>
  <c r="N10" i="44" s="1"/>
  <c r="M9" i="44"/>
  <c r="S9" i="44" s="1"/>
  <c r="Y9" i="44" s="1"/>
  <c r="AE9" i="44" s="1"/>
  <c r="AK9" i="44" s="1"/>
  <c r="AQ9" i="44" s="1"/>
  <c r="AW9" i="44" s="1"/>
  <c r="BC9" i="44" s="1"/>
  <c r="BI9" i="44" s="1"/>
  <c r="BO9" i="44" s="1"/>
  <c r="BU9" i="44" s="1"/>
  <c r="CA9" i="44" s="1"/>
  <c r="N11" i="28"/>
  <c r="T11" i="28" s="1"/>
  <c r="Z11" i="28" s="1"/>
  <c r="AF11" i="28" s="1"/>
  <c r="AL11" i="28" s="1"/>
  <c r="AR11" i="28" s="1"/>
  <c r="AX11" i="28" s="1"/>
  <c r="BD11" i="28" s="1"/>
  <c r="BJ11" i="28" s="1"/>
  <c r="BP11" i="28" s="1"/>
  <c r="BV11" i="28" s="1"/>
  <c r="CB11" i="28" s="1"/>
  <c r="O11" i="28"/>
  <c r="U11" i="28" s="1"/>
  <c r="AA11" i="28" s="1"/>
  <c r="AG11" i="28" s="1"/>
  <c r="AM11" i="28" s="1"/>
  <c r="AS11" i="28" s="1"/>
  <c r="AY11" i="28" s="1"/>
  <c r="BE11" i="28" s="1"/>
  <c r="BK11" i="28" s="1"/>
  <c r="BQ11" i="28" s="1"/>
  <c r="BW11" i="28" s="1"/>
  <c r="CC11" i="28" s="1"/>
  <c r="N12" i="28"/>
  <c r="T12" i="28" s="1"/>
  <c r="Z12" i="28" s="1"/>
  <c r="AF12" i="28" s="1"/>
  <c r="AL12" i="28" s="1"/>
  <c r="AR12" i="28" s="1"/>
  <c r="AX12" i="28" s="1"/>
  <c r="BD12" i="28" s="1"/>
  <c r="BJ12" i="28" s="1"/>
  <c r="BP12" i="28" s="1"/>
  <c r="BV12" i="28" s="1"/>
  <c r="CB12" i="28" s="1"/>
  <c r="O12" i="28"/>
  <c r="U12" i="28" s="1"/>
  <c r="AA12" i="28" s="1"/>
  <c r="AG12" i="28" s="1"/>
  <c r="AM12" i="28" s="1"/>
  <c r="AS12" i="28" s="1"/>
  <c r="AY12" i="28" s="1"/>
  <c r="BE12" i="28" s="1"/>
  <c r="BK12" i="28" s="1"/>
  <c r="BQ12" i="28" s="1"/>
  <c r="BW12" i="28" s="1"/>
  <c r="CC12" i="28" s="1"/>
  <c r="I13" i="28"/>
  <c r="T9" i="44" l="1"/>
  <c r="CD59" i="33"/>
  <c r="CD60" i="33"/>
  <c r="CD61" i="33"/>
  <c r="CC59" i="33"/>
  <c r="CC60" i="33"/>
  <c r="CC61" i="33"/>
  <c r="P58" i="33"/>
  <c r="V58" i="33" s="1"/>
  <c r="AB58" i="33" s="1"/>
  <c r="AH58" i="33" s="1"/>
  <c r="AN58" i="33" s="1"/>
  <c r="AT58" i="33" s="1"/>
  <c r="AZ58" i="33" s="1"/>
  <c r="BF58" i="33" s="1"/>
  <c r="BL58" i="33" s="1"/>
  <c r="BR58" i="33" s="1"/>
  <c r="BX58" i="33" s="1"/>
  <c r="CD58" i="33" s="1"/>
  <c r="O58" i="33"/>
  <c r="U58" i="33" s="1"/>
  <c r="AA58" i="33" s="1"/>
  <c r="AG58" i="33" s="1"/>
  <c r="AM58" i="33" s="1"/>
  <c r="AS58" i="33" s="1"/>
  <c r="AY58" i="33" s="1"/>
  <c r="BE58" i="33" s="1"/>
  <c r="BK58" i="33" s="1"/>
  <c r="BQ58" i="33" s="1"/>
  <c r="BW58" i="33" s="1"/>
  <c r="CC58" i="33" s="1"/>
  <c r="T10" i="44" l="1"/>
  <c r="Z9" i="44"/>
  <c r="Q10" i="34"/>
  <c r="O10" i="34"/>
  <c r="M9" i="34"/>
  <c r="S9" i="34" s="1"/>
  <c r="Y9" i="34" s="1"/>
  <c r="AE9" i="34" s="1"/>
  <c r="AK9" i="34" s="1"/>
  <c r="AQ9" i="34" s="1"/>
  <c r="AW9" i="34" s="1"/>
  <c r="L9" i="34"/>
  <c r="R9" i="34" s="1"/>
  <c r="X9" i="34" s="1"/>
  <c r="AD9" i="34" s="1"/>
  <c r="AJ9" i="34" s="1"/>
  <c r="G10" i="34"/>
  <c r="AF9" i="44" l="1"/>
  <c r="Z10" i="44"/>
  <c r="P64" i="33"/>
  <c r="V64" i="33" s="1"/>
  <c r="AB64" i="33" s="1"/>
  <c r="AH64" i="33" s="1"/>
  <c r="AN64" i="33" s="1"/>
  <c r="P65" i="33"/>
  <c r="V65" i="33" s="1"/>
  <c r="AB65" i="33" s="1"/>
  <c r="AH65" i="33" s="1"/>
  <c r="AN65" i="33" s="1"/>
  <c r="P66" i="33"/>
  <c r="V66" i="33" s="1"/>
  <c r="AB66" i="33" s="1"/>
  <c r="AH66" i="33" s="1"/>
  <c r="AN66" i="33" s="1"/>
  <c r="P67" i="33"/>
  <c r="V67" i="33" s="1"/>
  <c r="AB67" i="33" s="1"/>
  <c r="AH67" i="33" s="1"/>
  <c r="AN67" i="33" s="1"/>
  <c r="P68" i="33"/>
  <c r="V68" i="33" s="1"/>
  <c r="AB68" i="33" s="1"/>
  <c r="AH68" i="33" s="1"/>
  <c r="AN68" i="33" s="1"/>
  <c r="O64" i="33"/>
  <c r="U64" i="33" s="1"/>
  <c r="AA64" i="33" s="1"/>
  <c r="AG64" i="33" s="1"/>
  <c r="AM64" i="33" s="1"/>
  <c r="O65" i="33"/>
  <c r="U65" i="33" s="1"/>
  <c r="AA65" i="33" s="1"/>
  <c r="AG65" i="33" s="1"/>
  <c r="AM65" i="33" s="1"/>
  <c r="O66" i="33"/>
  <c r="U66" i="33" s="1"/>
  <c r="AA66" i="33" s="1"/>
  <c r="AG66" i="33" s="1"/>
  <c r="AM66" i="33" s="1"/>
  <c r="O67" i="33"/>
  <c r="U67" i="33" s="1"/>
  <c r="AA67" i="33" s="1"/>
  <c r="AG67" i="33" s="1"/>
  <c r="AM67" i="33" s="1"/>
  <c r="O68" i="33"/>
  <c r="U68" i="33" s="1"/>
  <c r="AA68" i="33" s="1"/>
  <c r="AG68" i="33" s="1"/>
  <c r="AM68" i="33" s="1"/>
  <c r="P63" i="33"/>
  <c r="O63" i="33"/>
  <c r="U63" i="33" s="1"/>
  <c r="AA63" i="33" s="1"/>
  <c r="AG63" i="33" s="1"/>
  <c r="AM63" i="33" s="1"/>
  <c r="AL9" i="44" l="1"/>
  <c r="AF10" i="44"/>
  <c r="V63" i="33"/>
  <c r="AL10" i="44" l="1"/>
  <c r="AR9" i="44"/>
  <c r="AB63" i="33"/>
  <c r="AR10" i="44" l="1"/>
  <c r="AX9" i="44"/>
  <c r="AH63" i="33"/>
  <c r="O9" i="28"/>
  <c r="U9" i="28" s="1"/>
  <c r="AA9" i="28" s="1"/>
  <c r="AG9" i="28" s="1"/>
  <c r="AM9" i="28" s="1"/>
  <c r="AS9" i="28" s="1"/>
  <c r="AY9" i="28" s="1"/>
  <c r="BE9" i="28" s="1"/>
  <c r="BK9" i="28" s="1"/>
  <c r="BQ9" i="28" s="1"/>
  <c r="N9" i="28"/>
  <c r="T9" i="28" s="1"/>
  <c r="Z9" i="28" s="1"/>
  <c r="AF9" i="28" s="1"/>
  <c r="AL9" i="28" s="1"/>
  <c r="AR9" i="28" s="1"/>
  <c r="AX9" i="28" s="1"/>
  <c r="BD9" i="28" s="1"/>
  <c r="BJ9" i="28" s="1"/>
  <c r="BP9" i="28" s="1"/>
  <c r="BD9" i="44" l="1"/>
  <c r="AX10" i="44"/>
  <c r="AN63" i="33"/>
  <c r="BJ9" i="44" l="1"/>
  <c r="BD10" i="44"/>
  <c r="BW10" i="34"/>
  <c r="BJ10" i="44" l="1"/>
  <c r="BP9" i="44"/>
  <c r="BW9" i="28"/>
  <c r="CC9" i="28" s="1"/>
  <c r="BV9" i="28"/>
  <c r="CB9" i="28" s="1"/>
  <c r="BP10" i="44" l="1"/>
  <c r="BV9" i="44"/>
  <c r="O10" i="28"/>
  <c r="U10" i="28" s="1"/>
  <c r="N10" i="28"/>
  <c r="T10" i="28" s="1"/>
  <c r="Z10" i="28" s="1"/>
  <c r="AF10" i="28" s="1"/>
  <c r="K13" i="28"/>
  <c r="CB9" i="44" l="1"/>
  <c r="CB10" i="44" s="1"/>
  <c r="BV10" i="44"/>
  <c r="BK10" i="34"/>
  <c r="AY10" i="34" l="1"/>
  <c r="BE10" i="34"/>
  <c r="BH9" i="34" l="1"/>
  <c r="BN9" i="34" s="1"/>
  <c r="BT9" i="34" s="1"/>
  <c r="BZ9" i="34" s="1"/>
  <c r="BC9" i="34"/>
  <c r="BI9" i="34" s="1"/>
  <c r="BO9" i="34" s="1"/>
  <c r="BU9" i="34" s="1"/>
  <c r="CA9" i="34" s="1"/>
  <c r="AA10" i="28" l="1"/>
  <c r="AL10" i="28"/>
  <c r="AR10" i="28" s="1"/>
  <c r="AX10" i="28" s="1"/>
  <c r="BD10" i="28" s="1"/>
  <c r="BJ10" i="28" s="1"/>
  <c r="BP10" i="28" s="1"/>
  <c r="BV10" i="28" s="1"/>
  <c r="CB10" i="28" s="1"/>
  <c r="AG10" i="28" l="1"/>
  <c r="AM10" i="28" s="1"/>
  <c r="AS10" i="28" s="1"/>
  <c r="AY10" i="28" s="1"/>
  <c r="BE10" i="28" s="1"/>
  <c r="BK10" i="28" s="1"/>
  <c r="BQ10" i="28" s="1"/>
  <c r="BW10" i="28" s="1"/>
  <c r="CC10" i="28" s="1"/>
  <c r="AT64" i="33" l="1"/>
  <c r="AZ64" i="33" s="1"/>
  <c r="BF64" i="33" s="1"/>
  <c r="BL64" i="33" s="1"/>
  <c r="BR64" i="33" s="1"/>
  <c r="BX64" i="33" s="1"/>
  <c r="CD64" i="33" s="1"/>
  <c r="AT65" i="33"/>
  <c r="AT66" i="33"/>
  <c r="AZ66" i="33" s="1"/>
  <c r="BF66" i="33" s="1"/>
  <c r="BL66" i="33" s="1"/>
  <c r="BR66" i="33" s="1"/>
  <c r="BX66" i="33" s="1"/>
  <c r="CD66" i="33" s="1"/>
  <c r="AT67" i="33"/>
  <c r="AZ67" i="33" s="1"/>
  <c r="BF67" i="33" s="1"/>
  <c r="BL67" i="33" s="1"/>
  <c r="BR67" i="33" s="1"/>
  <c r="BX67" i="33" s="1"/>
  <c r="CD67" i="33" s="1"/>
  <c r="AT68" i="33"/>
  <c r="AZ68" i="33" s="1"/>
  <c r="BF68" i="33" s="1"/>
  <c r="BL68" i="33" s="1"/>
  <c r="BR68" i="33" s="1"/>
  <c r="BX68" i="33" s="1"/>
  <c r="CD68" i="33" s="1"/>
  <c r="AS64" i="33"/>
  <c r="AY64" i="33" s="1"/>
  <c r="BE64" i="33" s="1"/>
  <c r="BK64" i="33" s="1"/>
  <c r="BQ64" i="33" s="1"/>
  <c r="BW64" i="33" s="1"/>
  <c r="CC64" i="33" s="1"/>
  <c r="AS65" i="33"/>
  <c r="AY65" i="33" s="1"/>
  <c r="BE65" i="33" s="1"/>
  <c r="BK65" i="33" s="1"/>
  <c r="BQ65" i="33" s="1"/>
  <c r="BW65" i="33" s="1"/>
  <c r="CC65" i="33" s="1"/>
  <c r="AS66" i="33"/>
  <c r="AY66" i="33" s="1"/>
  <c r="BE66" i="33" s="1"/>
  <c r="BK66" i="33" s="1"/>
  <c r="BQ66" i="33" s="1"/>
  <c r="BW66" i="33" s="1"/>
  <c r="CC66" i="33" s="1"/>
  <c r="AS67" i="33"/>
  <c r="AY67" i="33" s="1"/>
  <c r="BE67" i="33" s="1"/>
  <c r="BK67" i="33" s="1"/>
  <c r="BQ67" i="33" s="1"/>
  <c r="BW67" i="33" s="1"/>
  <c r="CC67" i="33" s="1"/>
  <c r="AS68" i="33"/>
  <c r="AY68" i="33" s="1"/>
  <c r="BE68" i="33" s="1"/>
  <c r="BK68" i="33" s="1"/>
  <c r="BQ68" i="33" s="1"/>
  <c r="BW68" i="33" s="1"/>
  <c r="CC68" i="33" s="1"/>
  <c r="AT63" i="33"/>
  <c r="AZ63" i="33" s="1"/>
  <c r="AS63" i="33"/>
  <c r="AY63" i="33" s="1"/>
  <c r="BE63" i="33" s="1"/>
  <c r="BK63" i="33" s="1"/>
  <c r="BQ63" i="33" s="1"/>
  <c r="BW63" i="33" s="1"/>
  <c r="CC63" i="33" s="1"/>
  <c r="BF63" i="33" l="1"/>
  <c r="AZ65" i="33"/>
  <c r="BF65" i="33" l="1"/>
  <c r="BL65" i="33" s="1"/>
  <c r="BR65" i="33" s="1"/>
  <c r="BX65" i="33" s="1"/>
  <c r="CD65" i="33" s="1"/>
  <c r="BL63" i="33"/>
  <c r="BR63" i="33" l="1"/>
  <c r="BX63" i="33" l="1"/>
  <c r="CD63" i="33" l="1"/>
  <c r="I10" i="34" l="1"/>
  <c r="K10" i="34"/>
  <c r="U10" i="34"/>
  <c r="W10" i="34"/>
  <c r="AA10" i="34"/>
  <c r="AC10" i="34"/>
  <c r="AG10" i="34"/>
  <c r="AI10" i="34"/>
  <c r="AM10" i="34"/>
  <c r="AO10" i="34"/>
  <c r="AS10" i="34"/>
  <c r="AU10" i="34"/>
  <c r="BA10" i="34"/>
  <c r="BG10" i="34"/>
  <c r="BM10" i="34"/>
  <c r="BQ10" i="34"/>
  <c r="BS10" i="34"/>
  <c r="BY10" i="34"/>
  <c r="M13" i="28" l="1"/>
  <c r="Q13" i="28"/>
  <c r="S13" i="28"/>
  <c r="W13" i="28"/>
  <c r="Y13" i="28"/>
  <c r="AC13" i="28"/>
  <c r="AE13" i="28"/>
  <c r="AI13" i="28"/>
  <c r="AK13" i="28"/>
  <c r="AO13" i="28"/>
  <c r="AQ13" i="28"/>
  <c r="AU13" i="28"/>
  <c r="AW13" i="28"/>
  <c r="BA13" i="28"/>
  <c r="BC13" i="28"/>
  <c r="BG13" i="28"/>
  <c r="BI13" i="28"/>
  <c r="BM13" i="28"/>
  <c r="BO13" i="28"/>
  <c r="BS13" i="28"/>
  <c r="BU13" i="28"/>
  <c r="BY13" i="28"/>
  <c r="CA13" i="28"/>
  <c r="AV69" i="33" l="1"/>
  <c r="AP69" i="33" l="1"/>
  <c r="AD69" i="33"/>
  <c r="AL69" i="33"/>
  <c r="AJ69" i="33"/>
  <c r="AR69" i="33"/>
  <c r="AF69" i="33"/>
  <c r="N69" i="33"/>
  <c r="BB69" i="33"/>
  <c r="BJ69" i="33"/>
  <c r="BH69" i="33"/>
  <c r="BD69" i="33"/>
  <c r="AX69" i="33"/>
  <c r="Z69" i="33"/>
  <c r="X69" i="33"/>
  <c r="T69" i="33"/>
  <c r="R69" i="33"/>
  <c r="O12" i="38" l="1"/>
  <c r="U12" i="38" s="1"/>
  <c r="AA12" i="38" s="1"/>
  <c r="AG12" i="38" s="1"/>
  <c r="AM12" i="38" s="1"/>
  <c r="AS12" i="38" s="1"/>
  <c r="AY12" i="38" s="1"/>
  <c r="BE12" i="38" s="1"/>
  <c r="BK12" i="38" s="1"/>
  <c r="BQ12" i="38" s="1"/>
  <c r="BW12" i="38" s="1"/>
  <c r="CC12" i="38" s="1"/>
  <c r="N12" i="38"/>
  <c r="T12" i="38" s="1"/>
  <c r="Z12" i="38" s="1"/>
  <c r="AF12" i="38" s="1"/>
  <c r="AL12" i="38" s="1"/>
  <c r="AR12" i="38" s="1"/>
  <c r="AX12" i="38" s="1"/>
  <c r="BD12" i="38" s="1"/>
  <c r="BJ12" i="38" s="1"/>
  <c r="BP12" i="38" s="1"/>
  <c r="BV12" i="38" s="1"/>
  <c r="CB12" i="38" s="1"/>
  <c r="O11" i="38"/>
  <c r="U11" i="38" s="1"/>
  <c r="AA11" i="38" s="1"/>
  <c r="AG11" i="38" s="1"/>
  <c r="AM11" i="38" s="1"/>
  <c r="AS11" i="38" s="1"/>
  <c r="AY11" i="38" s="1"/>
  <c r="BE11" i="38" s="1"/>
  <c r="BK11" i="38" s="1"/>
  <c r="BQ11" i="38" s="1"/>
  <c r="BW11" i="38" s="1"/>
  <c r="CC11" i="38" s="1"/>
  <c r="N11" i="38"/>
  <c r="T11" i="38" s="1"/>
  <c r="Z11" i="38" s="1"/>
  <c r="AF11" i="38" s="1"/>
  <c r="AL11" i="38" s="1"/>
  <c r="AR11" i="38" s="1"/>
  <c r="AX11" i="38" s="1"/>
  <c r="BD11" i="38" s="1"/>
  <c r="BJ11" i="38" s="1"/>
  <c r="BP11" i="38" s="1"/>
  <c r="BV11" i="38" s="1"/>
  <c r="CB11" i="38" s="1"/>
  <c r="O10" i="38"/>
  <c r="U10" i="38" s="1"/>
  <c r="AA10" i="38" s="1"/>
  <c r="AG10" i="38" s="1"/>
  <c r="AM10" i="38" s="1"/>
  <c r="AS10" i="38" s="1"/>
  <c r="AY10" i="38" s="1"/>
  <c r="BE10" i="38" s="1"/>
  <c r="BK10" i="38" s="1"/>
  <c r="BQ10" i="38" s="1"/>
  <c r="BW10" i="38" s="1"/>
  <c r="CC10" i="38" s="1"/>
  <c r="N10" i="38"/>
  <c r="T10" i="38" s="1"/>
  <c r="Z10" i="38" s="1"/>
  <c r="AF10" i="38" s="1"/>
  <c r="AL10" i="38" s="1"/>
  <c r="AR10" i="38" s="1"/>
  <c r="AX10" i="38" s="1"/>
  <c r="BD10" i="38" s="1"/>
  <c r="BJ10" i="38" s="1"/>
  <c r="BP10" i="38" s="1"/>
  <c r="BV10" i="38" s="1"/>
  <c r="CB10" i="38" s="1"/>
  <c r="O9" i="38"/>
  <c r="U9" i="38" s="1"/>
  <c r="AA9" i="38" s="1"/>
  <c r="AG9" i="38" s="1"/>
  <c r="AM9" i="38" s="1"/>
  <c r="AS9" i="38" s="1"/>
  <c r="AY9" i="38" s="1"/>
  <c r="BE9" i="38" s="1"/>
  <c r="BK9" i="38" s="1"/>
  <c r="BQ9" i="38" s="1"/>
  <c r="BW9" i="38" s="1"/>
  <c r="CC9" i="38" s="1"/>
  <c r="N9" i="38"/>
  <c r="T9" i="38" s="1"/>
  <c r="Z9" i="38" s="1"/>
  <c r="AF9" i="38" s="1"/>
  <c r="AL9" i="38" s="1"/>
  <c r="AR9" i="38" s="1"/>
  <c r="AX9" i="38" s="1"/>
  <c r="BD9" i="38" s="1"/>
  <c r="BJ9" i="38" s="1"/>
  <c r="BP9" i="38" s="1"/>
  <c r="BV9" i="38" s="1"/>
  <c r="CB9" i="38" s="1"/>
  <c r="O8" i="38"/>
  <c r="N8" i="38"/>
  <c r="T8" i="38" s="1"/>
  <c r="Z8" i="38" s="1"/>
  <c r="AF8" i="38" s="1"/>
  <c r="AL8" i="38" s="1"/>
  <c r="AR8" i="38" s="1"/>
  <c r="AX8" i="38" s="1"/>
  <c r="BD8" i="38" s="1"/>
  <c r="BJ8" i="38" s="1"/>
  <c r="BP8" i="38" s="1"/>
  <c r="BV8" i="38" s="1"/>
  <c r="CB8" i="38" s="1"/>
  <c r="J69" i="33"/>
  <c r="P8" i="33"/>
  <c r="V8" i="33" s="1"/>
  <c r="AB8" i="33" s="1"/>
  <c r="AH8" i="33" s="1"/>
  <c r="AN8" i="33" s="1"/>
  <c r="AT8" i="33" s="1"/>
  <c r="AZ8" i="33" s="1"/>
  <c r="BF8" i="33" s="1"/>
  <c r="BL8" i="33" s="1"/>
  <c r="BR8" i="33" s="1"/>
  <c r="BX8" i="33" s="1"/>
  <c r="CD8" i="33" s="1"/>
  <c r="P9" i="33"/>
  <c r="V9" i="33" s="1"/>
  <c r="AB9" i="33" s="1"/>
  <c r="AH9" i="33" s="1"/>
  <c r="AN9" i="33" s="1"/>
  <c r="AT9" i="33" s="1"/>
  <c r="AZ9" i="33" s="1"/>
  <c r="BF9" i="33" s="1"/>
  <c r="BL9" i="33" s="1"/>
  <c r="BR9" i="33" s="1"/>
  <c r="BX9" i="33" s="1"/>
  <c r="CD9" i="33" s="1"/>
  <c r="P10" i="33"/>
  <c r="V10" i="33" s="1"/>
  <c r="AB10" i="33" s="1"/>
  <c r="AH10" i="33" s="1"/>
  <c r="AN10" i="33" s="1"/>
  <c r="AT10" i="33" s="1"/>
  <c r="AZ10" i="33" s="1"/>
  <c r="BF10" i="33" s="1"/>
  <c r="BL10" i="33" s="1"/>
  <c r="BR10" i="33" s="1"/>
  <c r="BX10" i="33" s="1"/>
  <c r="CD10" i="33" s="1"/>
  <c r="P11" i="33"/>
  <c r="V11" i="33" s="1"/>
  <c r="AB11" i="33" s="1"/>
  <c r="AH11" i="33" s="1"/>
  <c r="AN11" i="33" s="1"/>
  <c r="AT11" i="33" s="1"/>
  <c r="AZ11" i="33" s="1"/>
  <c r="BF11" i="33" s="1"/>
  <c r="BL11" i="33" s="1"/>
  <c r="BR11" i="33" s="1"/>
  <c r="BX11" i="33" s="1"/>
  <c r="CD11" i="33" s="1"/>
  <c r="P12" i="33"/>
  <c r="V12" i="33" s="1"/>
  <c r="AB12" i="33" s="1"/>
  <c r="AH12" i="33" s="1"/>
  <c r="AN12" i="33" s="1"/>
  <c r="AT12" i="33" s="1"/>
  <c r="AZ12" i="33" s="1"/>
  <c r="BF12" i="33" s="1"/>
  <c r="BL12" i="33" s="1"/>
  <c r="BR12" i="33" s="1"/>
  <c r="BX12" i="33" s="1"/>
  <c r="CD12" i="33" s="1"/>
  <c r="P13" i="33"/>
  <c r="V13" i="33" s="1"/>
  <c r="AB13" i="33" s="1"/>
  <c r="AH13" i="33" s="1"/>
  <c r="AN13" i="33" s="1"/>
  <c r="AT13" i="33" s="1"/>
  <c r="AZ13" i="33" s="1"/>
  <c r="BF13" i="33" s="1"/>
  <c r="BL13" i="33" s="1"/>
  <c r="BR13" i="33" s="1"/>
  <c r="BX13" i="33" s="1"/>
  <c r="CD13" i="33" s="1"/>
  <c r="P14" i="33"/>
  <c r="V14" i="33" s="1"/>
  <c r="AB14" i="33" s="1"/>
  <c r="AH14" i="33" s="1"/>
  <c r="AN14" i="33" s="1"/>
  <c r="AT14" i="33" s="1"/>
  <c r="AZ14" i="33" s="1"/>
  <c r="BF14" i="33" s="1"/>
  <c r="BL14" i="33" s="1"/>
  <c r="BR14" i="33" s="1"/>
  <c r="BX14" i="33" s="1"/>
  <c r="CD14" i="33" s="1"/>
  <c r="P15" i="33"/>
  <c r="V15" i="33" s="1"/>
  <c r="AB15" i="33" s="1"/>
  <c r="AH15" i="33" s="1"/>
  <c r="AN15" i="33" s="1"/>
  <c r="AT15" i="33" s="1"/>
  <c r="AZ15" i="33" s="1"/>
  <c r="BF15" i="33" s="1"/>
  <c r="BL15" i="33" s="1"/>
  <c r="BR15" i="33" s="1"/>
  <c r="BX15" i="33" s="1"/>
  <c r="CD15" i="33" s="1"/>
  <c r="P16" i="33"/>
  <c r="V16" i="33" s="1"/>
  <c r="AB16" i="33" s="1"/>
  <c r="AH16" i="33" s="1"/>
  <c r="AN16" i="33" s="1"/>
  <c r="AT16" i="33" s="1"/>
  <c r="AZ16" i="33" s="1"/>
  <c r="BF16" i="33" s="1"/>
  <c r="BL16" i="33" s="1"/>
  <c r="BR16" i="33" s="1"/>
  <c r="BX16" i="33" s="1"/>
  <c r="CD16" i="33" s="1"/>
  <c r="P17" i="33"/>
  <c r="V17" i="33" s="1"/>
  <c r="AB17" i="33" s="1"/>
  <c r="AH17" i="33" s="1"/>
  <c r="AN17" i="33" s="1"/>
  <c r="AT17" i="33" s="1"/>
  <c r="AZ17" i="33" s="1"/>
  <c r="BF17" i="33" s="1"/>
  <c r="BL17" i="33" s="1"/>
  <c r="BR17" i="33" s="1"/>
  <c r="BX17" i="33" s="1"/>
  <c r="CD17" i="33" s="1"/>
  <c r="P18" i="33"/>
  <c r="V18" i="33" s="1"/>
  <c r="AB18" i="33" s="1"/>
  <c r="AH18" i="33" s="1"/>
  <c r="AN18" i="33" s="1"/>
  <c r="AT18" i="33" s="1"/>
  <c r="AZ18" i="33" s="1"/>
  <c r="BF18" i="33" s="1"/>
  <c r="BL18" i="33" s="1"/>
  <c r="BR18" i="33" s="1"/>
  <c r="BX18" i="33" s="1"/>
  <c r="CD18" i="33" s="1"/>
  <c r="P19" i="33"/>
  <c r="V19" i="33" s="1"/>
  <c r="AB19" i="33" s="1"/>
  <c r="AH19" i="33" s="1"/>
  <c r="AN19" i="33" s="1"/>
  <c r="AT19" i="33" s="1"/>
  <c r="AZ19" i="33" s="1"/>
  <c r="BF19" i="33" s="1"/>
  <c r="BL19" i="33" s="1"/>
  <c r="BR19" i="33" s="1"/>
  <c r="BX19" i="33" s="1"/>
  <c r="CD19" i="33" s="1"/>
  <c r="P20" i="33"/>
  <c r="V20" i="33" s="1"/>
  <c r="AB20" i="33" s="1"/>
  <c r="AH20" i="33" s="1"/>
  <c r="AN20" i="33" s="1"/>
  <c r="AT20" i="33" s="1"/>
  <c r="AZ20" i="33" s="1"/>
  <c r="BF20" i="33" s="1"/>
  <c r="BL20" i="33" s="1"/>
  <c r="BR20" i="33" s="1"/>
  <c r="BX20" i="33" s="1"/>
  <c r="CD20" i="33" s="1"/>
  <c r="P21" i="33"/>
  <c r="V21" i="33" s="1"/>
  <c r="AB21" i="33" s="1"/>
  <c r="AH21" i="33" s="1"/>
  <c r="AN21" i="33" s="1"/>
  <c r="AT21" i="33" s="1"/>
  <c r="AZ21" i="33" s="1"/>
  <c r="BF21" i="33" s="1"/>
  <c r="BL21" i="33" s="1"/>
  <c r="BR21" i="33" s="1"/>
  <c r="BX21" i="33" s="1"/>
  <c r="CD21" i="33" s="1"/>
  <c r="P22" i="33"/>
  <c r="V22" i="33" s="1"/>
  <c r="AB22" i="33" s="1"/>
  <c r="AH22" i="33" s="1"/>
  <c r="AN22" i="33" s="1"/>
  <c r="AT22" i="33" s="1"/>
  <c r="AZ22" i="33" s="1"/>
  <c r="BF22" i="33" s="1"/>
  <c r="BL22" i="33" s="1"/>
  <c r="BR22" i="33" s="1"/>
  <c r="BX22" i="33" s="1"/>
  <c r="CD22" i="33" s="1"/>
  <c r="P23" i="33"/>
  <c r="V23" i="33" s="1"/>
  <c r="AB23" i="33" s="1"/>
  <c r="AH23" i="33" s="1"/>
  <c r="AN23" i="33" s="1"/>
  <c r="AT23" i="33" s="1"/>
  <c r="AZ23" i="33" s="1"/>
  <c r="BF23" i="33" s="1"/>
  <c r="BL23" i="33" s="1"/>
  <c r="BR23" i="33" s="1"/>
  <c r="BX23" i="33" s="1"/>
  <c r="CD23" i="33" s="1"/>
  <c r="P24" i="33"/>
  <c r="V24" i="33" s="1"/>
  <c r="AB24" i="33" s="1"/>
  <c r="AH24" i="33" s="1"/>
  <c r="AN24" i="33" s="1"/>
  <c r="AT24" i="33" s="1"/>
  <c r="AZ24" i="33" s="1"/>
  <c r="BF24" i="33" s="1"/>
  <c r="BL24" i="33" s="1"/>
  <c r="BR24" i="33" s="1"/>
  <c r="BX24" i="33" s="1"/>
  <c r="CD24" i="33" s="1"/>
  <c r="P25" i="33"/>
  <c r="V25" i="33" s="1"/>
  <c r="AB25" i="33" s="1"/>
  <c r="AH25" i="33" s="1"/>
  <c r="AN25" i="33" s="1"/>
  <c r="AT25" i="33" s="1"/>
  <c r="AZ25" i="33" s="1"/>
  <c r="BF25" i="33" s="1"/>
  <c r="BL25" i="33" s="1"/>
  <c r="BR25" i="33" s="1"/>
  <c r="BX25" i="33" s="1"/>
  <c r="CD25" i="33" s="1"/>
  <c r="P26" i="33"/>
  <c r="V26" i="33" s="1"/>
  <c r="AB26" i="33" s="1"/>
  <c r="AH26" i="33" s="1"/>
  <c r="AN26" i="33" s="1"/>
  <c r="AT26" i="33" s="1"/>
  <c r="AZ26" i="33" s="1"/>
  <c r="BF26" i="33" s="1"/>
  <c r="BL26" i="33" s="1"/>
  <c r="BR26" i="33" s="1"/>
  <c r="BX26" i="33" s="1"/>
  <c r="CD26" i="33" s="1"/>
  <c r="P27" i="33"/>
  <c r="V27" i="33" s="1"/>
  <c r="AB27" i="33" s="1"/>
  <c r="AH27" i="33" s="1"/>
  <c r="AN27" i="33" s="1"/>
  <c r="AT27" i="33" s="1"/>
  <c r="AZ27" i="33" s="1"/>
  <c r="BF27" i="33" s="1"/>
  <c r="BL27" i="33" s="1"/>
  <c r="BR27" i="33" s="1"/>
  <c r="BX27" i="33" s="1"/>
  <c r="CD27" i="33" s="1"/>
  <c r="P28" i="33"/>
  <c r="V28" i="33" s="1"/>
  <c r="AB28" i="33" s="1"/>
  <c r="AH28" i="33" s="1"/>
  <c r="AN28" i="33" s="1"/>
  <c r="AT28" i="33" s="1"/>
  <c r="AZ28" i="33" s="1"/>
  <c r="BF28" i="33" s="1"/>
  <c r="BL28" i="33" s="1"/>
  <c r="BR28" i="33" s="1"/>
  <c r="BX28" i="33" s="1"/>
  <c r="CD28" i="33" s="1"/>
  <c r="P29" i="33"/>
  <c r="V29" i="33" s="1"/>
  <c r="AB29" i="33" s="1"/>
  <c r="AH29" i="33" s="1"/>
  <c r="AN29" i="33" s="1"/>
  <c r="AT29" i="33" s="1"/>
  <c r="AZ29" i="33" s="1"/>
  <c r="BF29" i="33" s="1"/>
  <c r="BL29" i="33" s="1"/>
  <c r="BR29" i="33" s="1"/>
  <c r="BX29" i="33" s="1"/>
  <c r="CD29" i="33" s="1"/>
  <c r="P30" i="33"/>
  <c r="V30" i="33" s="1"/>
  <c r="AB30" i="33" s="1"/>
  <c r="AH30" i="33" s="1"/>
  <c r="AN30" i="33" s="1"/>
  <c r="AT30" i="33" s="1"/>
  <c r="AZ30" i="33" s="1"/>
  <c r="BF30" i="33" s="1"/>
  <c r="BL30" i="33" s="1"/>
  <c r="BR30" i="33" s="1"/>
  <c r="BX30" i="33" s="1"/>
  <c r="CD30" i="33" s="1"/>
  <c r="P31" i="33"/>
  <c r="V31" i="33" s="1"/>
  <c r="AB31" i="33" s="1"/>
  <c r="AH31" i="33" s="1"/>
  <c r="AN31" i="33" s="1"/>
  <c r="AT31" i="33" s="1"/>
  <c r="AZ31" i="33" s="1"/>
  <c r="BF31" i="33" s="1"/>
  <c r="BL31" i="33" s="1"/>
  <c r="BR31" i="33" s="1"/>
  <c r="BX31" i="33" s="1"/>
  <c r="CD31" i="33" s="1"/>
  <c r="P32" i="33"/>
  <c r="V32" i="33" s="1"/>
  <c r="AB32" i="33" s="1"/>
  <c r="AH32" i="33" s="1"/>
  <c r="AN32" i="33" s="1"/>
  <c r="AT32" i="33" s="1"/>
  <c r="AZ32" i="33" s="1"/>
  <c r="BF32" i="33" s="1"/>
  <c r="BL32" i="33" s="1"/>
  <c r="BR32" i="33" s="1"/>
  <c r="BX32" i="33" s="1"/>
  <c r="CD32" i="33" s="1"/>
  <c r="P33" i="33"/>
  <c r="V33" i="33" s="1"/>
  <c r="AB33" i="33" s="1"/>
  <c r="AH33" i="33" s="1"/>
  <c r="AN33" i="33" s="1"/>
  <c r="AT33" i="33" s="1"/>
  <c r="AZ33" i="33" s="1"/>
  <c r="BF33" i="33" s="1"/>
  <c r="BL33" i="33" s="1"/>
  <c r="BR33" i="33" s="1"/>
  <c r="BX33" i="33" s="1"/>
  <c r="CD33" i="33" s="1"/>
  <c r="P34" i="33"/>
  <c r="V34" i="33" s="1"/>
  <c r="AB34" i="33" s="1"/>
  <c r="AH34" i="33" s="1"/>
  <c r="AN34" i="33" s="1"/>
  <c r="AT34" i="33" s="1"/>
  <c r="AZ34" i="33" s="1"/>
  <c r="BF34" i="33" s="1"/>
  <c r="BL34" i="33" s="1"/>
  <c r="BR34" i="33" s="1"/>
  <c r="BX34" i="33" s="1"/>
  <c r="CD34" i="33" s="1"/>
  <c r="P35" i="33"/>
  <c r="V35" i="33" s="1"/>
  <c r="AB35" i="33" s="1"/>
  <c r="AH35" i="33" s="1"/>
  <c r="AN35" i="33" s="1"/>
  <c r="AT35" i="33" s="1"/>
  <c r="AZ35" i="33" s="1"/>
  <c r="BF35" i="33" s="1"/>
  <c r="BL35" i="33" s="1"/>
  <c r="BR35" i="33" s="1"/>
  <c r="BX35" i="33" s="1"/>
  <c r="CD35" i="33" s="1"/>
  <c r="P36" i="33"/>
  <c r="V36" i="33" s="1"/>
  <c r="AB36" i="33" s="1"/>
  <c r="AH36" i="33" s="1"/>
  <c r="AN36" i="33" s="1"/>
  <c r="AT36" i="33" s="1"/>
  <c r="AZ36" i="33" s="1"/>
  <c r="BF36" i="33" s="1"/>
  <c r="BL36" i="33" s="1"/>
  <c r="BR36" i="33" s="1"/>
  <c r="BX36" i="33" s="1"/>
  <c r="CD36" i="33" s="1"/>
  <c r="P37" i="33"/>
  <c r="V37" i="33" s="1"/>
  <c r="AB37" i="33" s="1"/>
  <c r="AH37" i="33" s="1"/>
  <c r="AN37" i="33" s="1"/>
  <c r="AT37" i="33" s="1"/>
  <c r="AZ37" i="33" s="1"/>
  <c r="BF37" i="33" s="1"/>
  <c r="BL37" i="33" s="1"/>
  <c r="BR37" i="33" s="1"/>
  <c r="BX37" i="33" s="1"/>
  <c r="CD37" i="33" s="1"/>
  <c r="P38" i="33"/>
  <c r="V38" i="33" s="1"/>
  <c r="AB38" i="33" s="1"/>
  <c r="AH38" i="33" s="1"/>
  <c r="AN38" i="33" s="1"/>
  <c r="AT38" i="33" s="1"/>
  <c r="AZ38" i="33" s="1"/>
  <c r="BF38" i="33" s="1"/>
  <c r="BL38" i="33" s="1"/>
  <c r="BR38" i="33" s="1"/>
  <c r="BX38" i="33" s="1"/>
  <c r="CD38" i="33" s="1"/>
  <c r="P39" i="33"/>
  <c r="V39" i="33" s="1"/>
  <c r="AB39" i="33" s="1"/>
  <c r="AH39" i="33" s="1"/>
  <c r="AN39" i="33" s="1"/>
  <c r="AT39" i="33" s="1"/>
  <c r="AZ39" i="33" s="1"/>
  <c r="BF39" i="33" s="1"/>
  <c r="BL39" i="33" s="1"/>
  <c r="BR39" i="33" s="1"/>
  <c r="BX39" i="33" s="1"/>
  <c r="CD39" i="33" s="1"/>
  <c r="P40" i="33"/>
  <c r="V40" i="33" s="1"/>
  <c r="AB40" i="33" s="1"/>
  <c r="AH40" i="33" s="1"/>
  <c r="AN40" i="33" s="1"/>
  <c r="AT40" i="33" s="1"/>
  <c r="AZ40" i="33" s="1"/>
  <c r="BF40" i="33" s="1"/>
  <c r="BL40" i="33" s="1"/>
  <c r="BR40" i="33" s="1"/>
  <c r="BX40" i="33" s="1"/>
  <c r="CD40" i="33" s="1"/>
  <c r="P41" i="33"/>
  <c r="V41" i="33" s="1"/>
  <c r="AB41" i="33" s="1"/>
  <c r="AH41" i="33" s="1"/>
  <c r="AN41" i="33" s="1"/>
  <c r="AT41" i="33" s="1"/>
  <c r="AZ41" i="33" s="1"/>
  <c r="BF41" i="33" s="1"/>
  <c r="BL41" i="33" s="1"/>
  <c r="BR41" i="33" s="1"/>
  <c r="BX41" i="33" s="1"/>
  <c r="CD41" i="33" s="1"/>
  <c r="P42" i="33"/>
  <c r="V42" i="33" s="1"/>
  <c r="AB42" i="33" s="1"/>
  <c r="AH42" i="33" s="1"/>
  <c r="AN42" i="33" s="1"/>
  <c r="AT42" i="33" s="1"/>
  <c r="AZ42" i="33" s="1"/>
  <c r="BF42" i="33" s="1"/>
  <c r="BL42" i="33" s="1"/>
  <c r="BR42" i="33" s="1"/>
  <c r="BX42" i="33" s="1"/>
  <c r="CD42" i="33" s="1"/>
  <c r="P43" i="33"/>
  <c r="V43" i="33" s="1"/>
  <c r="AB43" i="33" s="1"/>
  <c r="AH43" i="33" s="1"/>
  <c r="AN43" i="33" s="1"/>
  <c r="AT43" i="33" s="1"/>
  <c r="AZ43" i="33" s="1"/>
  <c r="BF43" i="33" s="1"/>
  <c r="BL43" i="33" s="1"/>
  <c r="BR43" i="33" s="1"/>
  <c r="BX43" i="33" s="1"/>
  <c r="CD43" i="33" s="1"/>
  <c r="P44" i="33"/>
  <c r="V44" i="33" s="1"/>
  <c r="AB44" i="33" s="1"/>
  <c r="AH44" i="33" s="1"/>
  <c r="AN44" i="33" s="1"/>
  <c r="AT44" i="33" s="1"/>
  <c r="AZ44" i="33" s="1"/>
  <c r="BF44" i="33" s="1"/>
  <c r="BL44" i="33" s="1"/>
  <c r="BR44" i="33" s="1"/>
  <c r="BX44" i="33" s="1"/>
  <c r="CD44" i="33" s="1"/>
  <c r="P45" i="33"/>
  <c r="V45" i="33" s="1"/>
  <c r="AB45" i="33" s="1"/>
  <c r="AH45" i="33" s="1"/>
  <c r="AN45" i="33" s="1"/>
  <c r="AT45" i="33" s="1"/>
  <c r="AZ45" i="33" s="1"/>
  <c r="BF45" i="33" s="1"/>
  <c r="BL45" i="33" s="1"/>
  <c r="BR45" i="33" s="1"/>
  <c r="BX45" i="33" s="1"/>
  <c r="CD45" i="33" s="1"/>
  <c r="P46" i="33"/>
  <c r="V46" i="33" s="1"/>
  <c r="AB46" i="33" s="1"/>
  <c r="AH46" i="33" s="1"/>
  <c r="AN46" i="33" s="1"/>
  <c r="AT46" i="33" s="1"/>
  <c r="AZ46" i="33" s="1"/>
  <c r="BF46" i="33" s="1"/>
  <c r="BL46" i="33" s="1"/>
  <c r="BR46" i="33" s="1"/>
  <c r="BX46" i="33" s="1"/>
  <c r="CD46" i="33" s="1"/>
  <c r="P47" i="33"/>
  <c r="V47" i="33" s="1"/>
  <c r="AB47" i="33" s="1"/>
  <c r="AH47" i="33" s="1"/>
  <c r="AN47" i="33" s="1"/>
  <c r="AT47" i="33" s="1"/>
  <c r="AZ47" i="33" s="1"/>
  <c r="BF47" i="33" s="1"/>
  <c r="BL47" i="33" s="1"/>
  <c r="BR47" i="33" s="1"/>
  <c r="BX47" i="33" s="1"/>
  <c r="CD47" i="33" s="1"/>
  <c r="P48" i="33"/>
  <c r="V48" i="33" s="1"/>
  <c r="AB48" i="33" s="1"/>
  <c r="AH48" i="33" s="1"/>
  <c r="AN48" i="33" s="1"/>
  <c r="AT48" i="33" s="1"/>
  <c r="AZ48" i="33" s="1"/>
  <c r="BF48" i="33" s="1"/>
  <c r="BL48" i="33" s="1"/>
  <c r="BR48" i="33" s="1"/>
  <c r="BX48" i="33" s="1"/>
  <c r="CD48" i="33" s="1"/>
  <c r="P49" i="33"/>
  <c r="V49" i="33" s="1"/>
  <c r="AB49" i="33" s="1"/>
  <c r="AH49" i="33" s="1"/>
  <c r="AN49" i="33" s="1"/>
  <c r="AT49" i="33" s="1"/>
  <c r="AZ49" i="33" s="1"/>
  <c r="BF49" i="33" s="1"/>
  <c r="BL49" i="33" s="1"/>
  <c r="BR49" i="33" s="1"/>
  <c r="BX49" i="33" s="1"/>
  <c r="CD49" i="33" s="1"/>
  <c r="P50" i="33"/>
  <c r="V50" i="33" s="1"/>
  <c r="AB50" i="33" s="1"/>
  <c r="AH50" i="33" s="1"/>
  <c r="AN50" i="33" s="1"/>
  <c r="AT50" i="33" s="1"/>
  <c r="AZ50" i="33" s="1"/>
  <c r="BF50" i="33" s="1"/>
  <c r="BL50" i="33" s="1"/>
  <c r="BR50" i="33" s="1"/>
  <c r="BX50" i="33" s="1"/>
  <c r="CD50" i="33" s="1"/>
  <c r="P51" i="33"/>
  <c r="V51" i="33" s="1"/>
  <c r="AB51" i="33" s="1"/>
  <c r="AH51" i="33" s="1"/>
  <c r="AN51" i="33" s="1"/>
  <c r="AT51" i="33" s="1"/>
  <c r="AZ51" i="33" s="1"/>
  <c r="BF51" i="33" s="1"/>
  <c r="BL51" i="33" s="1"/>
  <c r="BR51" i="33" s="1"/>
  <c r="BX51" i="33" s="1"/>
  <c r="CD51" i="33" s="1"/>
  <c r="P52" i="33"/>
  <c r="V52" i="33" s="1"/>
  <c r="AB52" i="33" s="1"/>
  <c r="AH52" i="33" s="1"/>
  <c r="AN52" i="33" s="1"/>
  <c r="AT52" i="33" s="1"/>
  <c r="AZ52" i="33" s="1"/>
  <c r="BF52" i="33" s="1"/>
  <c r="BL52" i="33" s="1"/>
  <c r="BR52" i="33" s="1"/>
  <c r="BX52" i="33" s="1"/>
  <c r="CD52" i="33" s="1"/>
  <c r="P53" i="33"/>
  <c r="V53" i="33" s="1"/>
  <c r="AB53" i="33" s="1"/>
  <c r="AH53" i="33" s="1"/>
  <c r="AN53" i="33" s="1"/>
  <c r="AT53" i="33" s="1"/>
  <c r="AZ53" i="33" s="1"/>
  <c r="BF53" i="33" s="1"/>
  <c r="BL53" i="33" s="1"/>
  <c r="BR53" i="33" s="1"/>
  <c r="BX53" i="33" s="1"/>
  <c r="CD53" i="33" s="1"/>
  <c r="P54" i="33"/>
  <c r="V54" i="33" s="1"/>
  <c r="AB54" i="33" s="1"/>
  <c r="AH54" i="33" s="1"/>
  <c r="AN54" i="33" s="1"/>
  <c r="AT54" i="33" s="1"/>
  <c r="AZ54" i="33" s="1"/>
  <c r="BF54" i="33" s="1"/>
  <c r="BL54" i="33" s="1"/>
  <c r="BR54" i="33" s="1"/>
  <c r="BX54" i="33" s="1"/>
  <c r="CD54" i="33" s="1"/>
  <c r="P55" i="33"/>
  <c r="V55" i="33" s="1"/>
  <c r="AB55" i="33" s="1"/>
  <c r="AH55" i="33" s="1"/>
  <c r="AN55" i="33" s="1"/>
  <c r="AT55" i="33" s="1"/>
  <c r="AZ55" i="33" s="1"/>
  <c r="BF55" i="33" s="1"/>
  <c r="BL55" i="33" s="1"/>
  <c r="BR55" i="33" s="1"/>
  <c r="BX55" i="33" s="1"/>
  <c r="CD55" i="33" s="1"/>
  <c r="P56" i="33"/>
  <c r="V56" i="33" s="1"/>
  <c r="AB56" i="33" s="1"/>
  <c r="AH56" i="33" s="1"/>
  <c r="AN56" i="33" s="1"/>
  <c r="AT56" i="33" s="1"/>
  <c r="AZ56" i="33" s="1"/>
  <c r="BF56" i="33" s="1"/>
  <c r="BL56" i="33" s="1"/>
  <c r="BR56" i="33" s="1"/>
  <c r="BX56" i="33" s="1"/>
  <c r="CD56" i="33" s="1"/>
  <c r="P57" i="33"/>
  <c r="V57" i="33" s="1"/>
  <c r="AB57" i="33" s="1"/>
  <c r="AH57" i="33" s="1"/>
  <c r="AN57" i="33" s="1"/>
  <c r="AT57" i="33" s="1"/>
  <c r="AZ57" i="33" s="1"/>
  <c r="BF57" i="33" s="1"/>
  <c r="BL57" i="33" s="1"/>
  <c r="BR57" i="33" s="1"/>
  <c r="BX57" i="33" s="1"/>
  <c r="CD57" i="33" s="1"/>
  <c r="P62" i="33"/>
  <c r="V62" i="33" s="1"/>
  <c r="AB62" i="33" s="1"/>
  <c r="AH62" i="33" s="1"/>
  <c r="AN62" i="33" s="1"/>
  <c r="AT62" i="33" s="1"/>
  <c r="AZ62" i="33" s="1"/>
  <c r="BF62" i="33" s="1"/>
  <c r="BL62" i="33" s="1"/>
  <c r="BR62" i="33" s="1"/>
  <c r="BX62" i="33" s="1"/>
  <c r="CD62" i="33" s="1"/>
  <c r="P7" i="33"/>
  <c r="O8" i="33"/>
  <c r="U8" i="33" s="1"/>
  <c r="AA8" i="33" s="1"/>
  <c r="AG8" i="33" s="1"/>
  <c r="AM8" i="33" s="1"/>
  <c r="AS8" i="33" s="1"/>
  <c r="AY8" i="33" s="1"/>
  <c r="BE8" i="33" s="1"/>
  <c r="BK8" i="33" s="1"/>
  <c r="BQ8" i="33" s="1"/>
  <c r="BW8" i="33" s="1"/>
  <c r="CC8" i="33" s="1"/>
  <c r="O9" i="33"/>
  <c r="U9" i="33" s="1"/>
  <c r="AA9" i="33" s="1"/>
  <c r="AG9" i="33" s="1"/>
  <c r="AM9" i="33" s="1"/>
  <c r="AS9" i="33" s="1"/>
  <c r="AY9" i="33" s="1"/>
  <c r="BE9" i="33" s="1"/>
  <c r="BK9" i="33" s="1"/>
  <c r="BQ9" i="33" s="1"/>
  <c r="BW9" i="33" s="1"/>
  <c r="CC9" i="33" s="1"/>
  <c r="O10" i="33"/>
  <c r="U10" i="33" s="1"/>
  <c r="AA10" i="33" s="1"/>
  <c r="AG10" i="33" s="1"/>
  <c r="AM10" i="33" s="1"/>
  <c r="AS10" i="33" s="1"/>
  <c r="AY10" i="33" s="1"/>
  <c r="BE10" i="33" s="1"/>
  <c r="BK10" i="33" s="1"/>
  <c r="BQ10" i="33" s="1"/>
  <c r="BW10" i="33" s="1"/>
  <c r="CC10" i="33" s="1"/>
  <c r="O11" i="33"/>
  <c r="U11" i="33" s="1"/>
  <c r="AA11" i="33" s="1"/>
  <c r="AG11" i="33" s="1"/>
  <c r="AM11" i="33" s="1"/>
  <c r="AS11" i="33" s="1"/>
  <c r="AY11" i="33" s="1"/>
  <c r="BE11" i="33" s="1"/>
  <c r="BK11" i="33" s="1"/>
  <c r="BQ11" i="33" s="1"/>
  <c r="BW11" i="33" s="1"/>
  <c r="CC11" i="33" s="1"/>
  <c r="O12" i="33"/>
  <c r="U12" i="33" s="1"/>
  <c r="AA12" i="33" s="1"/>
  <c r="AG12" i="33" s="1"/>
  <c r="AM12" i="33" s="1"/>
  <c r="AS12" i="33" s="1"/>
  <c r="AY12" i="33" s="1"/>
  <c r="BE12" i="33" s="1"/>
  <c r="BK12" i="33" s="1"/>
  <c r="BQ12" i="33" s="1"/>
  <c r="BW12" i="33" s="1"/>
  <c r="CC12" i="33" s="1"/>
  <c r="O13" i="33"/>
  <c r="U13" i="33" s="1"/>
  <c r="AA13" i="33" s="1"/>
  <c r="AG13" i="33" s="1"/>
  <c r="AM13" i="33" s="1"/>
  <c r="AS13" i="33" s="1"/>
  <c r="AY13" i="33" s="1"/>
  <c r="BE13" i="33" s="1"/>
  <c r="BK13" i="33" s="1"/>
  <c r="BQ13" i="33" s="1"/>
  <c r="BW13" i="33" s="1"/>
  <c r="CC13" i="33" s="1"/>
  <c r="O14" i="33"/>
  <c r="U14" i="33" s="1"/>
  <c r="AA14" i="33" s="1"/>
  <c r="AG14" i="33" s="1"/>
  <c r="AM14" i="33" s="1"/>
  <c r="AS14" i="33" s="1"/>
  <c r="AY14" i="33" s="1"/>
  <c r="BE14" i="33" s="1"/>
  <c r="BK14" i="33" s="1"/>
  <c r="BQ14" i="33" s="1"/>
  <c r="BW14" i="33" s="1"/>
  <c r="CC14" i="33" s="1"/>
  <c r="O15" i="33"/>
  <c r="U15" i="33" s="1"/>
  <c r="AA15" i="33" s="1"/>
  <c r="AG15" i="33" s="1"/>
  <c r="AM15" i="33" s="1"/>
  <c r="AS15" i="33" s="1"/>
  <c r="AY15" i="33" s="1"/>
  <c r="BE15" i="33" s="1"/>
  <c r="BK15" i="33" s="1"/>
  <c r="BQ15" i="33" s="1"/>
  <c r="BW15" i="33" s="1"/>
  <c r="CC15" i="33" s="1"/>
  <c r="O16" i="33"/>
  <c r="U16" i="33" s="1"/>
  <c r="AA16" i="33" s="1"/>
  <c r="AG16" i="33" s="1"/>
  <c r="AM16" i="33" s="1"/>
  <c r="AS16" i="33" s="1"/>
  <c r="AY16" i="33" s="1"/>
  <c r="BE16" i="33" s="1"/>
  <c r="BK16" i="33" s="1"/>
  <c r="BQ16" i="33" s="1"/>
  <c r="BW16" i="33" s="1"/>
  <c r="CC16" i="33" s="1"/>
  <c r="O17" i="33"/>
  <c r="U17" i="33" s="1"/>
  <c r="AA17" i="33" s="1"/>
  <c r="AG17" i="33" s="1"/>
  <c r="AM17" i="33" s="1"/>
  <c r="AS17" i="33" s="1"/>
  <c r="AY17" i="33" s="1"/>
  <c r="BE17" i="33" s="1"/>
  <c r="BK17" i="33" s="1"/>
  <c r="BQ17" i="33" s="1"/>
  <c r="BW17" i="33" s="1"/>
  <c r="CC17" i="33" s="1"/>
  <c r="O18" i="33"/>
  <c r="U18" i="33" s="1"/>
  <c r="AA18" i="33" s="1"/>
  <c r="AG18" i="33" s="1"/>
  <c r="AM18" i="33" s="1"/>
  <c r="AS18" i="33" s="1"/>
  <c r="AY18" i="33" s="1"/>
  <c r="BE18" i="33" s="1"/>
  <c r="BK18" i="33" s="1"/>
  <c r="BQ18" i="33" s="1"/>
  <c r="BW18" i="33" s="1"/>
  <c r="CC18" i="33" s="1"/>
  <c r="O19" i="33"/>
  <c r="U19" i="33" s="1"/>
  <c r="AA19" i="33" s="1"/>
  <c r="AG19" i="33" s="1"/>
  <c r="AM19" i="33" s="1"/>
  <c r="AS19" i="33" s="1"/>
  <c r="AY19" i="33" s="1"/>
  <c r="BE19" i="33" s="1"/>
  <c r="BK19" i="33" s="1"/>
  <c r="BQ19" i="33" s="1"/>
  <c r="BW19" i="33" s="1"/>
  <c r="CC19" i="33" s="1"/>
  <c r="O20" i="33"/>
  <c r="U20" i="33" s="1"/>
  <c r="AA20" i="33" s="1"/>
  <c r="AG20" i="33" s="1"/>
  <c r="AM20" i="33" s="1"/>
  <c r="AS20" i="33" s="1"/>
  <c r="AY20" i="33" s="1"/>
  <c r="BE20" i="33" s="1"/>
  <c r="BK20" i="33" s="1"/>
  <c r="BQ20" i="33" s="1"/>
  <c r="BW20" i="33" s="1"/>
  <c r="CC20" i="33" s="1"/>
  <c r="O21" i="33"/>
  <c r="U21" i="33" s="1"/>
  <c r="AA21" i="33" s="1"/>
  <c r="AG21" i="33" s="1"/>
  <c r="AM21" i="33" s="1"/>
  <c r="AS21" i="33" s="1"/>
  <c r="AY21" i="33" s="1"/>
  <c r="BE21" i="33" s="1"/>
  <c r="BK21" i="33" s="1"/>
  <c r="BQ21" i="33" s="1"/>
  <c r="BW21" i="33" s="1"/>
  <c r="CC21" i="33" s="1"/>
  <c r="O22" i="33"/>
  <c r="U22" i="33" s="1"/>
  <c r="AA22" i="33" s="1"/>
  <c r="AG22" i="33" s="1"/>
  <c r="AM22" i="33" s="1"/>
  <c r="AS22" i="33" s="1"/>
  <c r="AY22" i="33" s="1"/>
  <c r="BE22" i="33" s="1"/>
  <c r="BK22" i="33" s="1"/>
  <c r="BQ22" i="33" s="1"/>
  <c r="BW22" i="33" s="1"/>
  <c r="CC22" i="33" s="1"/>
  <c r="O23" i="33"/>
  <c r="U23" i="33" s="1"/>
  <c r="AA23" i="33" s="1"/>
  <c r="AG23" i="33" s="1"/>
  <c r="AM23" i="33" s="1"/>
  <c r="AS23" i="33" s="1"/>
  <c r="AY23" i="33" s="1"/>
  <c r="BE23" i="33" s="1"/>
  <c r="BK23" i="33" s="1"/>
  <c r="BQ23" i="33" s="1"/>
  <c r="BW23" i="33" s="1"/>
  <c r="CC23" i="33" s="1"/>
  <c r="O24" i="33"/>
  <c r="U24" i="33" s="1"/>
  <c r="AA24" i="33" s="1"/>
  <c r="AG24" i="33" s="1"/>
  <c r="AM24" i="33" s="1"/>
  <c r="AS24" i="33" s="1"/>
  <c r="AY24" i="33" s="1"/>
  <c r="BE24" i="33" s="1"/>
  <c r="BK24" i="33" s="1"/>
  <c r="BQ24" i="33" s="1"/>
  <c r="BW24" i="33" s="1"/>
  <c r="CC24" i="33" s="1"/>
  <c r="O25" i="33"/>
  <c r="U25" i="33" s="1"/>
  <c r="AA25" i="33" s="1"/>
  <c r="AG25" i="33" s="1"/>
  <c r="AM25" i="33" s="1"/>
  <c r="AS25" i="33" s="1"/>
  <c r="AY25" i="33" s="1"/>
  <c r="BE25" i="33" s="1"/>
  <c r="BK25" i="33" s="1"/>
  <c r="BQ25" i="33" s="1"/>
  <c r="BW25" i="33" s="1"/>
  <c r="CC25" i="33" s="1"/>
  <c r="O26" i="33"/>
  <c r="U26" i="33" s="1"/>
  <c r="AA26" i="33" s="1"/>
  <c r="AG26" i="33" s="1"/>
  <c r="AM26" i="33" s="1"/>
  <c r="AS26" i="33" s="1"/>
  <c r="AY26" i="33" s="1"/>
  <c r="BE26" i="33" s="1"/>
  <c r="BK26" i="33" s="1"/>
  <c r="BQ26" i="33" s="1"/>
  <c r="BW26" i="33" s="1"/>
  <c r="CC26" i="33" s="1"/>
  <c r="O27" i="33"/>
  <c r="U27" i="33" s="1"/>
  <c r="AA27" i="33" s="1"/>
  <c r="AG27" i="33" s="1"/>
  <c r="AM27" i="33" s="1"/>
  <c r="AS27" i="33" s="1"/>
  <c r="AY27" i="33" s="1"/>
  <c r="BE27" i="33" s="1"/>
  <c r="BK27" i="33" s="1"/>
  <c r="BQ27" i="33" s="1"/>
  <c r="BW27" i="33" s="1"/>
  <c r="CC27" i="33" s="1"/>
  <c r="O28" i="33"/>
  <c r="U28" i="33" s="1"/>
  <c r="AA28" i="33" s="1"/>
  <c r="AG28" i="33" s="1"/>
  <c r="AM28" i="33" s="1"/>
  <c r="AS28" i="33" s="1"/>
  <c r="AY28" i="33" s="1"/>
  <c r="BE28" i="33" s="1"/>
  <c r="BK28" i="33" s="1"/>
  <c r="BQ28" i="33" s="1"/>
  <c r="BW28" i="33" s="1"/>
  <c r="CC28" i="33" s="1"/>
  <c r="O29" i="33"/>
  <c r="U29" i="33" s="1"/>
  <c r="AA29" i="33" s="1"/>
  <c r="AG29" i="33" s="1"/>
  <c r="AM29" i="33" s="1"/>
  <c r="AS29" i="33" s="1"/>
  <c r="AY29" i="33" s="1"/>
  <c r="BE29" i="33" s="1"/>
  <c r="BK29" i="33" s="1"/>
  <c r="BQ29" i="33" s="1"/>
  <c r="BW29" i="33" s="1"/>
  <c r="CC29" i="33" s="1"/>
  <c r="O30" i="33"/>
  <c r="U30" i="33" s="1"/>
  <c r="AA30" i="33" s="1"/>
  <c r="AG30" i="33" s="1"/>
  <c r="AM30" i="33" s="1"/>
  <c r="AS30" i="33" s="1"/>
  <c r="AY30" i="33" s="1"/>
  <c r="BE30" i="33" s="1"/>
  <c r="BK30" i="33" s="1"/>
  <c r="BQ30" i="33" s="1"/>
  <c r="BW30" i="33" s="1"/>
  <c r="CC30" i="33" s="1"/>
  <c r="O31" i="33"/>
  <c r="U31" i="33" s="1"/>
  <c r="AA31" i="33" s="1"/>
  <c r="AG31" i="33" s="1"/>
  <c r="AM31" i="33" s="1"/>
  <c r="AS31" i="33" s="1"/>
  <c r="AY31" i="33" s="1"/>
  <c r="BE31" i="33" s="1"/>
  <c r="BK31" i="33" s="1"/>
  <c r="BQ31" i="33" s="1"/>
  <c r="BW31" i="33" s="1"/>
  <c r="CC31" i="33" s="1"/>
  <c r="O32" i="33"/>
  <c r="U32" i="33" s="1"/>
  <c r="AA32" i="33" s="1"/>
  <c r="AG32" i="33" s="1"/>
  <c r="AM32" i="33" s="1"/>
  <c r="AS32" i="33" s="1"/>
  <c r="AY32" i="33" s="1"/>
  <c r="BE32" i="33" s="1"/>
  <c r="BK32" i="33" s="1"/>
  <c r="BQ32" i="33" s="1"/>
  <c r="BW32" i="33" s="1"/>
  <c r="CC32" i="33" s="1"/>
  <c r="O33" i="33"/>
  <c r="U33" i="33" s="1"/>
  <c r="AA33" i="33" s="1"/>
  <c r="AG33" i="33" s="1"/>
  <c r="AM33" i="33" s="1"/>
  <c r="AS33" i="33" s="1"/>
  <c r="AY33" i="33" s="1"/>
  <c r="BE33" i="33" s="1"/>
  <c r="BK33" i="33" s="1"/>
  <c r="BQ33" i="33" s="1"/>
  <c r="BW33" i="33" s="1"/>
  <c r="CC33" i="33" s="1"/>
  <c r="O34" i="33"/>
  <c r="U34" i="33" s="1"/>
  <c r="AA34" i="33" s="1"/>
  <c r="AG34" i="33" s="1"/>
  <c r="AM34" i="33" s="1"/>
  <c r="AS34" i="33" s="1"/>
  <c r="AY34" i="33" s="1"/>
  <c r="BE34" i="33" s="1"/>
  <c r="BK34" i="33" s="1"/>
  <c r="BQ34" i="33" s="1"/>
  <c r="BW34" i="33" s="1"/>
  <c r="CC34" i="33" s="1"/>
  <c r="O35" i="33"/>
  <c r="U35" i="33" s="1"/>
  <c r="AA35" i="33" s="1"/>
  <c r="AG35" i="33" s="1"/>
  <c r="AM35" i="33" s="1"/>
  <c r="AS35" i="33" s="1"/>
  <c r="AY35" i="33" s="1"/>
  <c r="BE35" i="33" s="1"/>
  <c r="BK35" i="33" s="1"/>
  <c r="BQ35" i="33" s="1"/>
  <c r="BW35" i="33" s="1"/>
  <c r="CC35" i="33" s="1"/>
  <c r="O36" i="33"/>
  <c r="U36" i="33" s="1"/>
  <c r="AA36" i="33" s="1"/>
  <c r="AG36" i="33" s="1"/>
  <c r="AM36" i="33" s="1"/>
  <c r="AS36" i="33" s="1"/>
  <c r="AY36" i="33" s="1"/>
  <c r="BE36" i="33" s="1"/>
  <c r="BK36" i="33" s="1"/>
  <c r="BQ36" i="33" s="1"/>
  <c r="BW36" i="33" s="1"/>
  <c r="CC36" i="33" s="1"/>
  <c r="O37" i="33"/>
  <c r="U37" i="33" s="1"/>
  <c r="AA37" i="33" s="1"/>
  <c r="AG37" i="33" s="1"/>
  <c r="AM37" i="33" s="1"/>
  <c r="AS37" i="33" s="1"/>
  <c r="AY37" i="33" s="1"/>
  <c r="BE37" i="33" s="1"/>
  <c r="BK37" i="33" s="1"/>
  <c r="BQ37" i="33" s="1"/>
  <c r="BW37" i="33" s="1"/>
  <c r="CC37" i="33" s="1"/>
  <c r="O38" i="33"/>
  <c r="U38" i="33" s="1"/>
  <c r="AA38" i="33" s="1"/>
  <c r="AG38" i="33" s="1"/>
  <c r="AM38" i="33" s="1"/>
  <c r="AS38" i="33" s="1"/>
  <c r="AY38" i="33" s="1"/>
  <c r="BE38" i="33" s="1"/>
  <c r="BK38" i="33" s="1"/>
  <c r="BQ38" i="33" s="1"/>
  <c r="BW38" i="33" s="1"/>
  <c r="CC38" i="33" s="1"/>
  <c r="O39" i="33"/>
  <c r="U39" i="33" s="1"/>
  <c r="AA39" i="33" s="1"/>
  <c r="AG39" i="33" s="1"/>
  <c r="AM39" i="33" s="1"/>
  <c r="AS39" i="33" s="1"/>
  <c r="AY39" i="33" s="1"/>
  <c r="BE39" i="33" s="1"/>
  <c r="BK39" i="33" s="1"/>
  <c r="BQ39" i="33" s="1"/>
  <c r="BW39" i="33" s="1"/>
  <c r="CC39" i="33" s="1"/>
  <c r="O40" i="33"/>
  <c r="U40" i="33" s="1"/>
  <c r="AA40" i="33" s="1"/>
  <c r="AG40" i="33" s="1"/>
  <c r="AM40" i="33" s="1"/>
  <c r="AS40" i="33" s="1"/>
  <c r="AY40" i="33" s="1"/>
  <c r="BE40" i="33" s="1"/>
  <c r="BK40" i="33" s="1"/>
  <c r="BQ40" i="33" s="1"/>
  <c r="BW40" i="33" s="1"/>
  <c r="CC40" i="33" s="1"/>
  <c r="O41" i="33"/>
  <c r="U41" i="33" s="1"/>
  <c r="AA41" i="33" s="1"/>
  <c r="AG41" i="33" s="1"/>
  <c r="AM41" i="33" s="1"/>
  <c r="AS41" i="33" s="1"/>
  <c r="AY41" i="33" s="1"/>
  <c r="BE41" i="33" s="1"/>
  <c r="BK41" i="33" s="1"/>
  <c r="BQ41" i="33" s="1"/>
  <c r="BW41" i="33" s="1"/>
  <c r="CC41" i="33" s="1"/>
  <c r="O42" i="33"/>
  <c r="U42" i="33" s="1"/>
  <c r="AA42" i="33" s="1"/>
  <c r="AG42" i="33" s="1"/>
  <c r="AM42" i="33" s="1"/>
  <c r="AS42" i="33" s="1"/>
  <c r="AY42" i="33" s="1"/>
  <c r="BE42" i="33" s="1"/>
  <c r="BK42" i="33" s="1"/>
  <c r="BQ42" i="33" s="1"/>
  <c r="BW42" i="33" s="1"/>
  <c r="CC42" i="33" s="1"/>
  <c r="O43" i="33"/>
  <c r="U43" i="33" s="1"/>
  <c r="AA43" i="33" s="1"/>
  <c r="AG43" i="33" s="1"/>
  <c r="AM43" i="33" s="1"/>
  <c r="AS43" i="33" s="1"/>
  <c r="AY43" i="33" s="1"/>
  <c r="BE43" i="33" s="1"/>
  <c r="BK43" i="33" s="1"/>
  <c r="BQ43" i="33" s="1"/>
  <c r="BW43" i="33" s="1"/>
  <c r="CC43" i="33" s="1"/>
  <c r="O44" i="33"/>
  <c r="U44" i="33" s="1"/>
  <c r="AA44" i="33" s="1"/>
  <c r="AG44" i="33" s="1"/>
  <c r="AM44" i="33" s="1"/>
  <c r="AS44" i="33" s="1"/>
  <c r="AY44" i="33" s="1"/>
  <c r="BE44" i="33" s="1"/>
  <c r="BK44" i="33" s="1"/>
  <c r="BQ44" i="33" s="1"/>
  <c r="BW44" i="33" s="1"/>
  <c r="CC44" i="33" s="1"/>
  <c r="O45" i="33"/>
  <c r="U45" i="33" s="1"/>
  <c r="AA45" i="33" s="1"/>
  <c r="AG45" i="33" s="1"/>
  <c r="AM45" i="33" s="1"/>
  <c r="AS45" i="33" s="1"/>
  <c r="AY45" i="33" s="1"/>
  <c r="BE45" i="33" s="1"/>
  <c r="BK45" i="33" s="1"/>
  <c r="BQ45" i="33" s="1"/>
  <c r="BW45" i="33" s="1"/>
  <c r="CC45" i="33" s="1"/>
  <c r="O46" i="33"/>
  <c r="U46" i="33" s="1"/>
  <c r="AA46" i="33" s="1"/>
  <c r="AG46" i="33" s="1"/>
  <c r="AM46" i="33" s="1"/>
  <c r="AS46" i="33" s="1"/>
  <c r="AY46" i="33" s="1"/>
  <c r="BE46" i="33" s="1"/>
  <c r="BK46" i="33" s="1"/>
  <c r="BQ46" i="33" s="1"/>
  <c r="BW46" i="33" s="1"/>
  <c r="CC46" i="33" s="1"/>
  <c r="O47" i="33"/>
  <c r="U47" i="33" s="1"/>
  <c r="AA47" i="33" s="1"/>
  <c r="AG47" i="33" s="1"/>
  <c r="AM47" i="33" s="1"/>
  <c r="AS47" i="33" s="1"/>
  <c r="AY47" i="33" s="1"/>
  <c r="BE47" i="33" s="1"/>
  <c r="BK47" i="33" s="1"/>
  <c r="BQ47" i="33" s="1"/>
  <c r="BW47" i="33" s="1"/>
  <c r="CC47" i="33" s="1"/>
  <c r="O48" i="33"/>
  <c r="U48" i="33" s="1"/>
  <c r="AA48" i="33" s="1"/>
  <c r="AG48" i="33" s="1"/>
  <c r="AM48" i="33" s="1"/>
  <c r="AS48" i="33" s="1"/>
  <c r="AY48" i="33" s="1"/>
  <c r="BE48" i="33" s="1"/>
  <c r="BK48" i="33" s="1"/>
  <c r="BQ48" i="33" s="1"/>
  <c r="BW48" i="33" s="1"/>
  <c r="CC48" i="33" s="1"/>
  <c r="O49" i="33"/>
  <c r="U49" i="33" s="1"/>
  <c r="AA49" i="33" s="1"/>
  <c r="AG49" i="33" s="1"/>
  <c r="AM49" i="33" s="1"/>
  <c r="AS49" i="33" s="1"/>
  <c r="AY49" i="33" s="1"/>
  <c r="BE49" i="33" s="1"/>
  <c r="BK49" i="33" s="1"/>
  <c r="BQ49" i="33" s="1"/>
  <c r="BW49" i="33" s="1"/>
  <c r="CC49" i="33" s="1"/>
  <c r="O50" i="33"/>
  <c r="U50" i="33" s="1"/>
  <c r="AA50" i="33" s="1"/>
  <c r="AG50" i="33" s="1"/>
  <c r="AM50" i="33" s="1"/>
  <c r="AS50" i="33" s="1"/>
  <c r="AY50" i="33" s="1"/>
  <c r="BE50" i="33" s="1"/>
  <c r="BK50" i="33" s="1"/>
  <c r="BQ50" i="33" s="1"/>
  <c r="BW50" i="33" s="1"/>
  <c r="CC50" i="33" s="1"/>
  <c r="O51" i="33"/>
  <c r="U51" i="33" s="1"/>
  <c r="AA51" i="33" s="1"/>
  <c r="AG51" i="33" s="1"/>
  <c r="AM51" i="33" s="1"/>
  <c r="AS51" i="33" s="1"/>
  <c r="AY51" i="33" s="1"/>
  <c r="BE51" i="33" s="1"/>
  <c r="BK51" i="33" s="1"/>
  <c r="BQ51" i="33" s="1"/>
  <c r="BW51" i="33" s="1"/>
  <c r="CC51" i="33" s="1"/>
  <c r="O52" i="33"/>
  <c r="U52" i="33" s="1"/>
  <c r="AA52" i="33" s="1"/>
  <c r="AG52" i="33" s="1"/>
  <c r="AM52" i="33" s="1"/>
  <c r="AS52" i="33" s="1"/>
  <c r="AY52" i="33" s="1"/>
  <c r="BE52" i="33" s="1"/>
  <c r="BK52" i="33" s="1"/>
  <c r="BQ52" i="33" s="1"/>
  <c r="BW52" i="33" s="1"/>
  <c r="CC52" i="33" s="1"/>
  <c r="O53" i="33"/>
  <c r="U53" i="33" s="1"/>
  <c r="AA53" i="33" s="1"/>
  <c r="AG53" i="33" s="1"/>
  <c r="AM53" i="33" s="1"/>
  <c r="AS53" i="33" s="1"/>
  <c r="AY53" i="33" s="1"/>
  <c r="BE53" i="33" s="1"/>
  <c r="BK53" i="33" s="1"/>
  <c r="BQ53" i="33" s="1"/>
  <c r="BW53" i="33" s="1"/>
  <c r="CC53" i="33" s="1"/>
  <c r="O54" i="33"/>
  <c r="U54" i="33" s="1"/>
  <c r="AA54" i="33" s="1"/>
  <c r="AG54" i="33" s="1"/>
  <c r="AM54" i="33" s="1"/>
  <c r="AS54" i="33" s="1"/>
  <c r="AY54" i="33" s="1"/>
  <c r="BE54" i="33" s="1"/>
  <c r="BK54" i="33" s="1"/>
  <c r="BQ54" i="33" s="1"/>
  <c r="BW54" i="33" s="1"/>
  <c r="CC54" i="33" s="1"/>
  <c r="O55" i="33"/>
  <c r="U55" i="33" s="1"/>
  <c r="AA55" i="33" s="1"/>
  <c r="AG55" i="33" s="1"/>
  <c r="AM55" i="33" s="1"/>
  <c r="AS55" i="33" s="1"/>
  <c r="AY55" i="33" s="1"/>
  <c r="BE55" i="33" s="1"/>
  <c r="BK55" i="33" s="1"/>
  <c r="BQ55" i="33" s="1"/>
  <c r="BW55" i="33" s="1"/>
  <c r="CC55" i="33" s="1"/>
  <c r="O56" i="33"/>
  <c r="U56" i="33" s="1"/>
  <c r="AA56" i="33" s="1"/>
  <c r="AG56" i="33" s="1"/>
  <c r="AM56" i="33" s="1"/>
  <c r="AS56" i="33" s="1"/>
  <c r="AY56" i="33" s="1"/>
  <c r="BE56" i="33" s="1"/>
  <c r="BK56" i="33" s="1"/>
  <c r="BQ56" i="33" s="1"/>
  <c r="BW56" i="33" s="1"/>
  <c r="CC56" i="33" s="1"/>
  <c r="O57" i="33"/>
  <c r="U57" i="33" s="1"/>
  <c r="AA57" i="33" s="1"/>
  <c r="AG57" i="33" s="1"/>
  <c r="AM57" i="33" s="1"/>
  <c r="AS57" i="33" s="1"/>
  <c r="AY57" i="33" s="1"/>
  <c r="BE57" i="33" s="1"/>
  <c r="BK57" i="33" s="1"/>
  <c r="BQ57" i="33" s="1"/>
  <c r="BW57" i="33" s="1"/>
  <c r="CC57" i="33" s="1"/>
  <c r="O62" i="33"/>
  <c r="U62" i="33" s="1"/>
  <c r="AA62" i="33" s="1"/>
  <c r="AG62" i="33" s="1"/>
  <c r="AM62" i="33" s="1"/>
  <c r="AS62" i="33" s="1"/>
  <c r="AY62" i="33" s="1"/>
  <c r="BE62" i="33" s="1"/>
  <c r="BK62" i="33" s="1"/>
  <c r="BQ62" i="33" s="1"/>
  <c r="BW62" i="33" s="1"/>
  <c r="CC62" i="33" s="1"/>
  <c r="O7" i="33"/>
  <c r="U7" i="33" s="1"/>
  <c r="AA7" i="33" s="1"/>
  <c r="AG7" i="33" s="1"/>
  <c r="AM7" i="33" s="1"/>
  <c r="AS7" i="33" s="1"/>
  <c r="AY7" i="33" s="1"/>
  <c r="BE7" i="33" s="1"/>
  <c r="BK7" i="33" s="1"/>
  <c r="BQ7" i="33" s="1"/>
  <c r="BW7" i="33" s="1"/>
  <c r="CC7" i="33" s="1"/>
  <c r="L69" i="33" l="1"/>
  <c r="V7" i="33"/>
  <c r="U8" i="38"/>
  <c r="P69" i="33" l="1"/>
  <c r="V69" i="33"/>
  <c r="AA8" i="38"/>
  <c r="AG8" i="38" s="1"/>
  <c r="AB7" i="33"/>
  <c r="AB69" i="33" l="1"/>
  <c r="AM8" i="38"/>
  <c r="AH7" i="33"/>
  <c r="AS8" i="38" l="1"/>
  <c r="AN7" i="33"/>
  <c r="AN69" i="33" l="1"/>
  <c r="AY8" i="38"/>
  <c r="AT7" i="33"/>
  <c r="AT69" i="33" l="1"/>
  <c r="BE8" i="38"/>
  <c r="AZ7" i="33"/>
  <c r="AZ69" i="33" l="1"/>
  <c r="BK8" i="38"/>
  <c r="BF7" i="33"/>
  <c r="BF69" i="33" l="1"/>
  <c r="BQ8" i="38"/>
  <c r="BL7" i="33"/>
  <c r="BL69" i="33" l="1"/>
  <c r="BW8" i="38"/>
  <c r="BR7" i="33"/>
  <c r="CC8" i="38" l="1"/>
  <c r="CC13" i="38" s="1"/>
  <c r="BX7" i="33"/>
  <c r="CD7" i="33" l="1"/>
  <c r="CD69" i="33" s="1"/>
  <c r="O8" i="28" l="1"/>
  <c r="U8" i="28" s="1"/>
  <c r="AA8" i="28" s="1"/>
  <c r="AG8" i="28" s="1"/>
  <c r="AM8" i="28" s="1"/>
  <c r="AS8" i="28" s="1"/>
  <c r="AY8" i="28" s="1"/>
  <c r="BE8" i="28" s="1"/>
  <c r="BK8" i="28" s="1"/>
  <c r="BQ8" i="28" s="1"/>
  <c r="BW8" i="28" s="1"/>
  <c r="CC8" i="28" s="1"/>
  <c r="N8" i="28"/>
  <c r="T8" i="28" s="1"/>
  <c r="Z8" i="28" s="1"/>
  <c r="AF8" i="28" s="1"/>
  <c r="AL8" i="28" s="1"/>
  <c r="AR8" i="28" s="1"/>
  <c r="AX8" i="28" s="1"/>
  <c r="BD8" i="28" s="1"/>
  <c r="BJ8" i="28" s="1"/>
  <c r="BP8" i="28" s="1"/>
  <c r="BV8" i="28" s="1"/>
  <c r="CB8" i="28" s="1"/>
  <c r="O13" i="28" l="1"/>
  <c r="M10" i="34" l="1"/>
  <c r="S10" i="34"/>
  <c r="U13" i="28"/>
  <c r="Y10" i="34" l="1"/>
  <c r="AA13" i="28"/>
  <c r="AE10" i="34" l="1"/>
  <c r="AG13" i="28"/>
  <c r="AK10" i="34" l="1"/>
  <c r="AM13" i="28"/>
  <c r="AQ10" i="34" l="1"/>
  <c r="AY13" i="28" l="1"/>
  <c r="AS13" i="28"/>
  <c r="AW10" i="34" l="1"/>
  <c r="BE13" i="28"/>
  <c r="BC10" i="34"/>
  <c r="BK13" i="28" l="1"/>
  <c r="BI10" i="34" l="1"/>
  <c r="BO10" i="34"/>
  <c r="BU10" i="34" l="1"/>
  <c r="BQ13" i="28"/>
  <c r="CA10" i="34" l="1"/>
  <c r="CC13" i="28"/>
  <c r="BW13" i="28"/>
  <c r="AH69" i="33" l="1"/>
</calcChain>
</file>

<file path=xl/sharedStrings.xml><?xml version="1.0" encoding="utf-8"?>
<sst xmlns="http://schemas.openxmlformats.org/spreadsheetml/2006/main" count="1272" uniqueCount="220">
  <si>
    <t>Рахунок</t>
  </si>
  <si>
    <t>Інвентарний номер</t>
  </si>
  <si>
    <t>Найменнування</t>
  </si>
  <si>
    <t>Одиниця виміру</t>
  </si>
  <si>
    <t>к-ть</t>
  </si>
  <si>
    <t>сума</t>
  </si>
  <si>
    <t>шт</t>
  </si>
  <si>
    <t>шт.</t>
  </si>
  <si>
    <t>Обороти за січень</t>
  </si>
  <si>
    <t>Обороти за лютий</t>
  </si>
  <si>
    <t>Обороти за березень</t>
  </si>
  <si>
    <t>Обороти за травень</t>
  </si>
  <si>
    <t>Обороти за червень</t>
  </si>
  <si>
    <t>Обороти за липень</t>
  </si>
  <si>
    <t>Обороти за серпень</t>
  </si>
  <si>
    <t>Обороти за вересень</t>
  </si>
  <si>
    <t>Обороти за жовтень</t>
  </si>
  <si>
    <t>Обороти за листопад</t>
  </si>
  <si>
    <t>Обороти за грудень</t>
  </si>
  <si>
    <t>Обороти за квітень</t>
  </si>
  <si>
    <t>Разом с.Роздольне</t>
  </si>
  <si>
    <t xml:space="preserve"> </t>
  </si>
  <si>
    <t>МФУ</t>
  </si>
  <si>
    <t>Разом  с.Роздольне</t>
  </si>
  <si>
    <t>Електрорадіатор</t>
  </si>
  <si>
    <t>Роздольне</t>
  </si>
  <si>
    <t>Мікроскоп</t>
  </si>
  <si>
    <t>Драбина</t>
  </si>
  <si>
    <t>Шафа медична</t>
  </si>
  <si>
    <t>Килим</t>
  </si>
  <si>
    <t>Вогнегасник</t>
  </si>
  <si>
    <t>Телефон</t>
  </si>
  <si>
    <t>Стіл</t>
  </si>
  <si>
    <t>Апарат "Ромашка"</t>
  </si>
  <si>
    <t>Холодильник "Днепр"</t>
  </si>
  <si>
    <t>Ваги</t>
  </si>
  <si>
    <t>Ваги дитячи</t>
  </si>
  <si>
    <t>Сейф</t>
  </si>
  <si>
    <t>Ростомір</t>
  </si>
  <si>
    <t>Інгалятор</t>
  </si>
  <si>
    <t>вивіска</t>
  </si>
  <si>
    <t>штамп</t>
  </si>
  <si>
    <t>ємкість</t>
  </si>
  <si>
    <t>глюкометр</t>
  </si>
  <si>
    <t>інгалятор компресорний</t>
  </si>
  <si>
    <t>облучатель ОБН-75</t>
  </si>
  <si>
    <t>Опромінювач кварцовий</t>
  </si>
  <si>
    <t>Апарат Поток</t>
  </si>
  <si>
    <t>Апарат УВЧ-66</t>
  </si>
  <si>
    <t>Апарат "Іскра"</t>
  </si>
  <si>
    <t>Крісло гінекологічне</t>
  </si>
  <si>
    <t>Шафа сухожарова</t>
  </si>
  <si>
    <t>Кушетка</t>
  </si>
  <si>
    <t>Тумбочка деревяна</t>
  </si>
  <si>
    <t>Стіл перев'язочний</t>
  </si>
  <si>
    <t>Стіл для інструменту</t>
  </si>
  <si>
    <t>Стіл 2-х тумбовий</t>
  </si>
  <si>
    <t>Стіл-однотумбовий</t>
  </si>
  <si>
    <t>Стіл обіденний</t>
  </si>
  <si>
    <t>Стул напівм'які</t>
  </si>
  <si>
    <t>Крісло театральне</t>
  </si>
  <si>
    <t>Ліжко функціональне</t>
  </si>
  <si>
    <t>Штатив для длит.вливання ШДВ-3</t>
  </si>
  <si>
    <t>Стелажи металеві</t>
  </si>
  <si>
    <t>Дзеркало настінне</t>
  </si>
  <si>
    <t>Опромінювач вихрових токів</t>
  </si>
  <si>
    <t>Вішалка стояча</t>
  </si>
  <si>
    <t>Стерелізатор</t>
  </si>
  <si>
    <t>Штамп(чотир.,три.,круг.)</t>
  </si>
  <si>
    <t>карнизи</t>
  </si>
  <si>
    <t>Центрофуга</t>
  </si>
  <si>
    <t>Чан металевий</t>
  </si>
  <si>
    <t>Апарат Термос</t>
  </si>
  <si>
    <t>Апарат ЛОР</t>
  </si>
  <si>
    <t>Апарат УЗТ-101</t>
  </si>
  <si>
    <t>Апарат ИСИ-257</t>
  </si>
  <si>
    <t>Аквадистилятор</t>
  </si>
  <si>
    <t>Термостат</t>
  </si>
  <si>
    <t>Лоток н/ж</t>
  </si>
  <si>
    <t>Шафа дерев'яна</t>
  </si>
  <si>
    <t>Контейнер</t>
  </si>
  <si>
    <t>Клавіатура</t>
  </si>
  <si>
    <t>Калькулятор</t>
  </si>
  <si>
    <t>ИБП</t>
  </si>
  <si>
    <t>Матрац для ліжка</t>
  </si>
  <si>
    <t>Ковдра тонка</t>
  </si>
  <si>
    <t>Подушка синтепонова</t>
  </si>
  <si>
    <t>Покривало дитяче</t>
  </si>
  <si>
    <t>село</t>
  </si>
  <si>
    <t xml:space="preserve">апарат </t>
  </si>
  <si>
    <t>АЗПСМ</t>
  </si>
  <si>
    <t>фонд</t>
  </si>
  <si>
    <t>загал.</t>
  </si>
  <si>
    <t>загал</t>
  </si>
  <si>
    <t>Фонд</t>
  </si>
  <si>
    <t>Матеріально відповідальна особа</t>
  </si>
  <si>
    <t>Мясникян В.Д.</t>
  </si>
  <si>
    <t>Теплогенератор ТГУ-1200 амбулаторія</t>
  </si>
  <si>
    <t>матеріально-відповідальна особа</t>
  </si>
  <si>
    <t>Матеріально - відповідальна особа</t>
  </si>
  <si>
    <t>матеріально -відповідальна осолба</t>
  </si>
  <si>
    <t>спец.</t>
  </si>
  <si>
    <t>Моргун М.А</t>
  </si>
  <si>
    <t>Моргун М.А.</t>
  </si>
  <si>
    <t>1113050005-1113050006</t>
  </si>
  <si>
    <t>1113050007-1113050008</t>
  </si>
  <si>
    <t>1113050014-1113050022</t>
  </si>
  <si>
    <t>1113050026-1113050028</t>
  </si>
  <si>
    <t>1113050030-1113050031</t>
  </si>
  <si>
    <t>1113050034-1113050036</t>
  </si>
  <si>
    <t>1113050038-1113050047</t>
  </si>
  <si>
    <t>1113050048-1113050050</t>
  </si>
  <si>
    <t>1113050052-1113050067</t>
  </si>
  <si>
    <t>1113050069-1113050070</t>
  </si>
  <si>
    <t>1113050071-1113050081</t>
  </si>
  <si>
    <t>1113050082-1113050092</t>
  </si>
  <si>
    <t>1113050093-1113050114</t>
  </si>
  <si>
    <t>1113050115-1113050122</t>
  </si>
  <si>
    <t>1113050125-1113050126</t>
  </si>
  <si>
    <t>1113050131-1113050132</t>
  </si>
  <si>
    <t>1113050133-1113050150</t>
  </si>
  <si>
    <t>1113050151-1113050152</t>
  </si>
  <si>
    <t>1113050161-1113050162</t>
  </si>
  <si>
    <t>1113050163-1113050172</t>
  </si>
  <si>
    <t>111405002-111405005</t>
  </si>
  <si>
    <t>111405006-111405010</t>
  </si>
  <si>
    <t>ін.зах.охорони здоров'я</t>
  </si>
  <si>
    <t>Монитор</t>
  </si>
  <si>
    <t>Мишь</t>
  </si>
  <si>
    <t>Веб камера НD</t>
  </si>
  <si>
    <t>ін.зах у сфері охор.здоровя</t>
  </si>
  <si>
    <t>Персональний компьютер</t>
  </si>
  <si>
    <t>Ліцензія на право користування програмним продуктом "МедЕйр"</t>
  </si>
  <si>
    <t>Кондиционер  COOPER $ HUNTER CH-S09FTXLA-NG(WI-FI)</t>
  </si>
  <si>
    <t>залишок  на 01.02.2020 р.</t>
  </si>
  <si>
    <t>залишок  на 01.03.2020 р.</t>
  </si>
  <si>
    <t>залишок  на 01.01.2020 р.</t>
  </si>
  <si>
    <t>залишок  на 01.05.2020 р.</t>
  </si>
  <si>
    <t>залишок  на 01.06.2020 р.</t>
  </si>
  <si>
    <t>залишок  на 01.07.2020 р.</t>
  </si>
  <si>
    <t>залишок  на 01.08.2020 р.</t>
  </si>
  <si>
    <t>залишок  на 01.09.2020 р.</t>
  </si>
  <si>
    <t>залишок  на 01.10.2020 р.</t>
  </si>
  <si>
    <t>залишок  на  01.11.2020  р.</t>
  </si>
  <si>
    <t>залишок  на 01.12.2020 р.</t>
  </si>
  <si>
    <t>залишок  на  01.01.2021 р.</t>
  </si>
  <si>
    <t>залишок  на 01.04.2020 р.</t>
  </si>
  <si>
    <t>залишок  на 01.05.2020  р.</t>
  </si>
  <si>
    <t>залишок  на 01.06.2020  р.</t>
  </si>
  <si>
    <t>залишок  на 01.07.2020  р.</t>
  </si>
  <si>
    <t>залишок  на 01.08.2020  р.</t>
  </si>
  <si>
    <t>залишок  на 01.09.2020  р.</t>
  </si>
  <si>
    <t>залишок  на 01.10.2020  р.</t>
  </si>
  <si>
    <t>залишок  на 01.12.2020  р.</t>
  </si>
  <si>
    <t>залишок  на 01.02.2020  р.</t>
  </si>
  <si>
    <t>залишок  на  01.11.2020 р.</t>
  </si>
  <si>
    <t>залишок  на  01.12.2020  р.</t>
  </si>
  <si>
    <t>залишок  на 01.07.2020р.</t>
  </si>
  <si>
    <t>залишок  на  01.12.2020 р.</t>
  </si>
  <si>
    <t xml:space="preserve">         </t>
  </si>
  <si>
    <t>Тюль 2,5 м</t>
  </si>
  <si>
    <t>Тюль 3 м коридор</t>
  </si>
  <si>
    <t>Тюль 7м</t>
  </si>
  <si>
    <t xml:space="preserve">  </t>
  </si>
  <si>
    <t>вар-ть</t>
  </si>
  <si>
    <t>ціна</t>
  </si>
  <si>
    <t>Бочка АЗПСМ</t>
  </si>
  <si>
    <t xml:space="preserve">АЗПСМ </t>
  </si>
  <si>
    <t>Ареометр</t>
  </si>
  <si>
    <t>Бікси</t>
  </si>
  <si>
    <t>Бутиль з темного скла</t>
  </si>
  <si>
    <t>Відро 10 л.</t>
  </si>
  <si>
    <t>Відро з кришкою</t>
  </si>
  <si>
    <t>Віник</t>
  </si>
  <si>
    <t>Гігрометр</t>
  </si>
  <si>
    <t>Джгут багаторазовий</t>
  </si>
  <si>
    <t>Дзеркало Куско</t>
  </si>
  <si>
    <t>Диспенсер</t>
  </si>
  <si>
    <t>Дозатор</t>
  </si>
  <si>
    <t>Ємкість</t>
  </si>
  <si>
    <t>Замок навісний</t>
  </si>
  <si>
    <t>Коврик діелектричний</t>
  </si>
  <si>
    <t>Коврик для трансп.скла</t>
  </si>
  <si>
    <t>Корзина для сміття</t>
  </si>
  <si>
    <t>Кружка Есмарха</t>
  </si>
  <si>
    <t>Лампа бактироцидна</t>
  </si>
  <si>
    <t>Лампа ДБ-30</t>
  </si>
  <si>
    <t>Лопата снігоуборчна</t>
  </si>
  <si>
    <t>Лотки</t>
  </si>
  <si>
    <t>Ножиці</t>
  </si>
  <si>
    <t>Окуляри захисні</t>
  </si>
  <si>
    <t>Підставка під бікс</t>
  </si>
  <si>
    <t>Стакан фарфоровий</t>
  </si>
  <si>
    <t>Стетоскоп</t>
  </si>
  <si>
    <t>Судок</t>
  </si>
  <si>
    <t>Сумка-холодильник</t>
  </si>
  <si>
    <t>Таз емалірований</t>
  </si>
  <si>
    <t>Тазомір</t>
  </si>
  <si>
    <t>Термометр ТС-7</t>
  </si>
  <si>
    <t>Тонометр</t>
  </si>
  <si>
    <t>Тюль 2,5*3,0</t>
  </si>
  <si>
    <t>Циліндр</t>
  </si>
  <si>
    <t>Черенок</t>
  </si>
  <si>
    <t xml:space="preserve">Швабра </t>
  </si>
  <si>
    <t>Шина</t>
  </si>
  <si>
    <t>Шпателя</t>
  </si>
  <si>
    <t>Штатив</t>
  </si>
  <si>
    <t>Язикотримач</t>
  </si>
  <si>
    <t>Табличка (амбулатория)</t>
  </si>
  <si>
    <t>Знос</t>
  </si>
  <si>
    <t>Термін використання</t>
  </si>
  <si>
    <t xml:space="preserve">Разом </t>
  </si>
  <si>
    <t>Разом</t>
  </si>
  <si>
    <t>с.Роздольне</t>
  </si>
  <si>
    <t>Машини та обладнання АЗПСМ</t>
  </si>
  <si>
    <t>Малоцінні необоротні матеріальні активи АЗПСМ</t>
  </si>
  <si>
    <t>Білизна , постільні речі, одяг та взуття АЗПСМ</t>
  </si>
  <si>
    <t>Інші нематеріальні активи АЗПСМ</t>
  </si>
  <si>
    <t>Тара АЗПСМ</t>
  </si>
  <si>
    <t>Малоцінні та швидкозношувальні предмети АЗПСМ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</si>
</sst>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2" fontId="6" fillId="0" borderId="1" xfId="0" applyNumberFormat="1" applyFont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6" fillId="3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2" fontId="6" fillId="3" borderId="1" xfId="0" applyNumberFormat="1" applyFont="1" applyFill="1" applyBorder="1"/>
    <xf numFmtId="0" fontId="9" fillId="0" borderId="0" xfId="0" applyFont="1"/>
    <xf numFmtId="0" fontId="10" fillId="4" borderId="1" xfId="0" applyFont="1" applyFill="1" applyBorder="1" applyAlignment="1">
      <alignment horizontal="center"/>
    </xf>
    <xf numFmtId="2" fontId="10" fillId="4" borderId="1" xfId="0" applyNumberFormat="1" applyFont="1" applyFill="1" applyBorder="1"/>
    <xf numFmtId="0" fontId="10" fillId="4" borderId="1" xfId="0" applyFont="1" applyFill="1" applyBorder="1"/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horizontal="right" vertical="center"/>
    </xf>
    <xf numFmtId="2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6" fillId="3" borderId="2" xfId="0" applyFont="1" applyFill="1" applyBorder="1" applyAlignment="1">
      <alignment horizontal="center" vertical="center"/>
    </xf>
    <xf numFmtId="2" fontId="6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/>
    <xf numFmtId="2" fontId="6" fillId="3" borderId="2" xfId="0" applyNumberFormat="1" applyFont="1" applyFill="1" applyBorder="1" applyAlignment="1">
      <alignment vertical="center"/>
    </xf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/>
    <xf numFmtId="0" fontId="8" fillId="2" borderId="7" xfId="0" applyFont="1" applyFill="1" applyBorder="1"/>
    <xf numFmtId="0" fontId="6" fillId="2" borderId="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left" vertical="center" wrapText="1"/>
    </xf>
    <xf numFmtId="0" fontId="0" fillId="3" borderId="0" xfId="0" applyFill="1"/>
    <xf numFmtId="2" fontId="6" fillId="3" borderId="1" xfId="0" applyNumberFormat="1" applyFont="1" applyFill="1" applyBorder="1" applyAlignment="1">
      <alignment horizontal="right" vertical="center"/>
    </xf>
    <xf numFmtId="2" fontId="6" fillId="3" borderId="2" xfId="0" applyNumberFormat="1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right" vertical="center"/>
    </xf>
    <xf numFmtId="2" fontId="6" fillId="3" borderId="3" xfId="0" applyNumberFormat="1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2" fontId="6" fillId="3" borderId="3" xfId="0" applyNumberFormat="1" applyFont="1" applyFill="1" applyBorder="1"/>
    <xf numFmtId="0" fontId="6" fillId="3" borderId="3" xfId="0" applyFont="1" applyFill="1" applyBorder="1"/>
    <xf numFmtId="0" fontId="6" fillId="3" borderId="3" xfId="0" applyFont="1" applyFill="1" applyBorder="1" applyAlignment="1">
      <alignment horizontal="center"/>
    </xf>
    <xf numFmtId="2" fontId="4" fillId="4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10" fillId="0" borderId="1" xfId="0" applyNumberFormat="1" applyFont="1" applyBorder="1"/>
    <xf numFmtId="0" fontId="6" fillId="0" borderId="3" xfId="0" applyFont="1" applyBorder="1" applyAlignment="1"/>
    <xf numFmtId="0" fontId="6" fillId="0" borderId="1" xfId="0" applyFont="1" applyBorder="1" applyAlignment="1"/>
    <xf numFmtId="2" fontId="6" fillId="0" borderId="3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/>
    </xf>
    <xf numFmtId="2" fontId="6" fillId="3" borderId="4" xfId="0" applyNumberFormat="1" applyFont="1" applyFill="1" applyBorder="1"/>
    <xf numFmtId="0" fontId="6" fillId="3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8" fillId="0" borderId="7" xfId="0" applyFont="1" applyBorder="1" applyAlignment="1">
      <alignment wrapText="1"/>
    </xf>
    <xf numFmtId="0" fontId="6" fillId="3" borderId="1" xfId="0" applyFont="1" applyFill="1" applyBorder="1" applyAlignment="1">
      <alignment vertical="center"/>
    </xf>
    <xf numFmtId="2" fontId="6" fillId="3" borderId="1" xfId="0" applyNumberFormat="1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2" fontId="6" fillId="3" borderId="3" xfId="0" applyNumberFormat="1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2" fontId="6" fillId="3" borderId="4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3" borderId="1" xfId="0" applyFont="1" applyFill="1" applyBorder="1"/>
    <xf numFmtId="2" fontId="10" fillId="3" borderId="1" xfId="0" applyNumberFormat="1" applyFont="1" applyFill="1" applyBorder="1"/>
    <xf numFmtId="0" fontId="10" fillId="3" borderId="3" xfId="0" applyFont="1" applyFill="1" applyBorder="1"/>
    <xf numFmtId="2" fontId="10" fillId="3" borderId="3" xfId="0" applyNumberFormat="1" applyFont="1" applyFill="1" applyBorder="1"/>
    <xf numFmtId="0" fontId="10" fillId="3" borderId="2" xfId="0" applyFont="1" applyFill="1" applyBorder="1"/>
    <xf numFmtId="2" fontId="10" fillId="3" borderId="2" xfId="0" applyNumberFormat="1" applyFont="1" applyFill="1" applyBorder="1"/>
    <xf numFmtId="0" fontId="6" fillId="0" borderId="2" xfId="0" applyFont="1" applyBorder="1" applyAlignment="1">
      <alignment horizontal="center" vertical="center" wrapText="1"/>
    </xf>
    <xf numFmtId="2" fontId="10" fillId="3" borderId="4" xfId="0" applyNumberFormat="1" applyFont="1" applyFill="1" applyBorder="1"/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2" borderId="7" xfId="0" applyFont="1" applyFill="1" applyBorder="1" applyAlignment="1">
      <alignment vertical="center"/>
    </xf>
    <xf numFmtId="2" fontId="6" fillId="0" borderId="4" xfId="0" applyNumberFormat="1" applyFont="1" applyBorder="1" applyAlignment="1">
      <alignment horizontal="right" vertical="center"/>
    </xf>
    <xf numFmtId="2" fontId="6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6" fillId="3" borderId="14" xfId="0" applyNumberFormat="1" applyFont="1" applyFill="1" applyBorder="1"/>
    <xf numFmtId="2" fontId="6" fillId="3" borderId="13" xfId="0" applyNumberFormat="1" applyFont="1" applyFill="1" applyBorder="1"/>
    <xf numFmtId="0" fontId="10" fillId="0" borderId="3" xfId="0" applyFont="1" applyBorder="1" applyAlignment="1">
      <alignment horizontal="center" vertical="center"/>
    </xf>
    <xf numFmtId="2" fontId="6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5" fillId="4" borderId="1" xfId="0" applyNumberFormat="1" applyFont="1" applyFill="1" applyBorder="1"/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2" fontId="5" fillId="4" borderId="10" xfId="0" applyNumberFormat="1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10" fillId="0" borderId="3" xfId="0" applyFont="1" applyBorder="1" applyAlignment="1">
      <alignment horizontal="center"/>
    </xf>
    <xf numFmtId="2" fontId="10" fillId="0" borderId="3" xfId="0" applyNumberFormat="1" applyFont="1" applyBorder="1" applyAlignment="1">
      <alignment horizontal="right"/>
    </xf>
    <xf numFmtId="2" fontId="10" fillId="0" borderId="3" xfId="0" applyNumberFormat="1" applyFont="1" applyBorder="1"/>
    <xf numFmtId="0" fontId="6" fillId="0" borderId="8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2" borderId="8" xfId="0" applyFont="1" applyFill="1" applyBorder="1"/>
    <xf numFmtId="0" fontId="11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2" fontId="10" fillId="4" borderId="10" xfId="0" applyNumberFormat="1" applyFont="1" applyFill="1" applyBorder="1"/>
    <xf numFmtId="0" fontId="10" fillId="4" borderId="10" xfId="0" applyFont="1" applyFill="1" applyBorder="1" applyAlignment="1">
      <alignment horizontal="center" vertical="center"/>
    </xf>
    <xf numFmtId="2" fontId="10" fillId="4" borderId="10" xfId="0" applyNumberFormat="1" applyFont="1" applyFill="1" applyBorder="1" applyAlignment="1">
      <alignment horizontal="center" vertical="center"/>
    </xf>
    <xf numFmtId="2" fontId="10" fillId="4" borderId="11" xfId="0" applyNumberFormat="1" applyFont="1" applyFill="1" applyBorder="1"/>
    <xf numFmtId="0" fontId="6" fillId="2" borderId="4" xfId="0" applyFont="1" applyFill="1" applyBorder="1" applyAlignment="1">
      <alignment horizontal="center"/>
    </xf>
    <xf numFmtId="2" fontId="10" fillId="0" borderId="4" xfId="0" applyNumberFormat="1" applyFont="1" applyBorder="1" applyAlignment="1">
      <alignment horizontal="right"/>
    </xf>
    <xf numFmtId="2" fontId="10" fillId="0" borderId="4" xfId="0" applyNumberFormat="1" applyFont="1" applyBorder="1"/>
    <xf numFmtId="0" fontId="8" fillId="2" borderId="3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0" fillId="3" borderId="1" xfId="0" applyFill="1" applyBorder="1"/>
    <xf numFmtId="2" fontId="5" fillId="4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vertical="center"/>
    </xf>
    <xf numFmtId="2" fontId="6" fillId="3" borderId="14" xfId="0" applyNumberFormat="1" applyFont="1" applyFill="1" applyBorder="1" applyAlignment="1">
      <alignment horizontal="center" vertical="center"/>
    </xf>
    <xf numFmtId="2" fontId="6" fillId="3" borderId="6" xfId="0" applyNumberFormat="1" applyFont="1" applyFill="1" applyBorder="1" applyAlignment="1">
      <alignment horizontal="center" vertical="center"/>
    </xf>
    <xf numFmtId="2" fontId="5" fillId="4" borderId="11" xfId="0" applyNumberFormat="1" applyFont="1" applyFill="1" applyBorder="1" applyAlignment="1">
      <alignment horizontal="center" vertical="center"/>
    </xf>
    <xf numFmtId="2" fontId="5" fillId="4" borderId="17" xfId="0" applyNumberFormat="1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2" fontId="5" fillId="4" borderId="3" xfId="0" applyNumberFormat="1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4" fillId="0" borderId="9" xfId="0" applyFont="1" applyBorder="1" applyAlignment="1"/>
    <xf numFmtId="0" fontId="14" fillId="0" borderId="7" xfId="0" applyFont="1" applyBorder="1" applyAlignment="1"/>
    <xf numFmtId="0" fontId="0" fillId="0" borderId="3" xfId="0" applyBorder="1" applyAlignment="1">
      <alignment horizontal="center" vertical="center" textRotation="90" wrapText="1"/>
    </xf>
    <xf numFmtId="0" fontId="5" fillId="4" borderId="1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0" fontId="11" fillId="0" borderId="7" xfId="0" applyFont="1" applyBorder="1" applyAlignment="1"/>
    <xf numFmtId="0" fontId="7" fillId="0" borderId="2" xfId="0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 textRotation="90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textRotation="90"/>
    </xf>
    <xf numFmtId="0" fontId="10" fillId="0" borderId="2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5" fillId="0" borderId="0" xfId="0" applyFont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CE14"/>
  <sheetViews>
    <sheetView zoomScaleNormal="100" workbookViewId="0">
      <selection activeCell="F18" sqref="F18"/>
    </sheetView>
  </sheetViews>
  <sheetFormatPr defaultRowHeight="15" x14ac:dyDescent="0.25"/>
  <cols>
    <col min="1" max="1" width="9.85546875" customWidth="1"/>
    <col min="2" max="2" width="14.7109375" customWidth="1"/>
    <col min="3" max="3" width="16.42578125" customWidth="1"/>
    <col min="4" max="4" width="9.85546875" customWidth="1"/>
    <col min="5" max="5" width="13" customWidth="1"/>
    <col min="6" max="6" width="61.7109375" customWidth="1"/>
    <col min="7" max="7" width="10.5703125" customWidth="1"/>
    <col min="8" max="8" width="9.140625" hidden="1" customWidth="1"/>
    <col min="9" max="9" width="15.140625" hidden="1" customWidth="1"/>
    <col min="10" max="10" width="8.85546875" hidden="1" customWidth="1"/>
    <col min="11" max="11" width="12.42578125" hidden="1" customWidth="1"/>
    <col min="12" max="12" width="8.85546875" hidden="1" customWidth="1"/>
    <col min="13" max="13" width="9.28515625" hidden="1" customWidth="1"/>
    <col min="14" max="14" width="9.140625" hidden="1" customWidth="1"/>
    <col min="15" max="15" width="15.140625" hidden="1" customWidth="1"/>
    <col min="16" max="20" width="9.140625" hidden="1" customWidth="1"/>
    <col min="21" max="21" width="13" hidden="1" customWidth="1"/>
    <col min="22" max="26" width="9.140625" hidden="1" customWidth="1"/>
    <col min="27" max="27" width="13" hidden="1" customWidth="1"/>
    <col min="28" max="30" width="9.140625" hidden="1" customWidth="1"/>
    <col min="31" max="31" width="12.7109375" hidden="1" customWidth="1"/>
    <col min="32" max="32" width="9.140625" hidden="1" customWidth="1"/>
    <col min="33" max="33" width="13" hidden="1" customWidth="1"/>
    <col min="34" max="38" width="9.140625" hidden="1" customWidth="1"/>
    <col min="39" max="39" width="13" hidden="1" customWidth="1"/>
    <col min="40" max="44" width="9.140625" hidden="1" customWidth="1"/>
    <col min="45" max="45" width="13" hidden="1" customWidth="1"/>
    <col min="46" max="46" width="9.140625" hidden="1" customWidth="1"/>
    <col min="47" max="47" width="12.5703125" hidden="1" customWidth="1"/>
    <col min="48" max="48" width="9.140625" hidden="1" customWidth="1"/>
    <col min="49" max="49" width="8.28515625" hidden="1" customWidth="1"/>
    <col min="50" max="50" width="9.140625" hidden="1" customWidth="1"/>
    <col min="51" max="51" width="13" hidden="1" customWidth="1"/>
    <col min="52" max="52" width="9.140625" hidden="1" customWidth="1"/>
    <col min="53" max="53" width="11" hidden="1" customWidth="1"/>
    <col min="54" max="56" width="9.140625" hidden="1" customWidth="1"/>
    <col min="57" max="57" width="13" hidden="1" customWidth="1"/>
    <col min="58" max="58" width="9.140625" hidden="1" customWidth="1"/>
    <col min="59" max="59" width="10.42578125" hidden="1" customWidth="1"/>
    <col min="60" max="62" width="9.140625" hidden="1" customWidth="1"/>
    <col min="63" max="63" width="13" hidden="1" customWidth="1"/>
    <col min="64" max="64" width="9.140625" hidden="1" customWidth="1"/>
    <col min="65" max="65" width="10.85546875" hidden="1" customWidth="1"/>
    <col min="66" max="68" width="9.140625" hidden="1" customWidth="1"/>
    <col min="69" max="69" width="13" hidden="1" customWidth="1"/>
    <col min="70" max="74" width="9.140625" hidden="1" customWidth="1"/>
    <col min="75" max="75" width="13.140625" hidden="1" customWidth="1"/>
    <col min="76" max="76" width="9.140625" hidden="1" customWidth="1"/>
    <col min="77" max="77" width="10.42578125" hidden="1" customWidth="1"/>
    <col min="78" max="79" width="9.140625" hidden="1" customWidth="1"/>
    <col min="80" max="80" width="9.140625" customWidth="1"/>
    <col min="81" max="81" width="13.140625" customWidth="1"/>
    <col min="82" max="82" width="12.7109375" customWidth="1"/>
  </cols>
  <sheetData>
    <row r="1" spans="1:83" ht="15.75" x14ac:dyDescent="0.25">
      <c r="G1" s="150" t="s">
        <v>213</v>
      </c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  <c r="BF1" s="151"/>
      <c r="BG1" s="151"/>
      <c r="BH1" s="151"/>
      <c r="BI1" s="151"/>
      <c r="BJ1" s="151"/>
      <c r="BK1" s="151"/>
      <c r="BL1" s="151"/>
      <c r="BM1" s="151"/>
      <c r="BN1" s="151"/>
      <c r="BO1" s="151"/>
      <c r="BP1" s="151"/>
      <c r="BQ1" s="151"/>
      <c r="BR1" s="151"/>
      <c r="BS1" s="151"/>
      <c r="BT1" s="151"/>
      <c r="BU1" s="151"/>
      <c r="BV1" s="151"/>
      <c r="BW1" s="151"/>
      <c r="BX1" s="151"/>
      <c r="BY1" s="151"/>
      <c r="BZ1" s="151"/>
      <c r="CA1" s="151"/>
      <c r="CB1" s="150"/>
      <c r="CC1" s="150"/>
    </row>
    <row r="3" spans="1:83" ht="19.5" x14ac:dyDescent="0.25">
      <c r="A3" s="155" t="s">
        <v>214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</row>
    <row r="6" spans="1:83" ht="55.9" customHeight="1" x14ac:dyDescent="0.25">
      <c r="A6" s="156" t="s">
        <v>0</v>
      </c>
      <c r="B6" s="156" t="s">
        <v>88</v>
      </c>
      <c r="C6" s="159" t="s">
        <v>95</v>
      </c>
      <c r="D6" s="159" t="s">
        <v>91</v>
      </c>
      <c r="E6" s="159" t="s">
        <v>1</v>
      </c>
      <c r="F6" s="161" t="s">
        <v>2</v>
      </c>
      <c r="G6" s="159" t="s">
        <v>3</v>
      </c>
      <c r="H6" s="153" t="s">
        <v>136</v>
      </c>
      <c r="I6" s="154"/>
      <c r="J6" s="152" t="s">
        <v>8</v>
      </c>
      <c r="K6" s="152"/>
      <c r="L6" s="152"/>
      <c r="M6" s="152"/>
      <c r="N6" s="153" t="s">
        <v>134</v>
      </c>
      <c r="O6" s="154"/>
      <c r="P6" s="152" t="s">
        <v>9</v>
      </c>
      <c r="Q6" s="152"/>
      <c r="R6" s="152"/>
      <c r="S6" s="152"/>
      <c r="T6" s="153" t="s">
        <v>135</v>
      </c>
      <c r="U6" s="154"/>
      <c r="V6" s="152" t="s">
        <v>10</v>
      </c>
      <c r="W6" s="152"/>
      <c r="X6" s="152"/>
      <c r="Y6" s="152"/>
      <c r="Z6" s="153" t="s">
        <v>146</v>
      </c>
      <c r="AA6" s="154"/>
      <c r="AB6" s="152" t="s">
        <v>19</v>
      </c>
      <c r="AC6" s="152"/>
      <c r="AD6" s="152"/>
      <c r="AE6" s="152"/>
      <c r="AF6" s="153" t="s">
        <v>147</v>
      </c>
      <c r="AG6" s="154"/>
      <c r="AH6" s="152" t="s">
        <v>11</v>
      </c>
      <c r="AI6" s="152"/>
      <c r="AJ6" s="152"/>
      <c r="AK6" s="152"/>
      <c r="AL6" s="153" t="s">
        <v>148</v>
      </c>
      <c r="AM6" s="154"/>
      <c r="AN6" s="152" t="s">
        <v>12</v>
      </c>
      <c r="AO6" s="152"/>
      <c r="AP6" s="152"/>
      <c r="AQ6" s="152"/>
      <c r="AR6" s="153" t="s">
        <v>149</v>
      </c>
      <c r="AS6" s="154"/>
      <c r="AT6" s="152" t="s">
        <v>13</v>
      </c>
      <c r="AU6" s="152"/>
      <c r="AV6" s="152"/>
      <c r="AW6" s="152"/>
      <c r="AX6" s="153" t="s">
        <v>150</v>
      </c>
      <c r="AY6" s="154"/>
      <c r="AZ6" s="152" t="s">
        <v>14</v>
      </c>
      <c r="BA6" s="152"/>
      <c r="BB6" s="152"/>
      <c r="BC6" s="152"/>
      <c r="BD6" s="153" t="s">
        <v>151</v>
      </c>
      <c r="BE6" s="154"/>
      <c r="BF6" s="152" t="s">
        <v>15</v>
      </c>
      <c r="BG6" s="152"/>
      <c r="BH6" s="152"/>
      <c r="BI6" s="152"/>
      <c r="BJ6" s="153" t="s">
        <v>152</v>
      </c>
      <c r="BK6" s="154"/>
      <c r="BL6" s="152" t="s">
        <v>16</v>
      </c>
      <c r="BM6" s="152"/>
      <c r="BN6" s="152"/>
      <c r="BO6" s="152"/>
      <c r="BP6" s="153" t="s">
        <v>143</v>
      </c>
      <c r="BQ6" s="154"/>
      <c r="BR6" s="152" t="s">
        <v>17</v>
      </c>
      <c r="BS6" s="152"/>
      <c r="BT6" s="152"/>
      <c r="BU6" s="152"/>
      <c r="BV6" s="153" t="s">
        <v>144</v>
      </c>
      <c r="BW6" s="154"/>
      <c r="BX6" s="152" t="s">
        <v>18</v>
      </c>
      <c r="BY6" s="152"/>
      <c r="BZ6" s="152"/>
      <c r="CA6" s="152"/>
      <c r="CB6" s="153" t="s">
        <v>145</v>
      </c>
      <c r="CC6" s="154"/>
      <c r="CD6" s="135" t="s">
        <v>209</v>
      </c>
      <c r="CE6" s="163" t="s">
        <v>210</v>
      </c>
    </row>
    <row r="7" spans="1:83" ht="43.5" customHeight="1" x14ac:dyDescent="0.3">
      <c r="A7" s="158"/>
      <c r="B7" s="157"/>
      <c r="C7" s="169"/>
      <c r="D7" s="169"/>
      <c r="E7" s="160"/>
      <c r="F7" s="162"/>
      <c r="G7" s="160"/>
      <c r="H7" s="2" t="s">
        <v>4</v>
      </c>
      <c r="I7" s="2" t="s">
        <v>5</v>
      </c>
      <c r="J7" s="2" t="s">
        <v>4</v>
      </c>
      <c r="K7" s="2" t="s">
        <v>5</v>
      </c>
      <c r="L7" s="2" t="s">
        <v>4</v>
      </c>
      <c r="M7" s="2" t="s">
        <v>5</v>
      </c>
      <c r="N7" s="2" t="s">
        <v>4</v>
      </c>
      <c r="O7" s="2" t="s">
        <v>5</v>
      </c>
      <c r="P7" s="2" t="s">
        <v>4</v>
      </c>
      <c r="Q7" s="2" t="s">
        <v>5</v>
      </c>
      <c r="R7" s="2" t="s">
        <v>4</v>
      </c>
      <c r="S7" s="2" t="s">
        <v>5</v>
      </c>
      <c r="T7" s="2" t="s">
        <v>4</v>
      </c>
      <c r="U7" s="2" t="s">
        <v>5</v>
      </c>
      <c r="V7" s="2" t="s">
        <v>4</v>
      </c>
      <c r="W7" s="2" t="s">
        <v>5</v>
      </c>
      <c r="X7" s="2" t="s">
        <v>4</v>
      </c>
      <c r="Y7" s="2" t="s">
        <v>5</v>
      </c>
      <c r="Z7" s="2" t="s">
        <v>4</v>
      </c>
      <c r="AA7" s="2" t="s">
        <v>5</v>
      </c>
      <c r="AB7" s="2" t="s">
        <v>4</v>
      </c>
      <c r="AC7" s="2" t="s">
        <v>5</v>
      </c>
      <c r="AD7" s="2" t="s">
        <v>4</v>
      </c>
      <c r="AE7" s="2" t="s">
        <v>5</v>
      </c>
      <c r="AF7" s="2" t="s">
        <v>4</v>
      </c>
      <c r="AG7" s="2" t="s">
        <v>5</v>
      </c>
      <c r="AH7" s="2" t="s">
        <v>4</v>
      </c>
      <c r="AI7" s="2" t="s">
        <v>5</v>
      </c>
      <c r="AJ7" s="2" t="s">
        <v>4</v>
      </c>
      <c r="AK7" s="2" t="s">
        <v>5</v>
      </c>
      <c r="AL7" s="2" t="s">
        <v>4</v>
      </c>
      <c r="AM7" s="2" t="s">
        <v>5</v>
      </c>
      <c r="AN7" s="2" t="s">
        <v>4</v>
      </c>
      <c r="AO7" s="2" t="s">
        <v>5</v>
      </c>
      <c r="AP7" s="2" t="s">
        <v>4</v>
      </c>
      <c r="AQ7" s="2" t="s">
        <v>5</v>
      </c>
      <c r="AR7" s="2" t="s">
        <v>4</v>
      </c>
      <c r="AS7" s="2" t="s">
        <v>5</v>
      </c>
      <c r="AT7" s="2" t="s">
        <v>4</v>
      </c>
      <c r="AU7" s="2" t="s">
        <v>5</v>
      </c>
      <c r="AV7" s="2" t="s">
        <v>4</v>
      </c>
      <c r="AW7" s="2" t="s">
        <v>5</v>
      </c>
      <c r="AX7" s="2" t="s">
        <v>4</v>
      </c>
      <c r="AY7" s="2" t="s">
        <v>5</v>
      </c>
      <c r="AZ7" s="2" t="s">
        <v>4</v>
      </c>
      <c r="BA7" s="2" t="s">
        <v>5</v>
      </c>
      <c r="BB7" s="2" t="s">
        <v>4</v>
      </c>
      <c r="BC7" s="2" t="s">
        <v>5</v>
      </c>
      <c r="BD7" s="2" t="s">
        <v>4</v>
      </c>
      <c r="BE7" s="2" t="s">
        <v>5</v>
      </c>
      <c r="BF7" s="2" t="s">
        <v>4</v>
      </c>
      <c r="BG7" s="2" t="s">
        <v>5</v>
      </c>
      <c r="BH7" s="2" t="s">
        <v>4</v>
      </c>
      <c r="BI7" s="2" t="s">
        <v>5</v>
      </c>
      <c r="BJ7" s="2" t="s">
        <v>4</v>
      </c>
      <c r="BK7" s="2" t="s">
        <v>5</v>
      </c>
      <c r="BL7" s="2" t="s">
        <v>4</v>
      </c>
      <c r="BM7" s="2" t="s">
        <v>5</v>
      </c>
      <c r="BN7" s="2" t="s">
        <v>4</v>
      </c>
      <c r="BO7" s="2" t="s">
        <v>5</v>
      </c>
      <c r="BP7" s="2" t="s">
        <v>4</v>
      </c>
      <c r="BQ7" s="2" t="s">
        <v>5</v>
      </c>
      <c r="BR7" s="2" t="s">
        <v>4</v>
      </c>
      <c r="BS7" s="2" t="s">
        <v>5</v>
      </c>
      <c r="BT7" s="2" t="s">
        <v>4</v>
      </c>
      <c r="BU7" s="2" t="s">
        <v>5</v>
      </c>
      <c r="BV7" s="2" t="s">
        <v>4</v>
      </c>
      <c r="BW7" s="2" t="s">
        <v>5</v>
      </c>
      <c r="BX7" s="2" t="s">
        <v>4</v>
      </c>
      <c r="BY7" s="2" t="s">
        <v>5</v>
      </c>
      <c r="BZ7" s="2" t="s">
        <v>4</v>
      </c>
      <c r="CA7" s="2" t="s">
        <v>5</v>
      </c>
      <c r="CB7" s="2" t="s">
        <v>4</v>
      </c>
      <c r="CC7" s="2" t="s">
        <v>5</v>
      </c>
      <c r="CD7" s="99" t="s">
        <v>5</v>
      </c>
      <c r="CE7" s="164"/>
    </row>
    <row r="8" spans="1:83" ht="15.75" hidden="1" x14ac:dyDescent="0.25">
      <c r="A8" s="55" t="s">
        <v>89</v>
      </c>
      <c r="B8" s="55" t="s">
        <v>25</v>
      </c>
      <c r="C8" s="96"/>
      <c r="D8" s="55" t="s">
        <v>92</v>
      </c>
      <c r="E8" s="57">
        <v>101410001</v>
      </c>
      <c r="F8" s="7" t="s">
        <v>97</v>
      </c>
      <c r="G8" s="8" t="s">
        <v>7</v>
      </c>
      <c r="H8" s="5">
        <v>1</v>
      </c>
      <c r="I8" s="6">
        <v>68391</v>
      </c>
      <c r="J8" s="18"/>
      <c r="K8" s="19"/>
      <c r="L8" s="18"/>
      <c r="M8" s="18"/>
      <c r="N8" s="5">
        <f t="shared" ref="N8:N10" si="0">H8+J8-L8</f>
        <v>1</v>
      </c>
      <c r="O8" s="6">
        <f t="shared" ref="O8:O10" si="1">I8+K8-M8</f>
        <v>68391</v>
      </c>
      <c r="P8" s="18"/>
      <c r="Q8" s="19"/>
      <c r="R8" s="18"/>
      <c r="S8" s="18"/>
      <c r="T8" s="5">
        <f t="shared" ref="T8:T9" si="2">N8+P8-R8</f>
        <v>1</v>
      </c>
      <c r="U8" s="6">
        <f t="shared" ref="U8:U10" si="3">O8+Q8-S8</f>
        <v>68391</v>
      </c>
      <c r="V8" s="18"/>
      <c r="W8" s="19"/>
      <c r="X8" s="18"/>
      <c r="Y8" s="18"/>
      <c r="Z8" s="5">
        <f t="shared" ref="Z8:Z10" si="4">T8+V8-X8</f>
        <v>1</v>
      </c>
      <c r="AA8" s="6">
        <f t="shared" ref="AA8:AA10" si="5">U8+W8-Y8</f>
        <v>68391</v>
      </c>
      <c r="AB8" s="18"/>
      <c r="AC8" s="19"/>
      <c r="AD8" s="18"/>
      <c r="AE8" s="18"/>
      <c r="AF8" s="5">
        <f t="shared" ref="AF8:AF10" si="6">Z8+AB8-AD8</f>
        <v>1</v>
      </c>
      <c r="AG8" s="6">
        <f t="shared" ref="AG8:AG10" si="7">AA8+AC8-AE8</f>
        <v>68391</v>
      </c>
      <c r="AH8" s="18"/>
      <c r="AI8" s="19"/>
      <c r="AJ8" s="18"/>
      <c r="AK8" s="18"/>
      <c r="AL8" s="5">
        <f t="shared" ref="AL8:AL10" si="8">AF8+AH8-AJ8</f>
        <v>1</v>
      </c>
      <c r="AM8" s="6">
        <f t="shared" ref="AM8:AM10" si="9">AG8+AI8-AK8</f>
        <v>68391</v>
      </c>
      <c r="AN8" s="18"/>
      <c r="AO8" s="19"/>
      <c r="AP8" s="18"/>
      <c r="AQ8" s="18"/>
      <c r="AR8" s="5">
        <f t="shared" ref="AR8:AR10" si="10">AL8+AN8-AP8</f>
        <v>1</v>
      </c>
      <c r="AS8" s="6">
        <f t="shared" ref="AS8:AS10" si="11">AM8+AO8-AQ8</f>
        <v>68391</v>
      </c>
      <c r="AT8" s="18"/>
      <c r="AU8" s="19"/>
      <c r="AV8" s="18"/>
      <c r="AW8" s="18"/>
      <c r="AX8" s="5">
        <f t="shared" ref="AX8:AX10" si="12">AR8+AT8-AV8</f>
        <v>1</v>
      </c>
      <c r="AY8" s="6">
        <f t="shared" ref="AY8:AY10" si="13">AS8+AU8-AW8</f>
        <v>68391</v>
      </c>
      <c r="AZ8" s="18"/>
      <c r="BA8" s="19"/>
      <c r="BB8" s="18"/>
      <c r="BC8" s="18"/>
      <c r="BD8" s="5">
        <f t="shared" ref="BD8:BD10" si="14">AX8+AZ8-BB8</f>
        <v>1</v>
      </c>
      <c r="BE8" s="6">
        <f t="shared" ref="BE8:BE10" si="15">AY8+BA8-BC8</f>
        <v>68391</v>
      </c>
      <c r="BF8" s="18"/>
      <c r="BG8" s="19"/>
      <c r="BH8" s="18"/>
      <c r="BI8" s="18"/>
      <c r="BJ8" s="5">
        <f t="shared" ref="BJ8:BJ10" si="16">BD8+BF8-BH8</f>
        <v>1</v>
      </c>
      <c r="BK8" s="13">
        <f t="shared" ref="BK8:BK10" si="17">BE8+BG8-BI8</f>
        <v>68391</v>
      </c>
      <c r="BL8" s="18"/>
      <c r="BM8" s="19"/>
      <c r="BN8" s="18"/>
      <c r="BO8" s="18"/>
      <c r="BP8" s="5">
        <f t="shared" ref="BP8:BP10" si="18">BJ8+BL8-BN8</f>
        <v>1</v>
      </c>
      <c r="BQ8" s="6">
        <f t="shared" ref="BQ8:BQ10" si="19">BK8+BM8-BO8</f>
        <v>68391</v>
      </c>
      <c r="BR8" s="18"/>
      <c r="BS8" s="19"/>
      <c r="BT8" s="18"/>
      <c r="BU8" s="18"/>
      <c r="BV8" s="5">
        <f t="shared" ref="BV8:BV10" si="20">BP8+BR8-BT8</f>
        <v>1</v>
      </c>
      <c r="BW8" s="6">
        <f t="shared" ref="BW8:BW10" si="21">BQ8+BS8-BU8</f>
        <v>68391</v>
      </c>
      <c r="BX8" s="18"/>
      <c r="BY8" s="19"/>
      <c r="BZ8" s="18"/>
      <c r="CA8" s="18"/>
      <c r="CB8" s="5">
        <f t="shared" ref="CB8:CB10" si="22">BV8+BX8-BZ8</f>
        <v>1</v>
      </c>
      <c r="CC8" s="42">
        <f t="shared" ref="CC8:CC10" si="23">BW8+BY8-CA8</f>
        <v>68391</v>
      </c>
      <c r="CD8" s="18">
        <v>35904.31</v>
      </c>
      <c r="CE8" s="18">
        <v>10</v>
      </c>
    </row>
    <row r="9" spans="1:83" ht="60" x14ac:dyDescent="0.25">
      <c r="A9" s="55" t="s">
        <v>130</v>
      </c>
      <c r="B9" s="55" t="s">
        <v>25</v>
      </c>
      <c r="C9" s="55" t="s">
        <v>96</v>
      </c>
      <c r="D9" s="55" t="s">
        <v>101</v>
      </c>
      <c r="E9" s="57">
        <v>101490159</v>
      </c>
      <c r="F9" s="86" t="s">
        <v>133</v>
      </c>
      <c r="G9" s="33" t="s">
        <v>7</v>
      </c>
      <c r="H9" s="18">
        <v>1</v>
      </c>
      <c r="I9" s="20">
        <v>17500</v>
      </c>
      <c r="J9" s="18"/>
      <c r="K9" s="19"/>
      <c r="L9" s="18"/>
      <c r="M9" s="18"/>
      <c r="N9" s="5">
        <f t="shared" si="0"/>
        <v>1</v>
      </c>
      <c r="O9" s="6">
        <f t="shared" si="1"/>
        <v>17500</v>
      </c>
      <c r="P9" s="18"/>
      <c r="Q9" s="19"/>
      <c r="R9" s="18"/>
      <c r="S9" s="18"/>
      <c r="T9" s="18">
        <f t="shared" si="2"/>
        <v>1</v>
      </c>
      <c r="U9" s="20">
        <f t="shared" si="3"/>
        <v>17500</v>
      </c>
      <c r="V9" s="18"/>
      <c r="W9" s="19"/>
      <c r="X9" s="18"/>
      <c r="Y9" s="18"/>
      <c r="Z9" s="18">
        <f t="shared" si="4"/>
        <v>1</v>
      </c>
      <c r="AA9" s="20">
        <f t="shared" si="5"/>
        <v>17500</v>
      </c>
      <c r="AB9" s="39"/>
      <c r="AC9" s="42"/>
      <c r="AD9" s="18"/>
      <c r="AE9" s="18"/>
      <c r="AF9" s="18">
        <f t="shared" si="6"/>
        <v>1</v>
      </c>
      <c r="AG9" s="20">
        <f t="shared" si="7"/>
        <v>17500</v>
      </c>
      <c r="AH9" s="18"/>
      <c r="AI9" s="19"/>
      <c r="AJ9" s="18"/>
      <c r="AK9" s="18"/>
      <c r="AL9" s="18">
        <f t="shared" si="8"/>
        <v>1</v>
      </c>
      <c r="AM9" s="20">
        <f t="shared" si="9"/>
        <v>17500</v>
      </c>
      <c r="AN9" s="18"/>
      <c r="AO9" s="19"/>
      <c r="AP9" s="18"/>
      <c r="AQ9" s="18"/>
      <c r="AR9" s="18">
        <f t="shared" si="10"/>
        <v>1</v>
      </c>
      <c r="AS9" s="20">
        <f t="shared" si="11"/>
        <v>17500</v>
      </c>
      <c r="AT9" s="18"/>
      <c r="AU9" s="19"/>
      <c r="AV9" s="18"/>
      <c r="AW9" s="18"/>
      <c r="AX9" s="18">
        <f t="shared" si="12"/>
        <v>1</v>
      </c>
      <c r="AY9" s="20">
        <f t="shared" si="13"/>
        <v>17500</v>
      </c>
      <c r="AZ9" s="18"/>
      <c r="BA9" s="19"/>
      <c r="BB9" s="18"/>
      <c r="BC9" s="18"/>
      <c r="BD9" s="18">
        <f t="shared" si="14"/>
        <v>1</v>
      </c>
      <c r="BE9" s="20">
        <f t="shared" si="15"/>
        <v>17500</v>
      </c>
      <c r="BF9" s="18"/>
      <c r="BG9" s="19"/>
      <c r="BH9" s="18"/>
      <c r="BI9" s="18"/>
      <c r="BJ9" s="18">
        <f t="shared" si="16"/>
        <v>1</v>
      </c>
      <c r="BK9" s="66">
        <f t="shared" ref="BK9" si="24">BE9+BG9-BI9</f>
        <v>17500</v>
      </c>
      <c r="BL9" s="1"/>
      <c r="BM9" s="1"/>
      <c r="BN9" s="18"/>
      <c r="BO9" s="18"/>
      <c r="BP9" s="18">
        <f t="shared" si="18"/>
        <v>1</v>
      </c>
      <c r="BQ9" s="20">
        <f t="shared" ref="BQ9" si="25">BK9+BM9-BO9</f>
        <v>17500</v>
      </c>
      <c r="BR9" s="39"/>
      <c r="BS9" s="42"/>
      <c r="BT9" s="18"/>
      <c r="BU9" s="18"/>
      <c r="BV9" s="18">
        <f t="shared" si="20"/>
        <v>1</v>
      </c>
      <c r="BW9" s="20">
        <f t="shared" si="21"/>
        <v>17500</v>
      </c>
      <c r="BX9" s="18"/>
      <c r="BY9" s="19"/>
      <c r="BZ9" s="18"/>
      <c r="CA9" s="18"/>
      <c r="CB9" s="18">
        <f t="shared" si="22"/>
        <v>1</v>
      </c>
      <c r="CC9" s="42">
        <f t="shared" si="23"/>
        <v>17500</v>
      </c>
      <c r="CD9" s="18">
        <v>1895.89</v>
      </c>
      <c r="CE9" s="18">
        <v>10</v>
      </c>
    </row>
    <row r="10" spans="1:83" ht="60" x14ac:dyDescent="0.25">
      <c r="A10" s="55" t="s">
        <v>130</v>
      </c>
      <c r="B10" s="55" t="s">
        <v>25</v>
      </c>
      <c r="C10" s="55" t="s">
        <v>96</v>
      </c>
      <c r="D10" s="55" t="s">
        <v>101</v>
      </c>
      <c r="E10" s="58">
        <v>101480059</v>
      </c>
      <c r="F10" s="86" t="s">
        <v>131</v>
      </c>
      <c r="G10" s="33" t="s">
        <v>7</v>
      </c>
      <c r="H10" s="18">
        <v>1</v>
      </c>
      <c r="I10" s="20">
        <v>11250</v>
      </c>
      <c r="J10" s="18"/>
      <c r="K10" s="19"/>
      <c r="L10" s="18"/>
      <c r="M10" s="18"/>
      <c r="N10" s="5">
        <f t="shared" si="0"/>
        <v>1</v>
      </c>
      <c r="O10" s="6">
        <f t="shared" si="1"/>
        <v>11250</v>
      </c>
      <c r="P10" s="18"/>
      <c r="Q10" s="19"/>
      <c r="R10" s="18"/>
      <c r="S10" s="18"/>
      <c r="T10" s="5">
        <f t="shared" ref="T10" si="26">N10+P10-R10</f>
        <v>1</v>
      </c>
      <c r="U10" s="6">
        <f t="shared" si="3"/>
        <v>11250</v>
      </c>
      <c r="V10" s="18"/>
      <c r="W10" s="19"/>
      <c r="X10" s="18"/>
      <c r="Y10" s="18"/>
      <c r="Z10" s="5">
        <f t="shared" si="4"/>
        <v>1</v>
      </c>
      <c r="AA10" s="20">
        <f t="shared" si="5"/>
        <v>11250</v>
      </c>
      <c r="AB10" s="18"/>
      <c r="AC10" s="19"/>
      <c r="AD10" s="18"/>
      <c r="AE10" s="18"/>
      <c r="AF10" s="18">
        <f t="shared" si="6"/>
        <v>1</v>
      </c>
      <c r="AG10" s="20">
        <f t="shared" si="7"/>
        <v>11250</v>
      </c>
      <c r="AH10" s="18"/>
      <c r="AI10" s="19"/>
      <c r="AJ10" s="18"/>
      <c r="AK10" s="18"/>
      <c r="AL10" s="18">
        <f t="shared" si="8"/>
        <v>1</v>
      </c>
      <c r="AM10" s="20">
        <f t="shared" si="9"/>
        <v>11250</v>
      </c>
      <c r="AN10" s="18"/>
      <c r="AO10" s="19"/>
      <c r="AP10" s="18"/>
      <c r="AQ10" s="18"/>
      <c r="AR10" s="18">
        <f t="shared" si="10"/>
        <v>1</v>
      </c>
      <c r="AS10" s="20">
        <f t="shared" si="11"/>
        <v>11250</v>
      </c>
      <c r="AT10" s="18"/>
      <c r="AU10" s="19"/>
      <c r="AV10" s="18"/>
      <c r="AW10" s="18"/>
      <c r="AX10" s="18">
        <f t="shared" si="12"/>
        <v>1</v>
      </c>
      <c r="AY10" s="20">
        <f t="shared" si="13"/>
        <v>11250</v>
      </c>
      <c r="AZ10" s="18"/>
      <c r="BA10" s="19"/>
      <c r="BB10" s="18"/>
      <c r="BC10" s="18"/>
      <c r="BD10" s="18">
        <f t="shared" si="14"/>
        <v>1</v>
      </c>
      <c r="BE10" s="20">
        <f t="shared" si="15"/>
        <v>11250</v>
      </c>
      <c r="BF10" s="18"/>
      <c r="BG10" s="19"/>
      <c r="BH10" s="18"/>
      <c r="BI10" s="18"/>
      <c r="BJ10" s="18">
        <f t="shared" si="16"/>
        <v>1</v>
      </c>
      <c r="BK10" s="66">
        <f t="shared" si="17"/>
        <v>11250</v>
      </c>
      <c r="BL10" s="18"/>
      <c r="BM10" s="19"/>
      <c r="BN10" s="18"/>
      <c r="BO10" s="18"/>
      <c r="BP10" s="18">
        <f t="shared" si="18"/>
        <v>1</v>
      </c>
      <c r="BQ10" s="20">
        <f t="shared" si="19"/>
        <v>11250</v>
      </c>
      <c r="BR10" s="18"/>
      <c r="BS10" s="19"/>
      <c r="BT10" s="18"/>
      <c r="BU10" s="18"/>
      <c r="BV10" s="18">
        <f t="shared" si="20"/>
        <v>1</v>
      </c>
      <c r="BW10" s="20">
        <f t="shared" si="21"/>
        <v>11250</v>
      </c>
      <c r="BX10" s="18"/>
      <c r="BY10" s="19"/>
      <c r="BZ10" s="18"/>
      <c r="CA10" s="18"/>
      <c r="CB10" s="18">
        <f t="shared" si="22"/>
        <v>1</v>
      </c>
      <c r="CC10" s="42">
        <f t="shared" si="23"/>
        <v>11250</v>
      </c>
      <c r="CD10" s="18">
        <v>1593.75</v>
      </c>
      <c r="CE10" s="18">
        <v>10</v>
      </c>
    </row>
    <row r="11" spans="1:83" ht="15.75" hidden="1" x14ac:dyDescent="0.25">
      <c r="A11" s="55" t="s">
        <v>90</v>
      </c>
      <c r="B11" s="55" t="s">
        <v>25</v>
      </c>
      <c r="C11" s="55" t="s">
        <v>102</v>
      </c>
      <c r="D11" s="55" t="s">
        <v>92</v>
      </c>
      <c r="E11" s="57">
        <v>101420007</v>
      </c>
      <c r="F11" s="34" t="s">
        <v>33</v>
      </c>
      <c r="G11" s="33" t="s">
        <v>7</v>
      </c>
      <c r="H11" s="5">
        <v>1</v>
      </c>
      <c r="I11" s="6">
        <v>674</v>
      </c>
      <c r="J11" s="18"/>
      <c r="K11" s="42"/>
      <c r="L11" s="18"/>
      <c r="M11" s="18"/>
      <c r="N11" s="5">
        <f t="shared" ref="N11:O12" si="27">H11+J11-L11</f>
        <v>1</v>
      </c>
      <c r="O11" s="6">
        <f t="shared" si="27"/>
        <v>674</v>
      </c>
      <c r="P11" s="18"/>
      <c r="Q11" s="19"/>
      <c r="R11" s="18"/>
      <c r="S11" s="18"/>
      <c r="T11" s="5">
        <f t="shared" ref="T11:U12" si="28">N11+P11-R11</f>
        <v>1</v>
      </c>
      <c r="U11" s="6">
        <f t="shared" si="28"/>
        <v>674</v>
      </c>
      <c r="V11" s="18"/>
      <c r="W11" s="19"/>
      <c r="X11" s="18"/>
      <c r="Y11" s="18"/>
      <c r="Z11" s="5">
        <f t="shared" ref="Z11:AA12" si="29">T11+V11-X11</f>
        <v>1</v>
      </c>
      <c r="AA11" s="6">
        <f t="shared" si="29"/>
        <v>674</v>
      </c>
      <c r="AB11" s="18"/>
      <c r="AC11" s="19"/>
      <c r="AD11" s="18"/>
      <c r="AE11" s="18"/>
      <c r="AF11" s="5">
        <f t="shared" ref="AF11:AG12" si="30">Z11+AB11-AD11</f>
        <v>1</v>
      </c>
      <c r="AG11" s="6">
        <f t="shared" si="30"/>
        <v>674</v>
      </c>
      <c r="AH11" s="18"/>
      <c r="AI11" s="19"/>
      <c r="AJ11" s="18"/>
      <c r="AK11" s="18"/>
      <c r="AL11" s="5">
        <f t="shared" ref="AL11:AM12" si="31">AF11+AH11-AJ11</f>
        <v>1</v>
      </c>
      <c r="AM11" s="6">
        <f t="shared" si="31"/>
        <v>674</v>
      </c>
      <c r="AN11" s="18"/>
      <c r="AO11" s="19"/>
      <c r="AP11" s="18"/>
      <c r="AQ11" s="18"/>
      <c r="AR11" s="5">
        <f t="shared" ref="AR11:AS12" si="32">AL11+AN11-AP11</f>
        <v>1</v>
      </c>
      <c r="AS11" s="6">
        <f t="shared" si="32"/>
        <v>674</v>
      </c>
      <c r="AT11" s="18"/>
      <c r="AU11" s="19"/>
      <c r="AV11" s="18"/>
      <c r="AW11" s="18"/>
      <c r="AX11" s="5">
        <f t="shared" ref="AX11:AY12" si="33">AR11+AT11-AV11</f>
        <v>1</v>
      </c>
      <c r="AY11" s="6">
        <f t="shared" si="33"/>
        <v>674</v>
      </c>
      <c r="AZ11" s="18"/>
      <c r="BA11" s="19"/>
      <c r="BB11" s="18"/>
      <c r="BC11" s="18"/>
      <c r="BD11" s="5">
        <f t="shared" ref="BD11:BE12" si="34">AX11+AZ11-BB11</f>
        <v>1</v>
      </c>
      <c r="BE11" s="6">
        <f t="shared" si="34"/>
        <v>674</v>
      </c>
      <c r="BF11" s="18"/>
      <c r="BG11" s="19"/>
      <c r="BH11" s="18"/>
      <c r="BI11" s="18"/>
      <c r="BJ11" s="5">
        <f t="shared" ref="BJ11:BK12" si="35">BD11+BF11-BH11</f>
        <v>1</v>
      </c>
      <c r="BK11" s="6">
        <f t="shared" si="35"/>
        <v>674</v>
      </c>
      <c r="BL11" s="18"/>
      <c r="BM11" s="19"/>
      <c r="BN11" s="18"/>
      <c r="BO11" s="18"/>
      <c r="BP11" s="5">
        <f t="shared" ref="BP11:BQ12" si="36">BJ11+BL11-BN11</f>
        <v>1</v>
      </c>
      <c r="BQ11" s="6">
        <f t="shared" si="36"/>
        <v>674</v>
      </c>
      <c r="BR11" s="18"/>
      <c r="BS11" s="19"/>
      <c r="BT11" s="18"/>
      <c r="BU11" s="18"/>
      <c r="BV11" s="5">
        <f t="shared" ref="BV11:BW12" si="37">BP11+BR11-BT11</f>
        <v>1</v>
      </c>
      <c r="BW11" s="6">
        <f t="shared" si="37"/>
        <v>674</v>
      </c>
      <c r="BX11" s="18"/>
      <c r="BY11" s="19"/>
      <c r="BZ11" s="18"/>
      <c r="CA11" s="18"/>
      <c r="CB11" s="5">
        <f t="shared" ref="CB11:CB12" si="38">BV11+BX11-BZ11</f>
        <v>1</v>
      </c>
      <c r="CC11" s="42">
        <f t="shared" ref="CC11:CC12" si="39">BW11+BY11-CA11</f>
        <v>674</v>
      </c>
      <c r="CD11" s="18">
        <v>654.61</v>
      </c>
      <c r="CE11" s="18">
        <v>10</v>
      </c>
    </row>
    <row r="12" spans="1:83" ht="19.5" hidden="1" customHeight="1" x14ac:dyDescent="0.25">
      <c r="A12" s="55" t="s">
        <v>90</v>
      </c>
      <c r="B12" s="55" t="s">
        <v>25</v>
      </c>
      <c r="C12" s="55" t="s">
        <v>102</v>
      </c>
      <c r="D12" s="55" t="s">
        <v>92</v>
      </c>
      <c r="E12" s="57">
        <v>101490079</v>
      </c>
      <c r="F12" s="34" t="s">
        <v>34</v>
      </c>
      <c r="G12" s="33" t="s">
        <v>7</v>
      </c>
      <c r="H12" s="5">
        <v>1</v>
      </c>
      <c r="I12" s="6">
        <v>1326</v>
      </c>
      <c r="J12" s="18"/>
      <c r="K12" s="42"/>
      <c r="L12" s="18"/>
      <c r="M12" s="18"/>
      <c r="N12" s="5">
        <f t="shared" si="27"/>
        <v>1</v>
      </c>
      <c r="O12" s="6">
        <f t="shared" si="27"/>
        <v>1326</v>
      </c>
      <c r="P12" s="18"/>
      <c r="Q12" s="19"/>
      <c r="R12" s="18"/>
      <c r="S12" s="18"/>
      <c r="T12" s="5">
        <f t="shared" si="28"/>
        <v>1</v>
      </c>
      <c r="U12" s="6">
        <f t="shared" si="28"/>
        <v>1326</v>
      </c>
      <c r="V12" s="18"/>
      <c r="W12" s="19"/>
      <c r="X12" s="18"/>
      <c r="Y12" s="18"/>
      <c r="Z12" s="5">
        <f t="shared" si="29"/>
        <v>1</v>
      </c>
      <c r="AA12" s="6">
        <f t="shared" si="29"/>
        <v>1326</v>
      </c>
      <c r="AB12" s="18"/>
      <c r="AC12" s="19"/>
      <c r="AD12" s="18"/>
      <c r="AE12" s="18"/>
      <c r="AF12" s="5">
        <f t="shared" si="30"/>
        <v>1</v>
      </c>
      <c r="AG12" s="6">
        <f t="shared" si="30"/>
        <v>1326</v>
      </c>
      <c r="AH12" s="18"/>
      <c r="AI12" s="19"/>
      <c r="AJ12" s="18"/>
      <c r="AK12" s="18"/>
      <c r="AL12" s="5">
        <f t="shared" si="31"/>
        <v>1</v>
      </c>
      <c r="AM12" s="6">
        <f t="shared" si="31"/>
        <v>1326</v>
      </c>
      <c r="AN12" s="18"/>
      <c r="AO12" s="19"/>
      <c r="AP12" s="18"/>
      <c r="AQ12" s="18"/>
      <c r="AR12" s="5">
        <f t="shared" si="32"/>
        <v>1</v>
      </c>
      <c r="AS12" s="6">
        <f t="shared" si="32"/>
        <v>1326</v>
      </c>
      <c r="AT12" s="18"/>
      <c r="AU12" s="19"/>
      <c r="AV12" s="18"/>
      <c r="AW12" s="18"/>
      <c r="AX12" s="5">
        <f t="shared" si="33"/>
        <v>1</v>
      </c>
      <c r="AY12" s="6">
        <f t="shared" si="33"/>
        <v>1326</v>
      </c>
      <c r="AZ12" s="18"/>
      <c r="BA12" s="19"/>
      <c r="BB12" s="18"/>
      <c r="BC12" s="18"/>
      <c r="BD12" s="5">
        <f t="shared" si="34"/>
        <v>1</v>
      </c>
      <c r="BE12" s="6">
        <f t="shared" si="34"/>
        <v>1326</v>
      </c>
      <c r="BF12" s="18"/>
      <c r="BG12" s="19"/>
      <c r="BH12" s="18"/>
      <c r="BI12" s="18"/>
      <c r="BJ12" s="5">
        <f t="shared" si="35"/>
        <v>1</v>
      </c>
      <c r="BK12" s="6">
        <f t="shared" si="35"/>
        <v>1326</v>
      </c>
      <c r="BL12" s="18"/>
      <c r="BM12" s="19"/>
      <c r="BN12" s="18"/>
      <c r="BO12" s="18"/>
      <c r="BP12" s="5">
        <f t="shared" si="36"/>
        <v>1</v>
      </c>
      <c r="BQ12" s="6">
        <f t="shared" si="36"/>
        <v>1326</v>
      </c>
      <c r="BR12" s="18"/>
      <c r="BS12" s="19"/>
      <c r="BT12" s="18"/>
      <c r="BU12" s="18"/>
      <c r="BV12" s="5">
        <f t="shared" si="37"/>
        <v>1</v>
      </c>
      <c r="BW12" s="6">
        <f t="shared" si="37"/>
        <v>1326</v>
      </c>
      <c r="BX12" s="18"/>
      <c r="BY12" s="19"/>
      <c r="BZ12" s="18"/>
      <c r="CA12" s="18"/>
      <c r="CB12" s="5">
        <f t="shared" si="38"/>
        <v>1</v>
      </c>
      <c r="CC12" s="42">
        <f t="shared" si="39"/>
        <v>1326</v>
      </c>
      <c r="CD12" s="18">
        <v>1326</v>
      </c>
      <c r="CE12" s="18">
        <v>10</v>
      </c>
    </row>
    <row r="13" spans="1:83" ht="26.25" customHeight="1" x14ac:dyDescent="0.3">
      <c r="A13" s="165" t="s">
        <v>211</v>
      </c>
      <c r="B13" s="166"/>
      <c r="C13" s="166"/>
      <c r="D13" s="166"/>
      <c r="E13" s="167"/>
      <c r="F13" s="168"/>
      <c r="G13" s="139"/>
      <c r="H13" s="139"/>
      <c r="I13" s="100">
        <f>SUM(I8:I12)</f>
        <v>99141</v>
      </c>
      <c r="J13" s="140"/>
      <c r="K13" s="137">
        <f>SUM(K8:K12)</f>
        <v>0</v>
      </c>
      <c r="L13" s="140"/>
      <c r="M13" s="137">
        <f>SUM(M8:M12)</f>
        <v>0</v>
      </c>
      <c r="N13" s="139"/>
      <c r="O13" s="100">
        <f>SUM(O8:O12)</f>
        <v>99141</v>
      </c>
      <c r="P13" s="141"/>
      <c r="Q13" s="137">
        <f>SUM(Q8:Q12)</f>
        <v>0</v>
      </c>
      <c r="R13" s="141"/>
      <c r="S13" s="137">
        <f>SUM(S8:S12)</f>
        <v>0</v>
      </c>
      <c r="T13" s="139"/>
      <c r="U13" s="100">
        <f>SUM(U8:U12)</f>
        <v>99141</v>
      </c>
      <c r="V13" s="141"/>
      <c r="W13" s="137">
        <f>SUM(W8:W12)</f>
        <v>0</v>
      </c>
      <c r="X13" s="141"/>
      <c r="Y13" s="137">
        <f>SUM(Y8:Y12)</f>
        <v>0</v>
      </c>
      <c r="Z13" s="139"/>
      <c r="AA13" s="100">
        <f>SUM(AA8:AA12)</f>
        <v>99141</v>
      </c>
      <c r="AB13" s="140"/>
      <c r="AC13" s="137">
        <f>SUM(AC8:AC12)</f>
        <v>0</v>
      </c>
      <c r="AD13" s="140"/>
      <c r="AE13" s="137">
        <f>SUM(AE8:AE12)</f>
        <v>0</v>
      </c>
      <c r="AF13" s="139"/>
      <c r="AG13" s="100">
        <f>SUM(AG8:AG12)</f>
        <v>99141</v>
      </c>
      <c r="AH13" s="141"/>
      <c r="AI13" s="137">
        <f>SUM(AI8:AI12)</f>
        <v>0</v>
      </c>
      <c r="AJ13" s="141"/>
      <c r="AK13" s="137">
        <f>SUM(AK8:AK12)</f>
        <v>0</v>
      </c>
      <c r="AL13" s="139"/>
      <c r="AM13" s="100">
        <f>SUM(AM8:AM12)</f>
        <v>99141</v>
      </c>
      <c r="AN13" s="141"/>
      <c r="AO13" s="137">
        <f>SUM(AO8:AO12)</f>
        <v>0</v>
      </c>
      <c r="AP13" s="141"/>
      <c r="AQ13" s="137">
        <f>SUM(AQ8:AQ12)</f>
        <v>0</v>
      </c>
      <c r="AR13" s="139"/>
      <c r="AS13" s="100">
        <f>SUM(AS8:AS12)</f>
        <v>99141</v>
      </c>
      <c r="AT13" s="141"/>
      <c r="AU13" s="137">
        <f>SUM(AU8:AU12)</f>
        <v>0</v>
      </c>
      <c r="AV13" s="141"/>
      <c r="AW13" s="137">
        <f>SUM(AW8:AW12)</f>
        <v>0</v>
      </c>
      <c r="AX13" s="139"/>
      <c r="AY13" s="100">
        <f>SUM(AY8:AY12)</f>
        <v>99141</v>
      </c>
      <c r="AZ13" s="141"/>
      <c r="BA13" s="137">
        <f>SUM(BA8:BA12)</f>
        <v>0</v>
      </c>
      <c r="BB13" s="141"/>
      <c r="BC13" s="137">
        <f>SUM(BC8:BC12)</f>
        <v>0</v>
      </c>
      <c r="BD13" s="139"/>
      <c r="BE13" s="100">
        <f>SUM(BE8:BE12)</f>
        <v>99141</v>
      </c>
      <c r="BF13" s="141"/>
      <c r="BG13" s="137">
        <f>SUM(BG8:BG12)</f>
        <v>0</v>
      </c>
      <c r="BH13" s="141"/>
      <c r="BI13" s="137">
        <f>SUM(BI8:BI12)</f>
        <v>0</v>
      </c>
      <c r="BJ13" s="139"/>
      <c r="BK13" s="100">
        <f>SUM(BK8:BK12)</f>
        <v>99141</v>
      </c>
      <c r="BL13" s="141"/>
      <c r="BM13" s="137">
        <f>SUM(BM8:BM12)</f>
        <v>0</v>
      </c>
      <c r="BN13" s="141"/>
      <c r="BO13" s="137">
        <f>SUM(BO8:BO12)</f>
        <v>0</v>
      </c>
      <c r="BP13" s="139"/>
      <c r="BQ13" s="100">
        <f>SUM(BQ8:BQ12)</f>
        <v>99141</v>
      </c>
      <c r="BR13" s="141"/>
      <c r="BS13" s="137">
        <f>SUM(BS8:BS12)</f>
        <v>0</v>
      </c>
      <c r="BT13" s="141"/>
      <c r="BU13" s="137">
        <f>SUM(BU8:BU12)</f>
        <v>0</v>
      </c>
      <c r="BV13" s="139"/>
      <c r="BW13" s="100">
        <f>SUM(BW8:BW12)</f>
        <v>99141</v>
      </c>
      <c r="BX13" s="141"/>
      <c r="BY13" s="137">
        <f>SUM(BY8:BY12)</f>
        <v>0</v>
      </c>
      <c r="BZ13" s="141"/>
      <c r="CA13" s="137">
        <f>SUM(CA8:CA12)</f>
        <v>0</v>
      </c>
      <c r="CB13" s="139"/>
      <c r="CC13" s="137">
        <f>SUM(CC8:CC12)</f>
        <v>99141</v>
      </c>
      <c r="CD13" s="137">
        <f t="shared" ref="CD13" si="40">SUM(CD8:CD12)</f>
        <v>41374.559999999998</v>
      </c>
      <c r="CE13" s="100"/>
    </row>
    <row r="14" spans="1:83" ht="18.75" x14ac:dyDescent="0.3">
      <c r="A14" s="138"/>
      <c r="B14" s="138"/>
      <c r="C14" s="138"/>
      <c r="D14" s="138"/>
      <c r="E14" s="138"/>
      <c r="F14" s="138"/>
      <c r="G14" s="138"/>
      <c r="CB14" s="138"/>
      <c r="CC14" s="138"/>
      <c r="CD14" s="138"/>
      <c r="CE14" s="138"/>
    </row>
  </sheetData>
  <autoFilter ref="A6:CC13">
    <filterColumn colId="3">
      <filters>
        <filter val="спец."/>
      </filters>
    </filterColumn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F47:F115">
    <sortCondition ref="F47"/>
  </sortState>
  <mergeCells count="36">
    <mergeCell ref="A13:F13"/>
    <mergeCell ref="Z6:AA6"/>
    <mergeCell ref="AB6:AE6"/>
    <mergeCell ref="AF6:AG6"/>
    <mergeCell ref="AH6:AK6"/>
    <mergeCell ref="C6:C7"/>
    <mergeCell ref="J6:M6"/>
    <mergeCell ref="N6:O6"/>
    <mergeCell ref="P6:S6"/>
    <mergeCell ref="T6:U6"/>
    <mergeCell ref="V6:Y6"/>
    <mergeCell ref="D6:D7"/>
    <mergeCell ref="AT6:AW6"/>
    <mergeCell ref="AX6:AY6"/>
    <mergeCell ref="AZ6:BC6"/>
    <mergeCell ref="BD6:BE6"/>
    <mergeCell ref="CE6:CE7"/>
    <mergeCell ref="CB6:CC6"/>
    <mergeCell ref="BF6:BI6"/>
    <mergeCell ref="BJ6:BK6"/>
    <mergeCell ref="G1:CC1"/>
    <mergeCell ref="BL6:BO6"/>
    <mergeCell ref="BP6:BQ6"/>
    <mergeCell ref="BR6:BU6"/>
    <mergeCell ref="BV6:BW6"/>
    <mergeCell ref="BX6:CA6"/>
    <mergeCell ref="A3:BD3"/>
    <mergeCell ref="AR6:AS6"/>
    <mergeCell ref="B6:B7"/>
    <mergeCell ref="AN6:AQ6"/>
    <mergeCell ref="H6:I6"/>
    <mergeCell ref="A6:A7"/>
    <mergeCell ref="E6:E7"/>
    <mergeCell ref="F6:F7"/>
    <mergeCell ref="G6:G7"/>
    <mergeCell ref="AL6:AM6"/>
  </mergeCells>
  <pageMargins left="0.31496062992125984" right="0.31496062992125984" top="0.98425196850393704" bottom="0.55118110236220474" header="0.31496062992125984" footer="0.31496062992125984"/>
  <pageSetup paperSize="9" scale="29" fitToHeight="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F72"/>
  <sheetViews>
    <sheetView zoomScaleNormal="100" workbookViewId="0">
      <selection activeCell="G5" sqref="G5:G6"/>
    </sheetView>
  </sheetViews>
  <sheetFormatPr defaultRowHeight="15" x14ac:dyDescent="0.25"/>
  <cols>
    <col min="2" max="2" width="21.140625" customWidth="1"/>
    <col min="3" max="3" width="14.28515625" customWidth="1"/>
    <col min="4" max="4" width="8.42578125" customWidth="1"/>
    <col min="5" max="5" width="17.28515625" customWidth="1"/>
    <col min="6" max="6" width="14.28515625" customWidth="1"/>
    <col min="7" max="7" width="47.7109375" customWidth="1"/>
    <col min="8" max="8" width="8" customWidth="1"/>
    <col min="9" max="9" width="10.28515625" hidden="1" customWidth="1"/>
    <col min="10" max="10" width="13.42578125" hidden="1" customWidth="1"/>
    <col min="11" max="11" width="9.140625" hidden="1" customWidth="1"/>
    <col min="12" max="12" width="12.28515625" hidden="1" customWidth="1"/>
    <col min="13" max="13" width="9.140625" hidden="1" customWidth="1"/>
    <col min="14" max="14" width="11.85546875" hidden="1" customWidth="1"/>
    <col min="15" max="15" width="8.5703125" hidden="1" customWidth="1"/>
    <col min="16" max="16" width="13.5703125" hidden="1" customWidth="1"/>
    <col min="17" max="17" width="9.140625" hidden="1" customWidth="1"/>
    <col min="18" max="18" width="10.7109375" hidden="1" customWidth="1"/>
    <col min="19" max="19" width="9.140625" hidden="1" customWidth="1"/>
    <col min="20" max="21" width="9.28515625" hidden="1" customWidth="1"/>
    <col min="22" max="22" width="13.5703125" hidden="1" customWidth="1"/>
    <col min="23" max="23" width="9.140625" hidden="1" customWidth="1"/>
    <col min="24" max="24" width="12.85546875" hidden="1" customWidth="1"/>
    <col min="25" max="25" width="9.140625" hidden="1" customWidth="1"/>
    <col min="26" max="27" width="9.28515625" hidden="1" customWidth="1"/>
    <col min="28" max="28" width="12.28515625" hidden="1" customWidth="1"/>
    <col min="29" max="29" width="9.140625" hidden="1" customWidth="1"/>
    <col min="30" max="30" width="11.42578125" hidden="1" customWidth="1"/>
    <col min="31" max="31" width="9.140625" hidden="1" customWidth="1"/>
    <col min="32" max="33" width="9.28515625" hidden="1" customWidth="1"/>
    <col min="34" max="34" width="12.42578125" hidden="1" customWidth="1"/>
    <col min="35" max="35" width="9.140625" hidden="1" customWidth="1"/>
    <col min="36" max="36" width="10.7109375" hidden="1" customWidth="1"/>
    <col min="37" max="37" width="9.140625" hidden="1" customWidth="1"/>
    <col min="38" max="39" width="9.28515625" hidden="1" customWidth="1"/>
    <col min="40" max="40" width="12.5703125" hidden="1" customWidth="1"/>
    <col min="41" max="41" width="9.140625" hidden="1" customWidth="1"/>
    <col min="42" max="42" width="9.28515625" hidden="1" customWidth="1"/>
    <col min="43" max="43" width="9.140625" hidden="1" customWidth="1"/>
    <col min="44" max="45" width="9.28515625" hidden="1" customWidth="1"/>
    <col min="46" max="46" width="12.42578125" hidden="1" customWidth="1"/>
    <col min="47" max="47" width="9.140625" hidden="1" customWidth="1"/>
    <col min="48" max="48" width="12.140625" hidden="1" customWidth="1"/>
    <col min="49" max="49" width="9.140625" hidden="1" customWidth="1"/>
    <col min="50" max="51" width="9.28515625" hidden="1" customWidth="1"/>
    <col min="52" max="52" width="13.140625" hidden="1" customWidth="1"/>
    <col min="53" max="53" width="9.140625" hidden="1" customWidth="1"/>
    <col min="54" max="54" width="12.28515625" hidden="1" customWidth="1"/>
    <col min="55" max="55" width="9.140625" hidden="1" customWidth="1"/>
    <col min="56" max="57" width="9.28515625" hidden="1" customWidth="1"/>
    <col min="58" max="58" width="13" hidden="1" customWidth="1"/>
    <col min="59" max="59" width="9.140625" hidden="1" customWidth="1"/>
    <col min="60" max="60" width="11.85546875" hidden="1" customWidth="1"/>
    <col min="61" max="61" width="9.140625" hidden="1" customWidth="1"/>
    <col min="62" max="63" width="9.28515625" hidden="1" customWidth="1"/>
    <col min="64" max="64" width="14.140625" hidden="1" customWidth="1"/>
    <col min="65" max="65" width="9.140625" hidden="1" customWidth="1"/>
    <col min="66" max="66" width="12.42578125" hidden="1" customWidth="1"/>
    <col min="67" max="69" width="9.28515625" hidden="1" customWidth="1"/>
    <col min="70" max="70" width="13.42578125" hidden="1" customWidth="1"/>
    <col min="71" max="71" width="9.140625" hidden="1" customWidth="1"/>
    <col min="72" max="72" width="11.42578125" hidden="1" customWidth="1"/>
    <col min="73" max="73" width="9.140625" hidden="1" customWidth="1"/>
    <col min="74" max="75" width="9.28515625" hidden="1" customWidth="1"/>
    <col min="76" max="76" width="13.42578125" hidden="1" customWidth="1"/>
    <col min="77" max="77" width="9.140625" hidden="1" customWidth="1"/>
    <col min="78" max="78" width="12" hidden="1" customWidth="1"/>
    <col min="79" max="79" width="9.140625" hidden="1" customWidth="1"/>
    <col min="80" max="80" width="10.5703125" hidden="1" customWidth="1"/>
    <col min="81" max="81" width="9.28515625" customWidth="1"/>
    <col min="82" max="82" width="13.42578125" customWidth="1"/>
    <col min="83" max="83" width="12.28515625" customWidth="1"/>
    <col min="84" max="84" width="8.85546875" customWidth="1"/>
  </cols>
  <sheetData>
    <row r="1" spans="2:84" x14ac:dyDescent="0.25">
      <c r="I1" t="s">
        <v>159</v>
      </c>
    </row>
    <row r="2" spans="2:84" ht="15.75" x14ac:dyDescent="0.25">
      <c r="H2" s="150" t="s">
        <v>213</v>
      </c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</row>
    <row r="3" spans="2:84" ht="33.6" customHeight="1" x14ac:dyDescent="0.25">
      <c r="B3" s="155" t="s">
        <v>215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  <c r="BE3" s="155"/>
    </row>
    <row r="5" spans="2:84" ht="126" customHeight="1" x14ac:dyDescent="0.25">
      <c r="B5" s="156" t="s">
        <v>0</v>
      </c>
      <c r="C5" s="156" t="s">
        <v>88</v>
      </c>
      <c r="D5" s="156" t="s">
        <v>91</v>
      </c>
      <c r="E5" s="159" t="s">
        <v>100</v>
      </c>
      <c r="F5" s="159" t="s">
        <v>1</v>
      </c>
      <c r="G5" s="161" t="s">
        <v>2</v>
      </c>
      <c r="H5" s="159" t="s">
        <v>3</v>
      </c>
      <c r="I5" s="153" t="s">
        <v>136</v>
      </c>
      <c r="J5" s="154"/>
      <c r="K5" s="152" t="s">
        <v>8</v>
      </c>
      <c r="L5" s="152"/>
      <c r="M5" s="152"/>
      <c r="N5" s="152"/>
      <c r="O5" s="153" t="s">
        <v>134</v>
      </c>
      <c r="P5" s="154"/>
      <c r="Q5" s="152" t="s">
        <v>9</v>
      </c>
      <c r="R5" s="152"/>
      <c r="S5" s="152"/>
      <c r="T5" s="152"/>
      <c r="U5" s="153" t="s">
        <v>135</v>
      </c>
      <c r="V5" s="154"/>
      <c r="W5" s="152" t="s">
        <v>10</v>
      </c>
      <c r="X5" s="152"/>
      <c r="Y5" s="152"/>
      <c r="Z5" s="152"/>
      <c r="AA5" s="153" t="s">
        <v>146</v>
      </c>
      <c r="AB5" s="154"/>
      <c r="AC5" s="152" t="s">
        <v>19</v>
      </c>
      <c r="AD5" s="152"/>
      <c r="AE5" s="152"/>
      <c r="AF5" s="152"/>
      <c r="AG5" s="153" t="s">
        <v>137</v>
      </c>
      <c r="AH5" s="154"/>
      <c r="AI5" s="152" t="s">
        <v>11</v>
      </c>
      <c r="AJ5" s="152"/>
      <c r="AK5" s="152"/>
      <c r="AL5" s="152"/>
      <c r="AM5" s="153" t="s">
        <v>138</v>
      </c>
      <c r="AN5" s="154"/>
      <c r="AO5" s="152" t="s">
        <v>12</v>
      </c>
      <c r="AP5" s="152"/>
      <c r="AQ5" s="152"/>
      <c r="AR5" s="152"/>
      <c r="AS5" s="153" t="s">
        <v>157</v>
      </c>
      <c r="AT5" s="154"/>
      <c r="AU5" s="152" t="s">
        <v>13</v>
      </c>
      <c r="AV5" s="152"/>
      <c r="AW5" s="152"/>
      <c r="AX5" s="152"/>
      <c r="AY5" s="153" t="s">
        <v>140</v>
      </c>
      <c r="AZ5" s="154"/>
      <c r="BA5" s="152" t="s">
        <v>14</v>
      </c>
      <c r="BB5" s="152"/>
      <c r="BC5" s="152"/>
      <c r="BD5" s="152"/>
      <c r="BE5" s="153" t="s">
        <v>141</v>
      </c>
      <c r="BF5" s="154"/>
      <c r="BG5" s="152" t="s">
        <v>15</v>
      </c>
      <c r="BH5" s="152"/>
      <c r="BI5" s="152"/>
      <c r="BJ5" s="152"/>
      <c r="BK5" s="153" t="s">
        <v>142</v>
      </c>
      <c r="BL5" s="154"/>
      <c r="BM5" s="152" t="s">
        <v>16</v>
      </c>
      <c r="BN5" s="152"/>
      <c r="BO5" s="152"/>
      <c r="BP5" s="152"/>
      <c r="BQ5" s="153" t="s">
        <v>155</v>
      </c>
      <c r="BR5" s="154"/>
      <c r="BS5" s="152" t="s">
        <v>17</v>
      </c>
      <c r="BT5" s="152"/>
      <c r="BU5" s="152"/>
      <c r="BV5" s="152"/>
      <c r="BW5" s="153" t="s">
        <v>156</v>
      </c>
      <c r="BX5" s="154"/>
      <c r="BY5" s="152" t="s">
        <v>18</v>
      </c>
      <c r="BZ5" s="152"/>
      <c r="CA5" s="152"/>
      <c r="CB5" s="152"/>
      <c r="CC5" s="153" t="s">
        <v>145</v>
      </c>
      <c r="CD5" s="154"/>
      <c r="CE5" s="135" t="s">
        <v>209</v>
      </c>
      <c r="CF5" s="163" t="s">
        <v>210</v>
      </c>
    </row>
    <row r="6" spans="2:84" ht="39.75" customHeight="1" x14ac:dyDescent="0.3">
      <c r="B6" s="158"/>
      <c r="C6" s="157"/>
      <c r="D6" s="157"/>
      <c r="E6" s="169"/>
      <c r="F6" s="160"/>
      <c r="G6" s="162"/>
      <c r="H6" s="160"/>
      <c r="I6" s="2" t="s">
        <v>4</v>
      </c>
      <c r="J6" s="2" t="s">
        <v>5</v>
      </c>
      <c r="K6" s="2" t="s">
        <v>4</v>
      </c>
      <c r="L6" s="2" t="s">
        <v>5</v>
      </c>
      <c r="M6" s="2" t="s">
        <v>4</v>
      </c>
      <c r="N6" s="2" t="s">
        <v>5</v>
      </c>
      <c r="O6" s="2" t="s">
        <v>4</v>
      </c>
      <c r="P6" s="2" t="s">
        <v>5</v>
      </c>
      <c r="Q6" s="2" t="s">
        <v>4</v>
      </c>
      <c r="R6" s="2" t="s">
        <v>5</v>
      </c>
      <c r="S6" s="2" t="s">
        <v>4</v>
      </c>
      <c r="T6" s="2" t="s">
        <v>5</v>
      </c>
      <c r="U6" s="2" t="s">
        <v>4</v>
      </c>
      <c r="V6" s="2" t="s">
        <v>5</v>
      </c>
      <c r="W6" s="2" t="s">
        <v>4</v>
      </c>
      <c r="X6" s="2" t="s">
        <v>5</v>
      </c>
      <c r="Y6" s="2" t="s">
        <v>4</v>
      </c>
      <c r="Z6" s="2" t="s">
        <v>5</v>
      </c>
      <c r="AA6" s="2" t="s">
        <v>4</v>
      </c>
      <c r="AB6" s="2" t="s">
        <v>5</v>
      </c>
      <c r="AC6" s="2" t="s">
        <v>4</v>
      </c>
      <c r="AD6" s="2" t="s">
        <v>5</v>
      </c>
      <c r="AE6" s="2" t="s">
        <v>4</v>
      </c>
      <c r="AF6" s="2" t="s">
        <v>5</v>
      </c>
      <c r="AG6" s="2" t="s">
        <v>4</v>
      </c>
      <c r="AH6" s="2" t="s">
        <v>5</v>
      </c>
      <c r="AI6" s="2" t="s">
        <v>4</v>
      </c>
      <c r="AJ6" s="2" t="s">
        <v>5</v>
      </c>
      <c r="AK6" s="2" t="s">
        <v>4</v>
      </c>
      <c r="AL6" s="2" t="s">
        <v>5</v>
      </c>
      <c r="AM6" s="2" t="s">
        <v>4</v>
      </c>
      <c r="AN6" s="2" t="s">
        <v>5</v>
      </c>
      <c r="AO6" s="2" t="s">
        <v>4</v>
      </c>
      <c r="AP6" s="2" t="s">
        <v>5</v>
      </c>
      <c r="AQ6" s="2" t="s">
        <v>4</v>
      </c>
      <c r="AR6" s="2" t="s">
        <v>5</v>
      </c>
      <c r="AS6" s="2" t="s">
        <v>4</v>
      </c>
      <c r="AT6" s="2" t="s">
        <v>5</v>
      </c>
      <c r="AU6" s="2" t="s">
        <v>4</v>
      </c>
      <c r="AV6" s="2" t="s">
        <v>5</v>
      </c>
      <c r="AW6" s="2" t="s">
        <v>4</v>
      </c>
      <c r="AX6" s="2" t="s">
        <v>5</v>
      </c>
      <c r="AY6" s="2" t="s">
        <v>4</v>
      </c>
      <c r="AZ6" s="2" t="s">
        <v>5</v>
      </c>
      <c r="BA6" s="2" t="s">
        <v>4</v>
      </c>
      <c r="BB6" s="2" t="s">
        <v>5</v>
      </c>
      <c r="BC6" s="2" t="s">
        <v>4</v>
      </c>
      <c r="BD6" s="2" t="s">
        <v>5</v>
      </c>
      <c r="BE6" s="2" t="s">
        <v>4</v>
      </c>
      <c r="BF6" s="2" t="s">
        <v>5</v>
      </c>
      <c r="BG6" s="2" t="s">
        <v>4</v>
      </c>
      <c r="BH6" s="2" t="s">
        <v>5</v>
      </c>
      <c r="BI6" s="2" t="s">
        <v>4</v>
      </c>
      <c r="BJ6" s="2" t="s">
        <v>5</v>
      </c>
      <c r="BK6" s="2" t="s">
        <v>4</v>
      </c>
      <c r="BL6" s="2" t="s">
        <v>5</v>
      </c>
      <c r="BM6" s="2" t="s">
        <v>4</v>
      </c>
      <c r="BN6" s="2" t="s">
        <v>5</v>
      </c>
      <c r="BO6" s="2" t="s">
        <v>4</v>
      </c>
      <c r="BP6" s="2" t="s">
        <v>5</v>
      </c>
      <c r="BQ6" s="2" t="s">
        <v>4</v>
      </c>
      <c r="BR6" s="2" t="s">
        <v>5</v>
      </c>
      <c r="BS6" s="2" t="s">
        <v>4</v>
      </c>
      <c r="BT6" s="2" t="s">
        <v>5</v>
      </c>
      <c r="BU6" s="2" t="s">
        <v>4</v>
      </c>
      <c r="BV6" s="2" t="s">
        <v>5</v>
      </c>
      <c r="BW6" s="2" t="s">
        <v>4</v>
      </c>
      <c r="BX6" s="2" t="s">
        <v>5</v>
      </c>
      <c r="BY6" s="2" t="s">
        <v>4</v>
      </c>
      <c r="BZ6" s="2" t="s">
        <v>5</v>
      </c>
      <c r="CA6" s="2" t="s">
        <v>4</v>
      </c>
      <c r="CB6" s="2" t="s">
        <v>5</v>
      </c>
      <c r="CC6" s="2" t="s">
        <v>4</v>
      </c>
      <c r="CD6" s="2" t="s">
        <v>5</v>
      </c>
      <c r="CE6" s="98" t="s">
        <v>5</v>
      </c>
      <c r="CF6" s="171"/>
    </row>
    <row r="7" spans="2:84" s="35" customFormat="1" ht="15.75" x14ac:dyDescent="0.25">
      <c r="B7" s="59" t="s">
        <v>90</v>
      </c>
      <c r="C7" s="59" t="s">
        <v>25</v>
      </c>
      <c r="D7" s="59" t="s">
        <v>92</v>
      </c>
      <c r="E7" s="101"/>
      <c r="F7" s="74">
        <v>1113050001</v>
      </c>
      <c r="G7" s="50" t="s">
        <v>24</v>
      </c>
      <c r="H7" s="38" t="s">
        <v>7</v>
      </c>
      <c r="I7" s="38">
        <v>1</v>
      </c>
      <c r="J7" s="43">
        <v>40</v>
      </c>
      <c r="K7" s="38"/>
      <c r="L7" s="43"/>
      <c r="M7" s="44"/>
      <c r="N7" s="43"/>
      <c r="O7" s="45">
        <f t="shared" ref="O7:P62" si="0">I7+K7-M7</f>
        <v>1</v>
      </c>
      <c r="P7" s="43">
        <f t="shared" si="0"/>
        <v>40</v>
      </c>
      <c r="Q7" s="44"/>
      <c r="R7" s="43"/>
      <c r="S7" s="44"/>
      <c r="T7" s="43"/>
      <c r="U7" s="45">
        <f>O7+Q7-S7</f>
        <v>1</v>
      </c>
      <c r="V7" s="43">
        <f>P7+R7-T7</f>
        <v>40</v>
      </c>
      <c r="W7" s="44"/>
      <c r="X7" s="43"/>
      <c r="Y7" s="44"/>
      <c r="Z7" s="43"/>
      <c r="AA7" s="45">
        <f>U7+W7-Y7</f>
        <v>1</v>
      </c>
      <c r="AB7" s="43">
        <f>V7+X7-Z7</f>
        <v>40</v>
      </c>
      <c r="AC7" s="44"/>
      <c r="AD7" s="43"/>
      <c r="AE7" s="44"/>
      <c r="AF7" s="43"/>
      <c r="AG7" s="45">
        <f>AA7+AC7-AE7</f>
        <v>1</v>
      </c>
      <c r="AH7" s="43">
        <f>AB7+AD7-AF7</f>
        <v>40</v>
      </c>
      <c r="AI7" s="44"/>
      <c r="AJ7" s="43"/>
      <c r="AK7" s="44"/>
      <c r="AL7" s="43"/>
      <c r="AM7" s="45">
        <f>AG7+AI7-AK7</f>
        <v>1</v>
      </c>
      <c r="AN7" s="43">
        <f>AH7+AJ7-AL7</f>
        <v>40</v>
      </c>
      <c r="AO7" s="44"/>
      <c r="AP7" s="43"/>
      <c r="AQ7" s="44"/>
      <c r="AR7" s="43"/>
      <c r="AS7" s="45">
        <f>AM7+AO7-AQ7</f>
        <v>1</v>
      </c>
      <c r="AT7" s="43">
        <f>AN7+AP7-AR7</f>
        <v>40</v>
      </c>
      <c r="AU7" s="44"/>
      <c r="AV7" s="43"/>
      <c r="AW7" s="44"/>
      <c r="AX7" s="43"/>
      <c r="AY7" s="45">
        <f>AS7+AU7-AW7</f>
        <v>1</v>
      </c>
      <c r="AZ7" s="43">
        <f>AT7+AV7-AX7</f>
        <v>40</v>
      </c>
      <c r="BA7" s="44"/>
      <c r="BB7" s="43"/>
      <c r="BC7" s="44"/>
      <c r="BD7" s="43"/>
      <c r="BE7" s="45">
        <f>AY7+BA7-BC7</f>
        <v>1</v>
      </c>
      <c r="BF7" s="43">
        <f>AZ7+BB7-BD7</f>
        <v>40</v>
      </c>
      <c r="BG7" s="44"/>
      <c r="BH7" s="43"/>
      <c r="BI7" s="44"/>
      <c r="BJ7" s="43"/>
      <c r="BK7" s="45">
        <f>BE7+BG7-BI7</f>
        <v>1</v>
      </c>
      <c r="BL7" s="43">
        <f>BF7+BH7-BJ7</f>
        <v>40</v>
      </c>
      <c r="BM7" s="44"/>
      <c r="BN7" s="43"/>
      <c r="BO7" s="44"/>
      <c r="BP7" s="43"/>
      <c r="BQ7" s="45">
        <f>BK7+BM7-BO7</f>
        <v>1</v>
      </c>
      <c r="BR7" s="43">
        <f>BL7+BN7-BP7</f>
        <v>40</v>
      </c>
      <c r="BS7" s="44"/>
      <c r="BT7" s="43"/>
      <c r="BU7" s="44"/>
      <c r="BV7" s="43"/>
      <c r="BW7" s="38">
        <f>BQ7+BS7-BU7</f>
        <v>1</v>
      </c>
      <c r="BX7" s="70">
        <f>BR7+BT7-BV7</f>
        <v>40</v>
      </c>
      <c r="BY7" s="44"/>
      <c r="BZ7" s="43"/>
      <c r="CA7" s="44"/>
      <c r="CB7" s="43"/>
      <c r="CC7" s="38">
        <f>BW7+BY7-CA7</f>
        <v>1</v>
      </c>
      <c r="CD7" s="142">
        <f>BX7+BZ7-CB7</f>
        <v>40</v>
      </c>
      <c r="CE7" s="42">
        <v>20</v>
      </c>
      <c r="CF7" s="136"/>
    </row>
    <row r="8" spans="2:84" s="35" customFormat="1" ht="15.75" x14ac:dyDescent="0.25">
      <c r="B8" s="54" t="s">
        <v>90</v>
      </c>
      <c r="C8" s="54" t="s">
        <v>25</v>
      </c>
      <c r="D8" s="54" t="s">
        <v>92</v>
      </c>
      <c r="E8" s="102"/>
      <c r="F8" s="73">
        <v>1113050002</v>
      </c>
      <c r="G8" s="51" t="s">
        <v>31</v>
      </c>
      <c r="H8" s="39" t="s">
        <v>7</v>
      </c>
      <c r="I8" s="39">
        <v>1</v>
      </c>
      <c r="J8" s="13">
        <v>20</v>
      </c>
      <c r="K8" s="39"/>
      <c r="L8" s="13"/>
      <c r="M8" s="10"/>
      <c r="N8" s="13"/>
      <c r="O8" s="45">
        <f t="shared" si="0"/>
        <v>1</v>
      </c>
      <c r="P8" s="43">
        <f t="shared" si="0"/>
        <v>20</v>
      </c>
      <c r="Q8" s="10"/>
      <c r="R8" s="13"/>
      <c r="S8" s="10"/>
      <c r="T8" s="13"/>
      <c r="U8" s="12">
        <f>O8+Q8-S8</f>
        <v>1</v>
      </c>
      <c r="V8" s="13">
        <f>P8+R8-T8</f>
        <v>20</v>
      </c>
      <c r="W8" s="10"/>
      <c r="X8" s="13"/>
      <c r="Y8" s="10"/>
      <c r="Z8" s="13"/>
      <c r="AA8" s="12">
        <f>U8+W8-Y8</f>
        <v>1</v>
      </c>
      <c r="AB8" s="13">
        <f>V8+X8-Z8</f>
        <v>20</v>
      </c>
      <c r="AC8" s="10"/>
      <c r="AD8" s="13"/>
      <c r="AE8" s="10"/>
      <c r="AF8" s="13"/>
      <c r="AG8" s="12">
        <f>AA8+AC8-AE8</f>
        <v>1</v>
      </c>
      <c r="AH8" s="13">
        <f>AB8+AD8-AF8</f>
        <v>20</v>
      </c>
      <c r="AI8" s="10"/>
      <c r="AJ8" s="13"/>
      <c r="AK8" s="10"/>
      <c r="AL8" s="13"/>
      <c r="AM8" s="12">
        <f>AG8+AI8-AK8</f>
        <v>1</v>
      </c>
      <c r="AN8" s="13">
        <f>AH8+AJ8-AL8</f>
        <v>20</v>
      </c>
      <c r="AO8" s="10"/>
      <c r="AP8" s="13"/>
      <c r="AQ8" s="10"/>
      <c r="AR8" s="13"/>
      <c r="AS8" s="12">
        <f>AM8+AO8-AQ8</f>
        <v>1</v>
      </c>
      <c r="AT8" s="13">
        <f>AN8+AP8-AR8</f>
        <v>20</v>
      </c>
      <c r="AU8" s="10"/>
      <c r="AV8" s="13"/>
      <c r="AW8" s="10"/>
      <c r="AX8" s="13"/>
      <c r="AY8" s="12">
        <f>AS8+AU8-AW8</f>
        <v>1</v>
      </c>
      <c r="AZ8" s="13">
        <f>AT8+AV8-AX8</f>
        <v>20</v>
      </c>
      <c r="BA8" s="10"/>
      <c r="BB8" s="13"/>
      <c r="BC8" s="10"/>
      <c r="BD8" s="13"/>
      <c r="BE8" s="12">
        <f>AY8+BA8-BC8</f>
        <v>1</v>
      </c>
      <c r="BF8" s="13">
        <f>AZ8+BB8-BD8</f>
        <v>20</v>
      </c>
      <c r="BG8" s="10"/>
      <c r="BH8" s="13"/>
      <c r="BI8" s="10"/>
      <c r="BJ8" s="13"/>
      <c r="BK8" s="12">
        <f>BE8+BG8-BI8</f>
        <v>1</v>
      </c>
      <c r="BL8" s="13">
        <f>BF8+BH8-BJ8</f>
        <v>20</v>
      </c>
      <c r="BM8" s="10"/>
      <c r="BN8" s="13"/>
      <c r="BO8" s="10"/>
      <c r="BP8" s="13"/>
      <c r="BQ8" s="12">
        <f>BK8+BM8-BO8</f>
        <v>1</v>
      </c>
      <c r="BR8" s="13">
        <f>BL8+BN8-BP8</f>
        <v>20</v>
      </c>
      <c r="BS8" s="10"/>
      <c r="BT8" s="13"/>
      <c r="BU8" s="10"/>
      <c r="BV8" s="13"/>
      <c r="BW8" s="39">
        <f>BQ8+BS8-BU8</f>
        <v>1</v>
      </c>
      <c r="BX8" s="66">
        <f>BR8+BT8-BV8</f>
        <v>20</v>
      </c>
      <c r="BY8" s="10"/>
      <c r="BZ8" s="13"/>
      <c r="CA8" s="10"/>
      <c r="CB8" s="13"/>
      <c r="CC8" s="39">
        <f>BW8+BY8-CA8</f>
        <v>1</v>
      </c>
      <c r="CD8" s="143">
        <f>BX8+BZ8-CB8</f>
        <v>20</v>
      </c>
      <c r="CE8" s="42">
        <v>10</v>
      </c>
      <c r="CF8" s="136"/>
    </row>
    <row r="9" spans="2:84" s="35" customFormat="1" ht="15.75" x14ac:dyDescent="0.25">
      <c r="B9" s="54" t="s">
        <v>90</v>
      </c>
      <c r="C9" s="54" t="s">
        <v>25</v>
      </c>
      <c r="D9" s="54" t="s">
        <v>92</v>
      </c>
      <c r="E9" s="102"/>
      <c r="F9" s="73">
        <v>1113050003</v>
      </c>
      <c r="G9" s="51" t="s">
        <v>35</v>
      </c>
      <c r="H9" s="39" t="s">
        <v>7</v>
      </c>
      <c r="I9" s="39">
        <v>1</v>
      </c>
      <c r="J9" s="13">
        <v>25</v>
      </c>
      <c r="K9" s="39"/>
      <c r="L9" s="13"/>
      <c r="M9" s="10"/>
      <c r="N9" s="13"/>
      <c r="O9" s="45">
        <f t="shared" si="0"/>
        <v>1</v>
      </c>
      <c r="P9" s="43">
        <f t="shared" si="0"/>
        <v>25</v>
      </c>
      <c r="Q9" s="10"/>
      <c r="R9" s="13"/>
      <c r="S9" s="10"/>
      <c r="T9" s="13"/>
      <c r="U9" s="12">
        <f t="shared" ref="U9:U62" si="1">O9+Q9-S9</f>
        <v>1</v>
      </c>
      <c r="V9" s="13">
        <f t="shared" ref="V9:V62" si="2">P9+R9-T9</f>
        <v>25</v>
      </c>
      <c r="W9" s="10"/>
      <c r="X9" s="13"/>
      <c r="Y9" s="10"/>
      <c r="Z9" s="13"/>
      <c r="AA9" s="12">
        <f t="shared" ref="AA9:AA62" si="3">U9+W9-Y9</f>
        <v>1</v>
      </c>
      <c r="AB9" s="13">
        <f t="shared" ref="AB9:AB62" si="4">V9+X9-Z9</f>
        <v>25</v>
      </c>
      <c r="AC9" s="10"/>
      <c r="AD9" s="13"/>
      <c r="AE9" s="10"/>
      <c r="AF9" s="13"/>
      <c r="AG9" s="12">
        <f t="shared" ref="AG9:AG62" si="5">AA9+AC9-AE9</f>
        <v>1</v>
      </c>
      <c r="AH9" s="13">
        <f t="shared" ref="AH9:AH62" si="6">AB9+AD9-AF9</f>
        <v>25</v>
      </c>
      <c r="AI9" s="10"/>
      <c r="AJ9" s="13"/>
      <c r="AK9" s="10"/>
      <c r="AL9" s="13"/>
      <c r="AM9" s="12">
        <f t="shared" ref="AM9:AM62" si="7">AG9+AI9-AK9</f>
        <v>1</v>
      </c>
      <c r="AN9" s="13">
        <f t="shared" ref="AN9:AN62" si="8">AH9+AJ9-AL9</f>
        <v>25</v>
      </c>
      <c r="AO9" s="10"/>
      <c r="AP9" s="13"/>
      <c r="AQ9" s="10"/>
      <c r="AR9" s="13"/>
      <c r="AS9" s="12">
        <f t="shared" ref="AS9:AS62" si="9">AM9+AO9-AQ9</f>
        <v>1</v>
      </c>
      <c r="AT9" s="13">
        <f t="shared" ref="AT9:AT62" si="10">AN9+AP9-AR9</f>
        <v>25</v>
      </c>
      <c r="AU9" s="10"/>
      <c r="AV9" s="13"/>
      <c r="AW9" s="10"/>
      <c r="AX9" s="13"/>
      <c r="AY9" s="12">
        <f t="shared" ref="AY9:AY62" si="11">AS9+AU9-AW9</f>
        <v>1</v>
      </c>
      <c r="AZ9" s="13">
        <f t="shared" ref="AZ9:AZ62" si="12">AT9+AV9-AX9</f>
        <v>25</v>
      </c>
      <c r="BA9" s="10"/>
      <c r="BB9" s="13"/>
      <c r="BC9" s="10"/>
      <c r="BD9" s="13"/>
      <c r="BE9" s="12">
        <f t="shared" ref="BE9:BE62" si="13">AY9+BA9-BC9</f>
        <v>1</v>
      </c>
      <c r="BF9" s="13">
        <f t="shared" ref="BF9:BF62" si="14">AZ9+BB9-BD9</f>
        <v>25</v>
      </c>
      <c r="BG9" s="10"/>
      <c r="BH9" s="13"/>
      <c r="BI9" s="10"/>
      <c r="BJ9" s="13"/>
      <c r="BK9" s="12">
        <f t="shared" ref="BK9:BK62" si="15">BE9+BG9-BI9</f>
        <v>1</v>
      </c>
      <c r="BL9" s="13">
        <f t="shared" ref="BL9:BL62" si="16">BF9+BH9-BJ9</f>
        <v>25</v>
      </c>
      <c r="BM9" s="10"/>
      <c r="BN9" s="13"/>
      <c r="BO9" s="10"/>
      <c r="BP9" s="13"/>
      <c r="BQ9" s="12">
        <f t="shared" ref="BQ9:BQ62" si="17">BK9+BM9-BO9</f>
        <v>1</v>
      </c>
      <c r="BR9" s="13">
        <f t="shared" ref="BR9:BR62" si="18">BL9+BN9-BP9</f>
        <v>25</v>
      </c>
      <c r="BS9" s="10"/>
      <c r="BT9" s="13"/>
      <c r="BU9" s="10"/>
      <c r="BV9" s="13"/>
      <c r="BW9" s="39">
        <f t="shared" ref="BW9:BW62" si="19">BQ9+BS9-BU9</f>
        <v>1</v>
      </c>
      <c r="BX9" s="66">
        <f t="shared" ref="BX9:BX62" si="20">BR9+BT9-BV9</f>
        <v>25</v>
      </c>
      <c r="BY9" s="10"/>
      <c r="BZ9" s="13"/>
      <c r="CA9" s="10"/>
      <c r="CB9" s="13"/>
      <c r="CC9" s="39">
        <f t="shared" ref="CC9:CC62" si="21">BW9+BY9-CA9</f>
        <v>1</v>
      </c>
      <c r="CD9" s="143">
        <f t="shared" ref="CD9:CD62" si="22">BX9+BZ9-CB9</f>
        <v>25</v>
      </c>
      <c r="CE9" s="42">
        <v>12.5</v>
      </c>
      <c r="CF9" s="136"/>
    </row>
    <row r="10" spans="2:84" s="35" customFormat="1" ht="15.75" x14ac:dyDescent="0.25">
      <c r="B10" s="54" t="s">
        <v>90</v>
      </c>
      <c r="C10" s="54" t="s">
        <v>25</v>
      </c>
      <c r="D10" s="54" t="s">
        <v>92</v>
      </c>
      <c r="E10" s="103"/>
      <c r="F10" s="74">
        <v>1113050004</v>
      </c>
      <c r="G10" s="51" t="s">
        <v>36</v>
      </c>
      <c r="H10" s="39" t="s">
        <v>7</v>
      </c>
      <c r="I10" s="39">
        <v>1</v>
      </c>
      <c r="J10" s="13">
        <v>590</v>
      </c>
      <c r="K10" s="39"/>
      <c r="L10" s="13"/>
      <c r="M10" s="10"/>
      <c r="N10" s="13"/>
      <c r="O10" s="45">
        <f t="shared" si="0"/>
        <v>1</v>
      </c>
      <c r="P10" s="43">
        <f t="shared" si="0"/>
        <v>590</v>
      </c>
      <c r="Q10" s="10"/>
      <c r="R10" s="13"/>
      <c r="S10" s="10"/>
      <c r="T10" s="13"/>
      <c r="U10" s="12">
        <f t="shared" si="1"/>
        <v>1</v>
      </c>
      <c r="V10" s="13">
        <f t="shared" si="2"/>
        <v>590</v>
      </c>
      <c r="W10" s="10"/>
      <c r="X10" s="13"/>
      <c r="Y10" s="10"/>
      <c r="Z10" s="13"/>
      <c r="AA10" s="12">
        <f t="shared" si="3"/>
        <v>1</v>
      </c>
      <c r="AB10" s="13">
        <f t="shared" si="4"/>
        <v>590</v>
      </c>
      <c r="AC10" s="10"/>
      <c r="AD10" s="13"/>
      <c r="AE10" s="10"/>
      <c r="AF10" s="13"/>
      <c r="AG10" s="12">
        <f t="shared" si="5"/>
        <v>1</v>
      </c>
      <c r="AH10" s="13">
        <f t="shared" si="6"/>
        <v>590</v>
      </c>
      <c r="AI10" s="10"/>
      <c r="AJ10" s="13"/>
      <c r="AK10" s="10"/>
      <c r="AL10" s="13"/>
      <c r="AM10" s="12">
        <f t="shared" si="7"/>
        <v>1</v>
      </c>
      <c r="AN10" s="13">
        <f t="shared" si="8"/>
        <v>590</v>
      </c>
      <c r="AO10" s="10"/>
      <c r="AP10" s="13"/>
      <c r="AQ10" s="10"/>
      <c r="AR10" s="13"/>
      <c r="AS10" s="12">
        <f t="shared" si="9"/>
        <v>1</v>
      </c>
      <c r="AT10" s="13">
        <f t="shared" si="10"/>
        <v>590</v>
      </c>
      <c r="AU10" s="10"/>
      <c r="AV10" s="13"/>
      <c r="AW10" s="10"/>
      <c r="AX10" s="13"/>
      <c r="AY10" s="12">
        <f t="shared" si="11"/>
        <v>1</v>
      </c>
      <c r="AZ10" s="13">
        <f t="shared" si="12"/>
        <v>590</v>
      </c>
      <c r="BA10" s="10"/>
      <c r="BB10" s="13"/>
      <c r="BC10" s="10"/>
      <c r="BD10" s="13"/>
      <c r="BE10" s="12">
        <f t="shared" si="13"/>
        <v>1</v>
      </c>
      <c r="BF10" s="13">
        <f t="shared" si="14"/>
        <v>590</v>
      </c>
      <c r="BG10" s="10"/>
      <c r="BH10" s="13"/>
      <c r="BI10" s="10"/>
      <c r="BJ10" s="13"/>
      <c r="BK10" s="12">
        <f t="shared" si="15"/>
        <v>1</v>
      </c>
      <c r="BL10" s="13">
        <f t="shared" si="16"/>
        <v>590</v>
      </c>
      <c r="BM10" s="10"/>
      <c r="BN10" s="13"/>
      <c r="BO10" s="10"/>
      <c r="BP10" s="13"/>
      <c r="BQ10" s="12">
        <f t="shared" si="17"/>
        <v>1</v>
      </c>
      <c r="BR10" s="13">
        <f t="shared" si="18"/>
        <v>590</v>
      </c>
      <c r="BS10" s="10"/>
      <c r="BT10" s="13"/>
      <c r="BU10" s="10"/>
      <c r="BV10" s="13"/>
      <c r="BW10" s="39">
        <f t="shared" si="19"/>
        <v>1</v>
      </c>
      <c r="BX10" s="66">
        <f t="shared" si="20"/>
        <v>590</v>
      </c>
      <c r="BY10" s="10"/>
      <c r="BZ10" s="13"/>
      <c r="CA10" s="10"/>
      <c r="CB10" s="13"/>
      <c r="CC10" s="39">
        <f t="shared" si="21"/>
        <v>1</v>
      </c>
      <c r="CD10" s="143">
        <f t="shared" si="22"/>
        <v>590</v>
      </c>
      <c r="CE10" s="42">
        <v>295</v>
      </c>
      <c r="CF10" s="136"/>
    </row>
    <row r="11" spans="2:84" s="35" customFormat="1" ht="31.5" x14ac:dyDescent="0.25">
      <c r="B11" s="54" t="s">
        <v>90</v>
      </c>
      <c r="C11" s="54" t="s">
        <v>25</v>
      </c>
      <c r="D11" s="54" t="s">
        <v>92</v>
      </c>
      <c r="E11" s="102"/>
      <c r="F11" s="73" t="s">
        <v>104</v>
      </c>
      <c r="G11" s="21" t="s">
        <v>37</v>
      </c>
      <c r="H11" s="39" t="s">
        <v>7</v>
      </c>
      <c r="I11" s="39">
        <v>2</v>
      </c>
      <c r="J11" s="66">
        <v>82</v>
      </c>
      <c r="K11" s="39"/>
      <c r="L11" s="66"/>
      <c r="M11" s="65"/>
      <c r="N11" s="66"/>
      <c r="O11" s="38">
        <f t="shared" si="0"/>
        <v>2</v>
      </c>
      <c r="P11" s="70">
        <f t="shared" si="0"/>
        <v>82</v>
      </c>
      <c r="Q11" s="65"/>
      <c r="R11" s="66"/>
      <c r="S11" s="65"/>
      <c r="T11" s="66"/>
      <c r="U11" s="39">
        <f t="shared" si="1"/>
        <v>2</v>
      </c>
      <c r="V11" s="66">
        <f t="shared" si="2"/>
        <v>82</v>
      </c>
      <c r="W11" s="65"/>
      <c r="X11" s="66"/>
      <c r="Y11" s="65"/>
      <c r="Z11" s="66"/>
      <c r="AA11" s="39">
        <f t="shared" si="3"/>
        <v>2</v>
      </c>
      <c r="AB11" s="66">
        <f t="shared" si="4"/>
        <v>82</v>
      </c>
      <c r="AC11" s="65"/>
      <c r="AD11" s="66"/>
      <c r="AE11" s="65"/>
      <c r="AF11" s="66"/>
      <c r="AG11" s="39">
        <f t="shared" si="5"/>
        <v>2</v>
      </c>
      <c r="AH11" s="66">
        <f t="shared" si="6"/>
        <v>82</v>
      </c>
      <c r="AI11" s="65"/>
      <c r="AJ11" s="66"/>
      <c r="AK11" s="65"/>
      <c r="AL11" s="66"/>
      <c r="AM11" s="39">
        <f t="shared" si="7"/>
        <v>2</v>
      </c>
      <c r="AN11" s="66">
        <f t="shared" si="8"/>
        <v>82</v>
      </c>
      <c r="AO11" s="65"/>
      <c r="AP11" s="66"/>
      <c r="AQ11" s="65"/>
      <c r="AR11" s="66"/>
      <c r="AS11" s="39">
        <f t="shared" si="9"/>
        <v>2</v>
      </c>
      <c r="AT11" s="66">
        <f t="shared" si="10"/>
        <v>82</v>
      </c>
      <c r="AU11" s="65"/>
      <c r="AV11" s="66"/>
      <c r="AW11" s="65"/>
      <c r="AX11" s="66"/>
      <c r="AY11" s="39">
        <f t="shared" si="11"/>
        <v>2</v>
      </c>
      <c r="AZ11" s="66">
        <f t="shared" si="12"/>
        <v>82</v>
      </c>
      <c r="BA11" s="65"/>
      <c r="BB11" s="66"/>
      <c r="BC11" s="65"/>
      <c r="BD11" s="66"/>
      <c r="BE11" s="39">
        <f t="shared" si="13"/>
        <v>2</v>
      </c>
      <c r="BF11" s="66">
        <f t="shared" si="14"/>
        <v>82</v>
      </c>
      <c r="BG11" s="65"/>
      <c r="BH11" s="66"/>
      <c r="BI11" s="65"/>
      <c r="BJ11" s="66"/>
      <c r="BK11" s="39">
        <f t="shared" si="15"/>
        <v>2</v>
      </c>
      <c r="BL11" s="66">
        <f t="shared" si="16"/>
        <v>82</v>
      </c>
      <c r="BM11" s="65"/>
      <c r="BN11" s="66"/>
      <c r="BO11" s="65"/>
      <c r="BP11" s="66"/>
      <c r="BQ11" s="39">
        <f t="shared" si="17"/>
        <v>2</v>
      </c>
      <c r="BR11" s="66">
        <f t="shared" si="18"/>
        <v>82</v>
      </c>
      <c r="BS11" s="65"/>
      <c r="BT11" s="66"/>
      <c r="BU11" s="65"/>
      <c r="BV11" s="66"/>
      <c r="BW11" s="39">
        <f t="shared" si="19"/>
        <v>2</v>
      </c>
      <c r="BX11" s="66">
        <f t="shared" si="20"/>
        <v>82</v>
      </c>
      <c r="BY11" s="10"/>
      <c r="BZ11" s="13"/>
      <c r="CA11" s="10"/>
      <c r="CB11" s="13"/>
      <c r="CC11" s="39">
        <f t="shared" si="21"/>
        <v>2</v>
      </c>
      <c r="CD11" s="143">
        <f t="shared" si="22"/>
        <v>82</v>
      </c>
      <c r="CE11" s="42">
        <v>41</v>
      </c>
      <c r="CF11" s="136"/>
    </row>
    <row r="12" spans="2:84" s="35" customFormat="1" ht="31.5" x14ac:dyDescent="0.25">
      <c r="B12" s="54" t="s">
        <v>90</v>
      </c>
      <c r="C12" s="54" t="s">
        <v>25</v>
      </c>
      <c r="D12" s="54" t="s">
        <v>92</v>
      </c>
      <c r="E12" s="102"/>
      <c r="F12" s="73" t="s">
        <v>105</v>
      </c>
      <c r="G12" s="21" t="s">
        <v>27</v>
      </c>
      <c r="H12" s="39" t="s">
        <v>7</v>
      </c>
      <c r="I12" s="39">
        <v>2</v>
      </c>
      <c r="J12" s="66">
        <v>38</v>
      </c>
      <c r="K12" s="39"/>
      <c r="L12" s="66"/>
      <c r="M12" s="65"/>
      <c r="N12" s="66"/>
      <c r="O12" s="38">
        <f t="shared" si="0"/>
        <v>2</v>
      </c>
      <c r="P12" s="70">
        <f t="shared" si="0"/>
        <v>38</v>
      </c>
      <c r="Q12" s="65"/>
      <c r="R12" s="66"/>
      <c r="S12" s="65"/>
      <c r="T12" s="66"/>
      <c r="U12" s="39">
        <f t="shared" si="1"/>
        <v>2</v>
      </c>
      <c r="V12" s="66">
        <f t="shared" si="2"/>
        <v>38</v>
      </c>
      <c r="W12" s="65"/>
      <c r="X12" s="66"/>
      <c r="Y12" s="65"/>
      <c r="Z12" s="66"/>
      <c r="AA12" s="39">
        <f t="shared" si="3"/>
        <v>2</v>
      </c>
      <c r="AB12" s="66">
        <f t="shared" si="4"/>
        <v>38</v>
      </c>
      <c r="AC12" s="65"/>
      <c r="AD12" s="66"/>
      <c r="AE12" s="65"/>
      <c r="AF12" s="66"/>
      <c r="AG12" s="39">
        <f t="shared" si="5"/>
        <v>2</v>
      </c>
      <c r="AH12" s="66">
        <f t="shared" si="6"/>
        <v>38</v>
      </c>
      <c r="AI12" s="65"/>
      <c r="AJ12" s="66"/>
      <c r="AK12" s="65"/>
      <c r="AL12" s="66"/>
      <c r="AM12" s="39">
        <f t="shared" si="7"/>
        <v>2</v>
      </c>
      <c r="AN12" s="66">
        <f t="shared" si="8"/>
        <v>38</v>
      </c>
      <c r="AO12" s="65"/>
      <c r="AP12" s="66"/>
      <c r="AQ12" s="65"/>
      <c r="AR12" s="66"/>
      <c r="AS12" s="39">
        <f t="shared" si="9"/>
        <v>2</v>
      </c>
      <c r="AT12" s="66">
        <f t="shared" si="10"/>
        <v>38</v>
      </c>
      <c r="AU12" s="65"/>
      <c r="AV12" s="66"/>
      <c r="AW12" s="65"/>
      <c r="AX12" s="66"/>
      <c r="AY12" s="39">
        <f t="shared" si="11"/>
        <v>2</v>
      </c>
      <c r="AZ12" s="66">
        <f t="shared" si="12"/>
        <v>38</v>
      </c>
      <c r="BA12" s="65"/>
      <c r="BB12" s="66"/>
      <c r="BC12" s="65"/>
      <c r="BD12" s="66"/>
      <c r="BE12" s="39">
        <f t="shared" si="13"/>
        <v>2</v>
      </c>
      <c r="BF12" s="66">
        <f t="shared" si="14"/>
        <v>38</v>
      </c>
      <c r="BG12" s="65"/>
      <c r="BH12" s="66"/>
      <c r="BI12" s="65"/>
      <c r="BJ12" s="66"/>
      <c r="BK12" s="39">
        <f t="shared" si="15"/>
        <v>2</v>
      </c>
      <c r="BL12" s="66">
        <f t="shared" si="16"/>
        <v>38</v>
      </c>
      <c r="BM12" s="65"/>
      <c r="BN12" s="66"/>
      <c r="BO12" s="65"/>
      <c r="BP12" s="66"/>
      <c r="BQ12" s="39">
        <f t="shared" si="17"/>
        <v>2</v>
      </c>
      <c r="BR12" s="66">
        <f t="shared" si="18"/>
        <v>38</v>
      </c>
      <c r="BS12" s="65"/>
      <c r="BT12" s="66"/>
      <c r="BU12" s="65"/>
      <c r="BV12" s="66"/>
      <c r="BW12" s="39">
        <f t="shared" si="19"/>
        <v>2</v>
      </c>
      <c r="BX12" s="66">
        <f t="shared" si="20"/>
        <v>38</v>
      </c>
      <c r="BY12" s="10"/>
      <c r="BZ12" s="13"/>
      <c r="CA12" s="10"/>
      <c r="CB12" s="13"/>
      <c r="CC12" s="39">
        <f t="shared" si="21"/>
        <v>2</v>
      </c>
      <c r="CD12" s="143">
        <f t="shared" si="22"/>
        <v>38</v>
      </c>
      <c r="CE12" s="42">
        <v>19</v>
      </c>
      <c r="CF12" s="136"/>
    </row>
    <row r="13" spans="2:84" s="35" customFormat="1" ht="15.75" x14ac:dyDescent="0.25">
      <c r="B13" s="54" t="s">
        <v>90</v>
      </c>
      <c r="C13" s="54" t="s">
        <v>25</v>
      </c>
      <c r="D13" s="54" t="s">
        <v>92</v>
      </c>
      <c r="E13" s="103"/>
      <c r="F13" s="74">
        <v>1113050009</v>
      </c>
      <c r="G13" s="51" t="s">
        <v>38</v>
      </c>
      <c r="H13" s="39" t="s">
        <v>7</v>
      </c>
      <c r="I13" s="39">
        <v>1</v>
      </c>
      <c r="J13" s="13">
        <v>18</v>
      </c>
      <c r="K13" s="39"/>
      <c r="L13" s="13"/>
      <c r="M13" s="10"/>
      <c r="N13" s="13"/>
      <c r="O13" s="45">
        <f t="shared" si="0"/>
        <v>1</v>
      </c>
      <c r="P13" s="43">
        <f t="shared" si="0"/>
        <v>18</v>
      </c>
      <c r="Q13" s="10"/>
      <c r="R13" s="13"/>
      <c r="S13" s="10"/>
      <c r="T13" s="13"/>
      <c r="U13" s="12">
        <f t="shared" si="1"/>
        <v>1</v>
      </c>
      <c r="V13" s="13">
        <f t="shared" si="2"/>
        <v>18</v>
      </c>
      <c r="W13" s="10"/>
      <c r="X13" s="13"/>
      <c r="Y13" s="10"/>
      <c r="Z13" s="13"/>
      <c r="AA13" s="12">
        <f t="shared" si="3"/>
        <v>1</v>
      </c>
      <c r="AB13" s="13">
        <f t="shared" si="4"/>
        <v>18</v>
      </c>
      <c r="AC13" s="10"/>
      <c r="AD13" s="13"/>
      <c r="AE13" s="10"/>
      <c r="AF13" s="13"/>
      <c r="AG13" s="12">
        <f t="shared" si="5"/>
        <v>1</v>
      </c>
      <c r="AH13" s="13">
        <f t="shared" si="6"/>
        <v>18</v>
      </c>
      <c r="AI13" s="10"/>
      <c r="AJ13" s="13"/>
      <c r="AK13" s="10"/>
      <c r="AL13" s="13"/>
      <c r="AM13" s="12">
        <f t="shared" si="7"/>
        <v>1</v>
      </c>
      <c r="AN13" s="13">
        <f t="shared" si="8"/>
        <v>18</v>
      </c>
      <c r="AO13" s="10"/>
      <c r="AP13" s="13"/>
      <c r="AQ13" s="10"/>
      <c r="AR13" s="13"/>
      <c r="AS13" s="12">
        <f t="shared" si="9"/>
        <v>1</v>
      </c>
      <c r="AT13" s="13">
        <f t="shared" si="10"/>
        <v>18</v>
      </c>
      <c r="AU13" s="10"/>
      <c r="AV13" s="13"/>
      <c r="AW13" s="10"/>
      <c r="AX13" s="13"/>
      <c r="AY13" s="12">
        <f t="shared" si="11"/>
        <v>1</v>
      </c>
      <c r="AZ13" s="13">
        <f t="shared" si="12"/>
        <v>18</v>
      </c>
      <c r="BA13" s="10"/>
      <c r="BB13" s="13"/>
      <c r="BC13" s="10"/>
      <c r="BD13" s="13"/>
      <c r="BE13" s="12">
        <f t="shared" si="13"/>
        <v>1</v>
      </c>
      <c r="BF13" s="13">
        <f t="shared" si="14"/>
        <v>18</v>
      </c>
      <c r="BG13" s="10"/>
      <c r="BH13" s="13"/>
      <c r="BI13" s="10"/>
      <c r="BJ13" s="13"/>
      <c r="BK13" s="12">
        <f t="shared" si="15"/>
        <v>1</v>
      </c>
      <c r="BL13" s="13">
        <f t="shared" si="16"/>
        <v>18</v>
      </c>
      <c r="BM13" s="10"/>
      <c r="BN13" s="13"/>
      <c r="BO13" s="10"/>
      <c r="BP13" s="13"/>
      <c r="BQ13" s="12">
        <f t="shared" si="17"/>
        <v>1</v>
      </c>
      <c r="BR13" s="13">
        <f t="shared" si="18"/>
        <v>18</v>
      </c>
      <c r="BS13" s="10"/>
      <c r="BT13" s="13"/>
      <c r="BU13" s="10"/>
      <c r="BV13" s="13"/>
      <c r="BW13" s="39">
        <f t="shared" si="19"/>
        <v>1</v>
      </c>
      <c r="BX13" s="66">
        <f t="shared" si="20"/>
        <v>18</v>
      </c>
      <c r="BY13" s="10"/>
      <c r="BZ13" s="13"/>
      <c r="CA13" s="10"/>
      <c r="CB13" s="13"/>
      <c r="CC13" s="39">
        <f t="shared" si="21"/>
        <v>1</v>
      </c>
      <c r="CD13" s="143">
        <f t="shared" si="22"/>
        <v>18</v>
      </c>
      <c r="CE13" s="42">
        <v>9</v>
      </c>
      <c r="CF13" s="136"/>
    </row>
    <row r="14" spans="2:84" s="35" customFormat="1" ht="15.75" x14ac:dyDescent="0.25">
      <c r="B14" s="54" t="s">
        <v>90</v>
      </c>
      <c r="C14" s="54" t="s">
        <v>25</v>
      </c>
      <c r="D14" s="54" t="s">
        <v>92</v>
      </c>
      <c r="E14" s="102"/>
      <c r="F14" s="73">
        <v>1113050010</v>
      </c>
      <c r="G14" s="51" t="s">
        <v>26</v>
      </c>
      <c r="H14" s="39" t="s">
        <v>7</v>
      </c>
      <c r="I14" s="39">
        <v>1</v>
      </c>
      <c r="J14" s="13">
        <v>12</v>
      </c>
      <c r="K14" s="39"/>
      <c r="L14" s="13"/>
      <c r="M14" s="10"/>
      <c r="N14" s="13"/>
      <c r="O14" s="45">
        <f t="shared" si="0"/>
        <v>1</v>
      </c>
      <c r="P14" s="43">
        <f t="shared" si="0"/>
        <v>12</v>
      </c>
      <c r="Q14" s="10"/>
      <c r="R14" s="13"/>
      <c r="S14" s="10"/>
      <c r="T14" s="13"/>
      <c r="U14" s="12">
        <f t="shared" si="1"/>
        <v>1</v>
      </c>
      <c r="V14" s="13">
        <f t="shared" si="2"/>
        <v>12</v>
      </c>
      <c r="W14" s="10"/>
      <c r="X14" s="13"/>
      <c r="Y14" s="10"/>
      <c r="Z14" s="13"/>
      <c r="AA14" s="12">
        <f t="shared" si="3"/>
        <v>1</v>
      </c>
      <c r="AB14" s="13">
        <f t="shared" si="4"/>
        <v>12</v>
      </c>
      <c r="AC14" s="10"/>
      <c r="AD14" s="13"/>
      <c r="AE14" s="10"/>
      <c r="AF14" s="13"/>
      <c r="AG14" s="12">
        <f t="shared" si="5"/>
        <v>1</v>
      </c>
      <c r="AH14" s="13">
        <f t="shared" si="6"/>
        <v>12</v>
      </c>
      <c r="AI14" s="10"/>
      <c r="AJ14" s="13"/>
      <c r="AK14" s="10"/>
      <c r="AL14" s="13"/>
      <c r="AM14" s="12">
        <f t="shared" si="7"/>
        <v>1</v>
      </c>
      <c r="AN14" s="13">
        <f t="shared" si="8"/>
        <v>12</v>
      </c>
      <c r="AO14" s="10"/>
      <c r="AP14" s="13"/>
      <c r="AQ14" s="10"/>
      <c r="AR14" s="13"/>
      <c r="AS14" s="12">
        <f t="shared" si="9"/>
        <v>1</v>
      </c>
      <c r="AT14" s="13">
        <f t="shared" si="10"/>
        <v>12</v>
      </c>
      <c r="AU14" s="10"/>
      <c r="AV14" s="13"/>
      <c r="AW14" s="10"/>
      <c r="AX14" s="13"/>
      <c r="AY14" s="12">
        <f t="shared" si="11"/>
        <v>1</v>
      </c>
      <c r="AZ14" s="13">
        <f t="shared" si="12"/>
        <v>12</v>
      </c>
      <c r="BA14" s="10"/>
      <c r="BB14" s="13"/>
      <c r="BC14" s="10"/>
      <c r="BD14" s="13"/>
      <c r="BE14" s="12">
        <f t="shared" si="13"/>
        <v>1</v>
      </c>
      <c r="BF14" s="13">
        <f t="shared" si="14"/>
        <v>12</v>
      </c>
      <c r="BG14" s="10"/>
      <c r="BH14" s="13"/>
      <c r="BI14" s="10"/>
      <c r="BJ14" s="13"/>
      <c r="BK14" s="12">
        <f t="shared" si="15"/>
        <v>1</v>
      </c>
      <c r="BL14" s="13">
        <f t="shared" si="16"/>
        <v>12</v>
      </c>
      <c r="BM14" s="10"/>
      <c r="BN14" s="13"/>
      <c r="BO14" s="10"/>
      <c r="BP14" s="13"/>
      <c r="BQ14" s="12">
        <f t="shared" si="17"/>
        <v>1</v>
      </c>
      <c r="BR14" s="13">
        <f t="shared" si="18"/>
        <v>12</v>
      </c>
      <c r="BS14" s="10"/>
      <c r="BT14" s="13"/>
      <c r="BU14" s="10"/>
      <c r="BV14" s="13"/>
      <c r="BW14" s="39">
        <f t="shared" si="19"/>
        <v>1</v>
      </c>
      <c r="BX14" s="66">
        <f t="shared" si="20"/>
        <v>12</v>
      </c>
      <c r="BY14" s="10"/>
      <c r="BZ14" s="13"/>
      <c r="CA14" s="10"/>
      <c r="CB14" s="13"/>
      <c r="CC14" s="39">
        <f t="shared" si="21"/>
        <v>1</v>
      </c>
      <c r="CD14" s="143">
        <f t="shared" si="22"/>
        <v>12</v>
      </c>
      <c r="CE14" s="42">
        <v>6</v>
      </c>
      <c r="CF14" s="136"/>
    </row>
    <row r="15" spans="2:84" s="35" customFormat="1" ht="15.75" x14ac:dyDescent="0.25">
      <c r="B15" s="54" t="s">
        <v>90</v>
      </c>
      <c r="C15" s="54" t="s">
        <v>25</v>
      </c>
      <c r="D15" s="54" t="s">
        <v>92</v>
      </c>
      <c r="E15" s="102"/>
      <c r="F15" s="73">
        <v>1113050011</v>
      </c>
      <c r="G15" s="51" t="s">
        <v>39</v>
      </c>
      <c r="H15" s="39" t="s">
        <v>7</v>
      </c>
      <c r="I15" s="39">
        <v>1</v>
      </c>
      <c r="J15" s="13">
        <v>37</v>
      </c>
      <c r="K15" s="39"/>
      <c r="L15" s="13"/>
      <c r="M15" s="10"/>
      <c r="N15" s="13"/>
      <c r="O15" s="45">
        <f t="shared" si="0"/>
        <v>1</v>
      </c>
      <c r="P15" s="43">
        <f t="shared" si="0"/>
        <v>37</v>
      </c>
      <c r="Q15" s="10"/>
      <c r="R15" s="13"/>
      <c r="S15" s="10"/>
      <c r="T15" s="13"/>
      <c r="U15" s="12">
        <f t="shared" si="1"/>
        <v>1</v>
      </c>
      <c r="V15" s="13">
        <f t="shared" si="2"/>
        <v>37</v>
      </c>
      <c r="W15" s="10"/>
      <c r="X15" s="13"/>
      <c r="Y15" s="10"/>
      <c r="Z15" s="13"/>
      <c r="AA15" s="12">
        <f t="shared" si="3"/>
        <v>1</v>
      </c>
      <c r="AB15" s="13">
        <f t="shared" si="4"/>
        <v>37</v>
      </c>
      <c r="AC15" s="10"/>
      <c r="AD15" s="13"/>
      <c r="AE15" s="10"/>
      <c r="AF15" s="13"/>
      <c r="AG15" s="12">
        <f t="shared" si="5"/>
        <v>1</v>
      </c>
      <c r="AH15" s="13">
        <f t="shared" si="6"/>
        <v>37</v>
      </c>
      <c r="AI15" s="10"/>
      <c r="AJ15" s="13"/>
      <c r="AK15" s="10"/>
      <c r="AL15" s="13"/>
      <c r="AM15" s="12">
        <f t="shared" si="7"/>
        <v>1</v>
      </c>
      <c r="AN15" s="13">
        <f t="shared" si="8"/>
        <v>37</v>
      </c>
      <c r="AO15" s="10"/>
      <c r="AP15" s="13"/>
      <c r="AQ15" s="10"/>
      <c r="AR15" s="13"/>
      <c r="AS15" s="12">
        <f t="shared" si="9"/>
        <v>1</v>
      </c>
      <c r="AT15" s="13">
        <f t="shared" si="10"/>
        <v>37</v>
      </c>
      <c r="AU15" s="10"/>
      <c r="AV15" s="13"/>
      <c r="AW15" s="10"/>
      <c r="AX15" s="13"/>
      <c r="AY15" s="12">
        <f t="shared" si="11"/>
        <v>1</v>
      </c>
      <c r="AZ15" s="13">
        <f t="shared" si="12"/>
        <v>37</v>
      </c>
      <c r="BA15" s="10"/>
      <c r="BB15" s="13"/>
      <c r="BC15" s="10"/>
      <c r="BD15" s="13"/>
      <c r="BE15" s="12">
        <f t="shared" si="13"/>
        <v>1</v>
      </c>
      <c r="BF15" s="13">
        <f t="shared" si="14"/>
        <v>37</v>
      </c>
      <c r="BG15" s="10"/>
      <c r="BH15" s="13"/>
      <c r="BI15" s="10"/>
      <c r="BJ15" s="13"/>
      <c r="BK15" s="12">
        <f t="shared" si="15"/>
        <v>1</v>
      </c>
      <c r="BL15" s="13">
        <f t="shared" si="16"/>
        <v>37</v>
      </c>
      <c r="BM15" s="10"/>
      <c r="BN15" s="13"/>
      <c r="BO15" s="10"/>
      <c r="BP15" s="13"/>
      <c r="BQ15" s="12">
        <f t="shared" si="17"/>
        <v>1</v>
      </c>
      <c r="BR15" s="13">
        <f t="shared" si="18"/>
        <v>37</v>
      </c>
      <c r="BS15" s="10"/>
      <c r="BT15" s="13"/>
      <c r="BU15" s="10"/>
      <c r="BV15" s="13"/>
      <c r="BW15" s="39">
        <f t="shared" si="19"/>
        <v>1</v>
      </c>
      <c r="BX15" s="66">
        <f t="shared" si="20"/>
        <v>37</v>
      </c>
      <c r="BY15" s="10"/>
      <c r="BZ15" s="13"/>
      <c r="CA15" s="10"/>
      <c r="CB15" s="13"/>
      <c r="CC15" s="39">
        <f t="shared" si="21"/>
        <v>1</v>
      </c>
      <c r="CD15" s="143">
        <f t="shared" si="22"/>
        <v>37</v>
      </c>
      <c r="CE15" s="42">
        <v>18.5</v>
      </c>
      <c r="CF15" s="136"/>
    </row>
    <row r="16" spans="2:84" s="35" customFormat="1" ht="15.75" x14ac:dyDescent="0.25">
      <c r="B16" s="54" t="s">
        <v>90</v>
      </c>
      <c r="C16" s="54" t="s">
        <v>25</v>
      </c>
      <c r="D16" s="54" t="s">
        <v>92</v>
      </c>
      <c r="E16" s="103"/>
      <c r="F16" s="74">
        <v>1113050012</v>
      </c>
      <c r="G16" s="51" t="s">
        <v>40</v>
      </c>
      <c r="H16" s="39" t="s">
        <v>7</v>
      </c>
      <c r="I16" s="39">
        <v>1</v>
      </c>
      <c r="J16" s="13">
        <v>250</v>
      </c>
      <c r="K16" s="39"/>
      <c r="L16" s="13"/>
      <c r="M16" s="10"/>
      <c r="N16" s="13"/>
      <c r="O16" s="45">
        <f t="shared" si="0"/>
        <v>1</v>
      </c>
      <c r="P16" s="43">
        <f t="shared" si="0"/>
        <v>250</v>
      </c>
      <c r="Q16" s="10"/>
      <c r="R16" s="13"/>
      <c r="S16" s="10"/>
      <c r="T16" s="13"/>
      <c r="U16" s="12">
        <f t="shared" si="1"/>
        <v>1</v>
      </c>
      <c r="V16" s="13">
        <f t="shared" si="2"/>
        <v>250</v>
      </c>
      <c r="W16" s="10"/>
      <c r="X16" s="13"/>
      <c r="Y16" s="10"/>
      <c r="Z16" s="13"/>
      <c r="AA16" s="12">
        <f t="shared" si="3"/>
        <v>1</v>
      </c>
      <c r="AB16" s="13">
        <f t="shared" si="4"/>
        <v>250</v>
      </c>
      <c r="AC16" s="10"/>
      <c r="AD16" s="13"/>
      <c r="AE16" s="10"/>
      <c r="AF16" s="13"/>
      <c r="AG16" s="12">
        <f t="shared" si="5"/>
        <v>1</v>
      </c>
      <c r="AH16" s="13">
        <f t="shared" si="6"/>
        <v>250</v>
      </c>
      <c r="AI16" s="10"/>
      <c r="AJ16" s="13"/>
      <c r="AK16" s="10"/>
      <c r="AL16" s="13"/>
      <c r="AM16" s="12">
        <f t="shared" si="7"/>
        <v>1</v>
      </c>
      <c r="AN16" s="13">
        <f t="shared" si="8"/>
        <v>250</v>
      </c>
      <c r="AO16" s="10"/>
      <c r="AP16" s="13"/>
      <c r="AQ16" s="10"/>
      <c r="AR16" s="13"/>
      <c r="AS16" s="12">
        <f t="shared" si="9"/>
        <v>1</v>
      </c>
      <c r="AT16" s="13">
        <f t="shared" si="10"/>
        <v>250</v>
      </c>
      <c r="AU16" s="10"/>
      <c r="AV16" s="13"/>
      <c r="AW16" s="10"/>
      <c r="AX16" s="13"/>
      <c r="AY16" s="12">
        <f t="shared" si="11"/>
        <v>1</v>
      </c>
      <c r="AZ16" s="13">
        <f t="shared" si="12"/>
        <v>250</v>
      </c>
      <c r="BA16" s="10"/>
      <c r="BB16" s="13"/>
      <c r="BC16" s="10"/>
      <c r="BD16" s="13"/>
      <c r="BE16" s="12">
        <f t="shared" si="13"/>
        <v>1</v>
      </c>
      <c r="BF16" s="13">
        <f t="shared" si="14"/>
        <v>250</v>
      </c>
      <c r="BG16" s="10"/>
      <c r="BH16" s="13"/>
      <c r="BI16" s="10"/>
      <c r="BJ16" s="13"/>
      <c r="BK16" s="12">
        <f t="shared" si="15"/>
        <v>1</v>
      </c>
      <c r="BL16" s="13">
        <f t="shared" si="16"/>
        <v>250</v>
      </c>
      <c r="BM16" s="10"/>
      <c r="BN16" s="13"/>
      <c r="BO16" s="10"/>
      <c r="BP16" s="13"/>
      <c r="BQ16" s="12">
        <f t="shared" si="17"/>
        <v>1</v>
      </c>
      <c r="BR16" s="13">
        <f t="shared" si="18"/>
        <v>250</v>
      </c>
      <c r="BS16" s="10"/>
      <c r="BT16" s="13"/>
      <c r="BU16" s="10"/>
      <c r="BV16" s="13"/>
      <c r="BW16" s="39">
        <f t="shared" si="19"/>
        <v>1</v>
      </c>
      <c r="BX16" s="66">
        <f t="shared" si="20"/>
        <v>250</v>
      </c>
      <c r="BY16" s="10"/>
      <c r="BZ16" s="13"/>
      <c r="CA16" s="10"/>
      <c r="CB16" s="13"/>
      <c r="CC16" s="39">
        <f t="shared" si="21"/>
        <v>1</v>
      </c>
      <c r="CD16" s="143">
        <f t="shared" si="22"/>
        <v>250</v>
      </c>
      <c r="CE16" s="42">
        <v>125</v>
      </c>
      <c r="CF16" s="136"/>
    </row>
    <row r="17" spans="2:84" s="35" customFormat="1" ht="15.75" x14ac:dyDescent="0.25">
      <c r="B17" s="54" t="s">
        <v>90</v>
      </c>
      <c r="C17" s="54" t="s">
        <v>25</v>
      </c>
      <c r="D17" s="54" t="s">
        <v>92</v>
      </c>
      <c r="E17" s="102"/>
      <c r="F17" s="73">
        <v>1113050013</v>
      </c>
      <c r="G17" s="51" t="s">
        <v>41</v>
      </c>
      <c r="H17" s="39" t="s">
        <v>7</v>
      </c>
      <c r="I17" s="39">
        <v>1</v>
      </c>
      <c r="J17" s="13">
        <v>245</v>
      </c>
      <c r="K17" s="39"/>
      <c r="L17" s="13"/>
      <c r="M17" s="10"/>
      <c r="N17" s="13"/>
      <c r="O17" s="45">
        <f t="shared" si="0"/>
        <v>1</v>
      </c>
      <c r="P17" s="43">
        <f t="shared" si="0"/>
        <v>245</v>
      </c>
      <c r="Q17" s="10"/>
      <c r="R17" s="13"/>
      <c r="S17" s="10"/>
      <c r="T17" s="13"/>
      <c r="U17" s="12">
        <f t="shared" si="1"/>
        <v>1</v>
      </c>
      <c r="V17" s="13">
        <f t="shared" si="2"/>
        <v>245</v>
      </c>
      <c r="W17" s="10"/>
      <c r="X17" s="13"/>
      <c r="Y17" s="10"/>
      <c r="Z17" s="13"/>
      <c r="AA17" s="12">
        <f t="shared" si="3"/>
        <v>1</v>
      </c>
      <c r="AB17" s="13">
        <f t="shared" si="4"/>
        <v>245</v>
      </c>
      <c r="AC17" s="10"/>
      <c r="AD17" s="13"/>
      <c r="AE17" s="10"/>
      <c r="AF17" s="13"/>
      <c r="AG17" s="12">
        <f t="shared" si="5"/>
        <v>1</v>
      </c>
      <c r="AH17" s="13">
        <f t="shared" si="6"/>
        <v>245</v>
      </c>
      <c r="AI17" s="10"/>
      <c r="AJ17" s="13"/>
      <c r="AK17" s="10"/>
      <c r="AL17" s="13"/>
      <c r="AM17" s="12">
        <f t="shared" si="7"/>
        <v>1</v>
      </c>
      <c r="AN17" s="13">
        <f t="shared" si="8"/>
        <v>245</v>
      </c>
      <c r="AO17" s="10"/>
      <c r="AP17" s="13"/>
      <c r="AQ17" s="10"/>
      <c r="AR17" s="13"/>
      <c r="AS17" s="12">
        <f t="shared" si="9"/>
        <v>1</v>
      </c>
      <c r="AT17" s="13">
        <f t="shared" si="10"/>
        <v>245</v>
      </c>
      <c r="AU17" s="10"/>
      <c r="AV17" s="13"/>
      <c r="AW17" s="10"/>
      <c r="AX17" s="13"/>
      <c r="AY17" s="12">
        <f t="shared" si="11"/>
        <v>1</v>
      </c>
      <c r="AZ17" s="13">
        <f t="shared" si="12"/>
        <v>245</v>
      </c>
      <c r="BA17" s="10"/>
      <c r="BB17" s="13"/>
      <c r="BC17" s="10"/>
      <c r="BD17" s="13"/>
      <c r="BE17" s="12">
        <f t="shared" si="13"/>
        <v>1</v>
      </c>
      <c r="BF17" s="13">
        <f t="shared" si="14"/>
        <v>245</v>
      </c>
      <c r="BG17" s="10"/>
      <c r="BH17" s="13"/>
      <c r="BI17" s="10"/>
      <c r="BJ17" s="13"/>
      <c r="BK17" s="12">
        <f t="shared" si="15"/>
        <v>1</v>
      </c>
      <c r="BL17" s="13">
        <f t="shared" si="16"/>
        <v>245</v>
      </c>
      <c r="BM17" s="10"/>
      <c r="BN17" s="13"/>
      <c r="BO17" s="10"/>
      <c r="BP17" s="13"/>
      <c r="BQ17" s="12">
        <f t="shared" si="17"/>
        <v>1</v>
      </c>
      <c r="BR17" s="13">
        <f t="shared" si="18"/>
        <v>245</v>
      </c>
      <c r="BS17" s="10"/>
      <c r="BT17" s="13"/>
      <c r="BU17" s="10"/>
      <c r="BV17" s="13"/>
      <c r="BW17" s="39">
        <f t="shared" si="19"/>
        <v>1</v>
      </c>
      <c r="BX17" s="66">
        <f t="shared" si="20"/>
        <v>245</v>
      </c>
      <c r="BY17" s="10"/>
      <c r="BZ17" s="13"/>
      <c r="CA17" s="10"/>
      <c r="CB17" s="13"/>
      <c r="CC17" s="39">
        <f t="shared" si="21"/>
        <v>1</v>
      </c>
      <c r="CD17" s="143">
        <f t="shared" si="22"/>
        <v>245</v>
      </c>
      <c r="CE17" s="42">
        <v>123</v>
      </c>
      <c r="CF17" s="136"/>
    </row>
    <row r="18" spans="2:84" s="35" customFormat="1" ht="31.5" x14ac:dyDescent="0.25">
      <c r="B18" s="54" t="s">
        <v>90</v>
      </c>
      <c r="C18" s="54" t="s">
        <v>25</v>
      </c>
      <c r="D18" s="54" t="s">
        <v>92</v>
      </c>
      <c r="E18" s="102"/>
      <c r="F18" s="73" t="s">
        <v>106</v>
      </c>
      <c r="G18" s="21" t="s">
        <v>42</v>
      </c>
      <c r="H18" s="39" t="s">
        <v>7</v>
      </c>
      <c r="I18" s="39">
        <v>9</v>
      </c>
      <c r="J18" s="66">
        <v>1908</v>
      </c>
      <c r="K18" s="39"/>
      <c r="L18" s="66"/>
      <c r="M18" s="65"/>
      <c r="N18" s="66"/>
      <c r="O18" s="38">
        <f t="shared" si="0"/>
        <v>9</v>
      </c>
      <c r="P18" s="70">
        <f t="shared" si="0"/>
        <v>1908</v>
      </c>
      <c r="Q18" s="65"/>
      <c r="R18" s="66"/>
      <c r="S18" s="65"/>
      <c r="T18" s="66"/>
      <c r="U18" s="39">
        <f t="shared" si="1"/>
        <v>9</v>
      </c>
      <c r="V18" s="66">
        <f t="shared" si="2"/>
        <v>1908</v>
      </c>
      <c r="W18" s="65"/>
      <c r="X18" s="66"/>
      <c r="Y18" s="65"/>
      <c r="Z18" s="66"/>
      <c r="AA18" s="39">
        <f t="shared" si="3"/>
        <v>9</v>
      </c>
      <c r="AB18" s="66">
        <f t="shared" si="4"/>
        <v>1908</v>
      </c>
      <c r="AC18" s="65"/>
      <c r="AD18" s="66"/>
      <c r="AE18" s="65"/>
      <c r="AF18" s="66"/>
      <c r="AG18" s="39">
        <f t="shared" si="5"/>
        <v>9</v>
      </c>
      <c r="AH18" s="66">
        <f t="shared" si="6"/>
        <v>1908</v>
      </c>
      <c r="AI18" s="65"/>
      <c r="AJ18" s="66"/>
      <c r="AK18" s="65"/>
      <c r="AL18" s="66"/>
      <c r="AM18" s="39">
        <f t="shared" si="7"/>
        <v>9</v>
      </c>
      <c r="AN18" s="66">
        <f t="shared" si="8"/>
        <v>1908</v>
      </c>
      <c r="AO18" s="65"/>
      <c r="AP18" s="66"/>
      <c r="AQ18" s="65"/>
      <c r="AR18" s="66"/>
      <c r="AS18" s="39">
        <f t="shared" si="9"/>
        <v>9</v>
      </c>
      <c r="AT18" s="66">
        <f t="shared" si="10"/>
        <v>1908</v>
      </c>
      <c r="AU18" s="65"/>
      <c r="AV18" s="66"/>
      <c r="AW18" s="65"/>
      <c r="AX18" s="66"/>
      <c r="AY18" s="39">
        <f t="shared" si="11"/>
        <v>9</v>
      </c>
      <c r="AZ18" s="66">
        <f t="shared" si="12"/>
        <v>1908</v>
      </c>
      <c r="BA18" s="65"/>
      <c r="BB18" s="66"/>
      <c r="BC18" s="65"/>
      <c r="BD18" s="66"/>
      <c r="BE18" s="39">
        <f t="shared" si="13"/>
        <v>9</v>
      </c>
      <c r="BF18" s="66">
        <f t="shared" si="14"/>
        <v>1908</v>
      </c>
      <c r="BG18" s="65"/>
      <c r="BH18" s="66"/>
      <c r="BI18" s="65"/>
      <c r="BJ18" s="66"/>
      <c r="BK18" s="39">
        <f t="shared" si="15"/>
        <v>9</v>
      </c>
      <c r="BL18" s="66">
        <f t="shared" si="16"/>
        <v>1908</v>
      </c>
      <c r="BM18" s="65"/>
      <c r="BN18" s="66"/>
      <c r="BO18" s="65"/>
      <c r="BP18" s="66"/>
      <c r="BQ18" s="39">
        <f t="shared" si="17"/>
        <v>9</v>
      </c>
      <c r="BR18" s="66">
        <f t="shared" si="18"/>
        <v>1908</v>
      </c>
      <c r="BS18" s="65"/>
      <c r="BT18" s="66"/>
      <c r="BU18" s="65"/>
      <c r="BV18" s="66"/>
      <c r="BW18" s="39">
        <f t="shared" si="19"/>
        <v>9</v>
      </c>
      <c r="BX18" s="66">
        <f t="shared" si="20"/>
        <v>1908</v>
      </c>
      <c r="BY18" s="10"/>
      <c r="BZ18" s="13"/>
      <c r="CA18" s="10"/>
      <c r="CB18" s="13"/>
      <c r="CC18" s="39">
        <f t="shared" si="21"/>
        <v>9</v>
      </c>
      <c r="CD18" s="143">
        <f t="shared" si="22"/>
        <v>1908</v>
      </c>
      <c r="CE18" s="42">
        <v>1053</v>
      </c>
      <c r="CF18" s="136"/>
    </row>
    <row r="19" spans="2:84" s="35" customFormat="1" ht="15.75" x14ac:dyDescent="0.25">
      <c r="B19" s="54" t="s">
        <v>90</v>
      </c>
      <c r="C19" s="54" t="s">
        <v>25</v>
      </c>
      <c r="D19" s="54" t="s">
        <v>92</v>
      </c>
      <c r="E19" s="103"/>
      <c r="F19" s="74">
        <v>1113050023</v>
      </c>
      <c r="G19" s="51" t="s">
        <v>43</v>
      </c>
      <c r="H19" s="39" t="s">
        <v>7</v>
      </c>
      <c r="I19" s="39">
        <v>1</v>
      </c>
      <c r="J19" s="13">
        <v>737</v>
      </c>
      <c r="K19" s="39"/>
      <c r="L19" s="13"/>
      <c r="M19" s="10"/>
      <c r="N19" s="13"/>
      <c r="O19" s="45">
        <f t="shared" si="0"/>
        <v>1</v>
      </c>
      <c r="P19" s="43">
        <f t="shared" si="0"/>
        <v>737</v>
      </c>
      <c r="Q19" s="10"/>
      <c r="R19" s="13"/>
      <c r="S19" s="10"/>
      <c r="T19" s="13"/>
      <c r="U19" s="12">
        <f t="shared" si="1"/>
        <v>1</v>
      </c>
      <c r="V19" s="13">
        <f t="shared" si="2"/>
        <v>737</v>
      </c>
      <c r="W19" s="10"/>
      <c r="X19" s="13"/>
      <c r="Y19" s="10"/>
      <c r="Z19" s="13"/>
      <c r="AA19" s="12">
        <f t="shared" si="3"/>
        <v>1</v>
      </c>
      <c r="AB19" s="13">
        <f t="shared" si="4"/>
        <v>737</v>
      </c>
      <c r="AC19" s="10"/>
      <c r="AD19" s="13"/>
      <c r="AE19" s="10"/>
      <c r="AF19" s="13"/>
      <c r="AG19" s="12">
        <f t="shared" si="5"/>
        <v>1</v>
      </c>
      <c r="AH19" s="13">
        <f t="shared" si="6"/>
        <v>737</v>
      </c>
      <c r="AI19" s="10"/>
      <c r="AJ19" s="13"/>
      <c r="AK19" s="10"/>
      <c r="AL19" s="13"/>
      <c r="AM19" s="12">
        <f t="shared" si="7"/>
        <v>1</v>
      </c>
      <c r="AN19" s="13">
        <f t="shared" si="8"/>
        <v>737</v>
      </c>
      <c r="AO19" s="10"/>
      <c r="AP19" s="13"/>
      <c r="AQ19" s="10"/>
      <c r="AR19" s="13"/>
      <c r="AS19" s="12">
        <f t="shared" si="9"/>
        <v>1</v>
      </c>
      <c r="AT19" s="13">
        <f t="shared" si="10"/>
        <v>737</v>
      </c>
      <c r="AU19" s="10"/>
      <c r="AV19" s="13"/>
      <c r="AW19" s="10"/>
      <c r="AX19" s="13"/>
      <c r="AY19" s="12">
        <f t="shared" si="11"/>
        <v>1</v>
      </c>
      <c r="AZ19" s="13">
        <f t="shared" si="12"/>
        <v>737</v>
      </c>
      <c r="BA19" s="10"/>
      <c r="BB19" s="13"/>
      <c r="BC19" s="10"/>
      <c r="BD19" s="13"/>
      <c r="BE19" s="12">
        <f t="shared" si="13"/>
        <v>1</v>
      </c>
      <c r="BF19" s="13">
        <f t="shared" si="14"/>
        <v>737</v>
      </c>
      <c r="BG19" s="10"/>
      <c r="BH19" s="13"/>
      <c r="BI19" s="10"/>
      <c r="BJ19" s="13"/>
      <c r="BK19" s="12">
        <f t="shared" si="15"/>
        <v>1</v>
      </c>
      <c r="BL19" s="13">
        <f t="shared" si="16"/>
        <v>737</v>
      </c>
      <c r="BM19" s="10"/>
      <c r="BN19" s="13"/>
      <c r="BO19" s="10"/>
      <c r="BP19" s="13"/>
      <c r="BQ19" s="12">
        <f t="shared" si="17"/>
        <v>1</v>
      </c>
      <c r="BR19" s="13">
        <f t="shared" si="18"/>
        <v>737</v>
      </c>
      <c r="BS19" s="10"/>
      <c r="BT19" s="13"/>
      <c r="BU19" s="10"/>
      <c r="BV19" s="13"/>
      <c r="BW19" s="39">
        <f t="shared" si="19"/>
        <v>1</v>
      </c>
      <c r="BX19" s="66">
        <f t="shared" si="20"/>
        <v>737</v>
      </c>
      <c r="BY19" s="10"/>
      <c r="BZ19" s="13"/>
      <c r="CA19" s="10"/>
      <c r="CB19" s="13"/>
      <c r="CC19" s="39">
        <f t="shared" si="21"/>
        <v>1</v>
      </c>
      <c r="CD19" s="143">
        <f t="shared" si="22"/>
        <v>737</v>
      </c>
      <c r="CE19" s="42">
        <v>368.5</v>
      </c>
      <c r="CF19" s="136"/>
    </row>
    <row r="20" spans="2:84" s="35" customFormat="1" ht="15.75" x14ac:dyDescent="0.25">
      <c r="B20" s="54" t="s">
        <v>90</v>
      </c>
      <c r="C20" s="54" t="s">
        <v>25</v>
      </c>
      <c r="D20" s="54" t="s">
        <v>92</v>
      </c>
      <c r="E20" s="102"/>
      <c r="F20" s="73">
        <v>1113050024</v>
      </c>
      <c r="G20" s="51" t="s">
        <v>44</v>
      </c>
      <c r="H20" s="39" t="s">
        <v>7</v>
      </c>
      <c r="I20" s="39">
        <v>1</v>
      </c>
      <c r="J20" s="13">
        <v>714</v>
      </c>
      <c r="K20" s="39"/>
      <c r="L20" s="13"/>
      <c r="M20" s="10"/>
      <c r="N20" s="13"/>
      <c r="O20" s="45">
        <f t="shared" si="0"/>
        <v>1</v>
      </c>
      <c r="P20" s="43">
        <f t="shared" si="0"/>
        <v>714</v>
      </c>
      <c r="Q20" s="10"/>
      <c r="R20" s="13"/>
      <c r="S20" s="10"/>
      <c r="T20" s="13"/>
      <c r="U20" s="12">
        <f t="shared" si="1"/>
        <v>1</v>
      </c>
      <c r="V20" s="13">
        <f t="shared" si="2"/>
        <v>714</v>
      </c>
      <c r="W20" s="10"/>
      <c r="X20" s="13"/>
      <c r="Y20" s="10"/>
      <c r="Z20" s="13"/>
      <c r="AA20" s="12">
        <f t="shared" si="3"/>
        <v>1</v>
      </c>
      <c r="AB20" s="13">
        <f t="shared" si="4"/>
        <v>714</v>
      </c>
      <c r="AC20" s="10"/>
      <c r="AD20" s="13"/>
      <c r="AE20" s="10"/>
      <c r="AF20" s="13"/>
      <c r="AG20" s="12">
        <f t="shared" si="5"/>
        <v>1</v>
      </c>
      <c r="AH20" s="13">
        <f t="shared" si="6"/>
        <v>714</v>
      </c>
      <c r="AI20" s="10"/>
      <c r="AJ20" s="13"/>
      <c r="AK20" s="10"/>
      <c r="AL20" s="13"/>
      <c r="AM20" s="12">
        <f t="shared" si="7"/>
        <v>1</v>
      </c>
      <c r="AN20" s="13">
        <f t="shared" si="8"/>
        <v>714</v>
      </c>
      <c r="AO20" s="10"/>
      <c r="AP20" s="13"/>
      <c r="AQ20" s="10"/>
      <c r="AR20" s="13"/>
      <c r="AS20" s="12">
        <f t="shared" si="9"/>
        <v>1</v>
      </c>
      <c r="AT20" s="13">
        <f t="shared" si="10"/>
        <v>714</v>
      </c>
      <c r="AU20" s="10"/>
      <c r="AV20" s="13"/>
      <c r="AW20" s="10"/>
      <c r="AX20" s="13"/>
      <c r="AY20" s="12">
        <f t="shared" si="11"/>
        <v>1</v>
      </c>
      <c r="AZ20" s="13">
        <f t="shared" si="12"/>
        <v>714</v>
      </c>
      <c r="BA20" s="10"/>
      <c r="BB20" s="13"/>
      <c r="BC20" s="10"/>
      <c r="BD20" s="13"/>
      <c r="BE20" s="12">
        <f t="shared" si="13"/>
        <v>1</v>
      </c>
      <c r="BF20" s="13">
        <f t="shared" si="14"/>
        <v>714</v>
      </c>
      <c r="BG20" s="10"/>
      <c r="BH20" s="13"/>
      <c r="BI20" s="10"/>
      <c r="BJ20" s="13"/>
      <c r="BK20" s="12">
        <f t="shared" si="15"/>
        <v>1</v>
      </c>
      <c r="BL20" s="13">
        <f t="shared" si="16"/>
        <v>714</v>
      </c>
      <c r="BM20" s="10"/>
      <c r="BN20" s="13"/>
      <c r="BO20" s="10"/>
      <c r="BP20" s="13"/>
      <c r="BQ20" s="12">
        <f t="shared" si="17"/>
        <v>1</v>
      </c>
      <c r="BR20" s="13">
        <f t="shared" si="18"/>
        <v>714</v>
      </c>
      <c r="BS20" s="10"/>
      <c r="BT20" s="13"/>
      <c r="BU20" s="10"/>
      <c r="BV20" s="13"/>
      <c r="BW20" s="39">
        <f t="shared" si="19"/>
        <v>1</v>
      </c>
      <c r="BX20" s="66">
        <f t="shared" si="20"/>
        <v>714</v>
      </c>
      <c r="BY20" s="10"/>
      <c r="BZ20" s="13"/>
      <c r="CA20" s="10"/>
      <c r="CB20" s="13"/>
      <c r="CC20" s="39">
        <f t="shared" si="21"/>
        <v>1</v>
      </c>
      <c r="CD20" s="143">
        <f t="shared" si="22"/>
        <v>714</v>
      </c>
      <c r="CE20" s="42">
        <v>357</v>
      </c>
      <c r="CF20" s="136"/>
    </row>
    <row r="21" spans="2:84" s="35" customFormat="1" ht="15.75" x14ac:dyDescent="0.25">
      <c r="B21" s="54" t="s">
        <v>90</v>
      </c>
      <c r="C21" s="54" t="s">
        <v>25</v>
      </c>
      <c r="D21" s="54" t="s">
        <v>92</v>
      </c>
      <c r="E21" s="102"/>
      <c r="F21" s="73">
        <v>1113050025</v>
      </c>
      <c r="G21" s="51" t="s">
        <v>45</v>
      </c>
      <c r="H21" s="39" t="s">
        <v>7</v>
      </c>
      <c r="I21" s="39">
        <v>1</v>
      </c>
      <c r="J21" s="13">
        <v>176</v>
      </c>
      <c r="K21" s="39"/>
      <c r="L21" s="13"/>
      <c r="M21" s="10"/>
      <c r="N21" s="13"/>
      <c r="O21" s="45">
        <f t="shared" si="0"/>
        <v>1</v>
      </c>
      <c r="P21" s="43">
        <f t="shared" si="0"/>
        <v>176</v>
      </c>
      <c r="Q21" s="10"/>
      <c r="R21" s="13"/>
      <c r="S21" s="10"/>
      <c r="T21" s="13"/>
      <c r="U21" s="12">
        <f t="shared" si="1"/>
        <v>1</v>
      </c>
      <c r="V21" s="13">
        <f t="shared" si="2"/>
        <v>176</v>
      </c>
      <c r="W21" s="10"/>
      <c r="X21" s="13"/>
      <c r="Y21" s="10"/>
      <c r="Z21" s="13"/>
      <c r="AA21" s="12">
        <f t="shared" si="3"/>
        <v>1</v>
      </c>
      <c r="AB21" s="13">
        <f t="shared" si="4"/>
        <v>176</v>
      </c>
      <c r="AC21" s="10"/>
      <c r="AD21" s="13"/>
      <c r="AE21" s="10"/>
      <c r="AF21" s="13"/>
      <c r="AG21" s="12">
        <f t="shared" si="5"/>
        <v>1</v>
      </c>
      <c r="AH21" s="13">
        <f t="shared" si="6"/>
        <v>176</v>
      </c>
      <c r="AI21" s="10"/>
      <c r="AJ21" s="13"/>
      <c r="AK21" s="10"/>
      <c r="AL21" s="13"/>
      <c r="AM21" s="12">
        <f t="shared" si="7"/>
        <v>1</v>
      </c>
      <c r="AN21" s="13">
        <f t="shared" si="8"/>
        <v>176</v>
      </c>
      <c r="AO21" s="10"/>
      <c r="AP21" s="13"/>
      <c r="AQ21" s="10"/>
      <c r="AR21" s="13"/>
      <c r="AS21" s="12">
        <f t="shared" si="9"/>
        <v>1</v>
      </c>
      <c r="AT21" s="13">
        <f t="shared" si="10"/>
        <v>176</v>
      </c>
      <c r="AU21" s="10"/>
      <c r="AV21" s="13"/>
      <c r="AW21" s="10"/>
      <c r="AX21" s="13"/>
      <c r="AY21" s="12">
        <f t="shared" si="11"/>
        <v>1</v>
      </c>
      <c r="AZ21" s="13">
        <f t="shared" si="12"/>
        <v>176</v>
      </c>
      <c r="BA21" s="10"/>
      <c r="BB21" s="13"/>
      <c r="BC21" s="10"/>
      <c r="BD21" s="13"/>
      <c r="BE21" s="12">
        <f t="shared" si="13"/>
        <v>1</v>
      </c>
      <c r="BF21" s="13">
        <f t="shared" si="14"/>
        <v>176</v>
      </c>
      <c r="BG21" s="10"/>
      <c r="BH21" s="13"/>
      <c r="BI21" s="10"/>
      <c r="BJ21" s="13"/>
      <c r="BK21" s="12">
        <f t="shared" si="15"/>
        <v>1</v>
      </c>
      <c r="BL21" s="13">
        <f t="shared" si="16"/>
        <v>176</v>
      </c>
      <c r="BM21" s="10"/>
      <c r="BN21" s="13"/>
      <c r="BO21" s="10"/>
      <c r="BP21" s="13"/>
      <c r="BQ21" s="12">
        <f t="shared" si="17"/>
        <v>1</v>
      </c>
      <c r="BR21" s="13">
        <f t="shared" si="18"/>
        <v>176</v>
      </c>
      <c r="BS21" s="10"/>
      <c r="BT21" s="13"/>
      <c r="BU21" s="10"/>
      <c r="BV21" s="13"/>
      <c r="BW21" s="39">
        <f t="shared" si="19"/>
        <v>1</v>
      </c>
      <c r="BX21" s="66">
        <f t="shared" si="20"/>
        <v>176</v>
      </c>
      <c r="BY21" s="10"/>
      <c r="BZ21" s="13"/>
      <c r="CA21" s="10"/>
      <c r="CB21" s="13"/>
      <c r="CC21" s="39">
        <f t="shared" si="21"/>
        <v>1</v>
      </c>
      <c r="CD21" s="143">
        <f t="shared" si="22"/>
        <v>176</v>
      </c>
      <c r="CE21" s="42">
        <v>88</v>
      </c>
      <c r="CF21" s="136"/>
    </row>
    <row r="22" spans="2:84" s="35" customFormat="1" ht="31.5" x14ac:dyDescent="0.25">
      <c r="B22" s="54" t="s">
        <v>90</v>
      </c>
      <c r="C22" s="54" t="s">
        <v>25</v>
      </c>
      <c r="D22" s="54" t="s">
        <v>92</v>
      </c>
      <c r="E22" s="103"/>
      <c r="F22" s="74" t="s">
        <v>107</v>
      </c>
      <c r="G22" s="21" t="s">
        <v>46</v>
      </c>
      <c r="H22" s="39" t="s">
        <v>7</v>
      </c>
      <c r="I22" s="39">
        <v>3</v>
      </c>
      <c r="J22" s="66">
        <v>174</v>
      </c>
      <c r="K22" s="39"/>
      <c r="L22" s="66"/>
      <c r="M22" s="65"/>
      <c r="N22" s="66"/>
      <c r="O22" s="38">
        <f t="shared" si="0"/>
        <v>3</v>
      </c>
      <c r="P22" s="70">
        <f t="shared" si="0"/>
        <v>174</v>
      </c>
      <c r="Q22" s="65"/>
      <c r="R22" s="66"/>
      <c r="S22" s="65"/>
      <c r="T22" s="66"/>
      <c r="U22" s="39">
        <f t="shared" si="1"/>
        <v>3</v>
      </c>
      <c r="V22" s="66">
        <f t="shared" si="2"/>
        <v>174</v>
      </c>
      <c r="W22" s="65"/>
      <c r="X22" s="66"/>
      <c r="Y22" s="65"/>
      <c r="Z22" s="66"/>
      <c r="AA22" s="39">
        <f t="shared" si="3"/>
        <v>3</v>
      </c>
      <c r="AB22" s="66">
        <f t="shared" si="4"/>
        <v>174</v>
      </c>
      <c r="AC22" s="65"/>
      <c r="AD22" s="66"/>
      <c r="AE22" s="65"/>
      <c r="AF22" s="66"/>
      <c r="AG22" s="39">
        <f t="shared" si="5"/>
        <v>3</v>
      </c>
      <c r="AH22" s="66">
        <f t="shared" si="6"/>
        <v>174</v>
      </c>
      <c r="AI22" s="65"/>
      <c r="AJ22" s="66"/>
      <c r="AK22" s="65"/>
      <c r="AL22" s="66"/>
      <c r="AM22" s="39">
        <f t="shared" si="7"/>
        <v>3</v>
      </c>
      <c r="AN22" s="66">
        <f t="shared" si="8"/>
        <v>174</v>
      </c>
      <c r="AO22" s="65"/>
      <c r="AP22" s="66"/>
      <c r="AQ22" s="65"/>
      <c r="AR22" s="66"/>
      <c r="AS22" s="39">
        <f t="shared" si="9"/>
        <v>3</v>
      </c>
      <c r="AT22" s="66">
        <f t="shared" si="10"/>
        <v>174</v>
      </c>
      <c r="AU22" s="65"/>
      <c r="AV22" s="66"/>
      <c r="AW22" s="65"/>
      <c r="AX22" s="66"/>
      <c r="AY22" s="39">
        <f t="shared" si="11"/>
        <v>3</v>
      </c>
      <c r="AZ22" s="66">
        <f t="shared" si="12"/>
        <v>174</v>
      </c>
      <c r="BA22" s="65"/>
      <c r="BB22" s="66"/>
      <c r="BC22" s="65"/>
      <c r="BD22" s="66"/>
      <c r="BE22" s="39">
        <f t="shared" si="13"/>
        <v>3</v>
      </c>
      <c r="BF22" s="66">
        <f t="shared" si="14"/>
        <v>174</v>
      </c>
      <c r="BG22" s="65"/>
      <c r="BH22" s="66"/>
      <c r="BI22" s="65"/>
      <c r="BJ22" s="66"/>
      <c r="BK22" s="39">
        <f t="shared" si="15"/>
        <v>3</v>
      </c>
      <c r="BL22" s="66">
        <f t="shared" si="16"/>
        <v>174</v>
      </c>
      <c r="BM22" s="65"/>
      <c r="BN22" s="66"/>
      <c r="BO22" s="65"/>
      <c r="BP22" s="66"/>
      <c r="BQ22" s="39">
        <f t="shared" si="17"/>
        <v>3</v>
      </c>
      <c r="BR22" s="66">
        <f t="shared" si="18"/>
        <v>174</v>
      </c>
      <c r="BS22" s="65"/>
      <c r="BT22" s="66"/>
      <c r="BU22" s="65"/>
      <c r="BV22" s="66"/>
      <c r="BW22" s="39">
        <f t="shared" si="19"/>
        <v>3</v>
      </c>
      <c r="BX22" s="66">
        <f t="shared" si="20"/>
        <v>174</v>
      </c>
      <c r="BY22" s="10"/>
      <c r="BZ22" s="13"/>
      <c r="CA22" s="10"/>
      <c r="CB22" s="13"/>
      <c r="CC22" s="39">
        <f t="shared" si="21"/>
        <v>3</v>
      </c>
      <c r="CD22" s="143">
        <f t="shared" si="22"/>
        <v>174</v>
      </c>
      <c r="CE22" s="42">
        <v>87</v>
      </c>
      <c r="CF22" s="136"/>
    </row>
    <row r="23" spans="2:84" s="35" customFormat="1" ht="15.75" x14ac:dyDescent="0.25">
      <c r="B23" s="54" t="s">
        <v>90</v>
      </c>
      <c r="C23" s="54" t="s">
        <v>25</v>
      </c>
      <c r="D23" s="54" t="s">
        <v>92</v>
      </c>
      <c r="E23" s="102"/>
      <c r="F23" s="73">
        <v>1113050029</v>
      </c>
      <c r="G23" s="51" t="s">
        <v>47</v>
      </c>
      <c r="H23" s="39" t="s">
        <v>7</v>
      </c>
      <c r="I23" s="39">
        <v>1</v>
      </c>
      <c r="J23" s="13">
        <v>55</v>
      </c>
      <c r="K23" s="39"/>
      <c r="L23" s="13"/>
      <c r="M23" s="10"/>
      <c r="N23" s="13"/>
      <c r="O23" s="45">
        <f t="shared" si="0"/>
        <v>1</v>
      </c>
      <c r="P23" s="43">
        <f t="shared" si="0"/>
        <v>55</v>
      </c>
      <c r="Q23" s="10"/>
      <c r="R23" s="13"/>
      <c r="S23" s="10"/>
      <c r="T23" s="13"/>
      <c r="U23" s="12">
        <f t="shared" si="1"/>
        <v>1</v>
      </c>
      <c r="V23" s="13">
        <f t="shared" si="2"/>
        <v>55</v>
      </c>
      <c r="W23" s="10"/>
      <c r="X23" s="13"/>
      <c r="Y23" s="10"/>
      <c r="Z23" s="13"/>
      <c r="AA23" s="12">
        <f t="shared" si="3"/>
        <v>1</v>
      </c>
      <c r="AB23" s="13">
        <f t="shared" si="4"/>
        <v>55</v>
      </c>
      <c r="AC23" s="10"/>
      <c r="AD23" s="13"/>
      <c r="AE23" s="10"/>
      <c r="AF23" s="13"/>
      <c r="AG23" s="12">
        <f t="shared" si="5"/>
        <v>1</v>
      </c>
      <c r="AH23" s="13">
        <f t="shared" si="6"/>
        <v>55</v>
      </c>
      <c r="AI23" s="10"/>
      <c r="AJ23" s="13"/>
      <c r="AK23" s="10"/>
      <c r="AL23" s="13"/>
      <c r="AM23" s="12">
        <f t="shared" si="7"/>
        <v>1</v>
      </c>
      <c r="AN23" s="13">
        <f t="shared" si="8"/>
        <v>55</v>
      </c>
      <c r="AO23" s="10"/>
      <c r="AP23" s="13"/>
      <c r="AQ23" s="10"/>
      <c r="AR23" s="13"/>
      <c r="AS23" s="12">
        <f t="shared" si="9"/>
        <v>1</v>
      </c>
      <c r="AT23" s="13">
        <f t="shared" si="10"/>
        <v>55</v>
      </c>
      <c r="AU23" s="10"/>
      <c r="AV23" s="13"/>
      <c r="AW23" s="10"/>
      <c r="AX23" s="13"/>
      <c r="AY23" s="12">
        <f t="shared" si="11"/>
        <v>1</v>
      </c>
      <c r="AZ23" s="13">
        <f t="shared" si="12"/>
        <v>55</v>
      </c>
      <c r="BA23" s="10"/>
      <c r="BB23" s="13"/>
      <c r="BC23" s="10"/>
      <c r="BD23" s="13"/>
      <c r="BE23" s="12">
        <f t="shared" si="13"/>
        <v>1</v>
      </c>
      <c r="BF23" s="13">
        <f t="shared" si="14"/>
        <v>55</v>
      </c>
      <c r="BG23" s="10"/>
      <c r="BH23" s="13"/>
      <c r="BI23" s="10"/>
      <c r="BJ23" s="13"/>
      <c r="BK23" s="12">
        <f t="shared" si="15"/>
        <v>1</v>
      </c>
      <c r="BL23" s="13">
        <f t="shared" si="16"/>
        <v>55</v>
      </c>
      <c r="BM23" s="10"/>
      <c r="BN23" s="13"/>
      <c r="BO23" s="10"/>
      <c r="BP23" s="13"/>
      <c r="BQ23" s="12">
        <f t="shared" si="17"/>
        <v>1</v>
      </c>
      <c r="BR23" s="13">
        <f t="shared" si="18"/>
        <v>55</v>
      </c>
      <c r="BS23" s="10"/>
      <c r="BT23" s="13"/>
      <c r="BU23" s="10"/>
      <c r="BV23" s="13"/>
      <c r="BW23" s="39">
        <f t="shared" si="19"/>
        <v>1</v>
      </c>
      <c r="BX23" s="66">
        <f t="shared" si="20"/>
        <v>55</v>
      </c>
      <c r="BY23" s="10"/>
      <c r="BZ23" s="13"/>
      <c r="CA23" s="10"/>
      <c r="CB23" s="13"/>
      <c r="CC23" s="39">
        <f t="shared" si="21"/>
        <v>1</v>
      </c>
      <c r="CD23" s="143">
        <f t="shared" si="22"/>
        <v>55</v>
      </c>
      <c r="CE23" s="42">
        <v>28</v>
      </c>
      <c r="CF23" s="136"/>
    </row>
    <row r="24" spans="2:84" s="35" customFormat="1" ht="31.5" x14ac:dyDescent="0.25">
      <c r="B24" s="54" t="s">
        <v>90</v>
      </c>
      <c r="C24" s="54" t="s">
        <v>25</v>
      </c>
      <c r="D24" s="54" t="s">
        <v>92</v>
      </c>
      <c r="E24" s="102"/>
      <c r="F24" s="73" t="s">
        <v>108</v>
      </c>
      <c r="G24" s="21" t="s">
        <v>48</v>
      </c>
      <c r="H24" s="39" t="s">
        <v>7</v>
      </c>
      <c r="I24" s="39">
        <v>2</v>
      </c>
      <c r="J24" s="66">
        <v>140</v>
      </c>
      <c r="K24" s="39"/>
      <c r="L24" s="66"/>
      <c r="M24" s="65"/>
      <c r="N24" s="66"/>
      <c r="O24" s="38">
        <f t="shared" si="0"/>
        <v>2</v>
      </c>
      <c r="P24" s="70">
        <f t="shared" si="0"/>
        <v>140</v>
      </c>
      <c r="Q24" s="65"/>
      <c r="R24" s="66"/>
      <c r="S24" s="65"/>
      <c r="T24" s="66"/>
      <c r="U24" s="39">
        <f t="shared" si="1"/>
        <v>2</v>
      </c>
      <c r="V24" s="66">
        <f t="shared" si="2"/>
        <v>140</v>
      </c>
      <c r="W24" s="65"/>
      <c r="X24" s="66"/>
      <c r="Y24" s="65"/>
      <c r="Z24" s="66"/>
      <c r="AA24" s="39">
        <f t="shared" si="3"/>
        <v>2</v>
      </c>
      <c r="AB24" s="66">
        <f t="shared" si="4"/>
        <v>140</v>
      </c>
      <c r="AC24" s="65"/>
      <c r="AD24" s="66"/>
      <c r="AE24" s="65"/>
      <c r="AF24" s="66"/>
      <c r="AG24" s="39">
        <f t="shared" si="5"/>
        <v>2</v>
      </c>
      <c r="AH24" s="66">
        <f t="shared" si="6"/>
        <v>140</v>
      </c>
      <c r="AI24" s="65"/>
      <c r="AJ24" s="66"/>
      <c r="AK24" s="65"/>
      <c r="AL24" s="66"/>
      <c r="AM24" s="39">
        <f t="shared" si="7"/>
        <v>2</v>
      </c>
      <c r="AN24" s="66">
        <f t="shared" si="8"/>
        <v>140</v>
      </c>
      <c r="AO24" s="65"/>
      <c r="AP24" s="66"/>
      <c r="AQ24" s="65"/>
      <c r="AR24" s="66"/>
      <c r="AS24" s="39">
        <f t="shared" si="9"/>
        <v>2</v>
      </c>
      <c r="AT24" s="66">
        <f t="shared" si="10"/>
        <v>140</v>
      </c>
      <c r="AU24" s="65"/>
      <c r="AV24" s="66"/>
      <c r="AW24" s="65"/>
      <c r="AX24" s="66"/>
      <c r="AY24" s="39">
        <f t="shared" si="11"/>
        <v>2</v>
      </c>
      <c r="AZ24" s="66">
        <f t="shared" si="12"/>
        <v>140</v>
      </c>
      <c r="BA24" s="65"/>
      <c r="BB24" s="66"/>
      <c r="BC24" s="65"/>
      <c r="BD24" s="66"/>
      <c r="BE24" s="39">
        <f t="shared" si="13"/>
        <v>2</v>
      </c>
      <c r="BF24" s="66">
        <f t="shared" si="14"/>
        <v>140</v>
      </c>
      <c r="BG24" s="65"/>
      <c r="BH24" s="66"/>
      <c r="BI24" s="65"/>
      <c r="BJ24" s="66"/>
      <c r="BK24" s="39">
        <f t="shared" si="15"/>
        <v>2</v>
      </c>
      <c r="BL24" s="66">
        <f t="shared" si="16"/>
        <v>140</v>
      </c>
      <c r="BM24" s="65"/>
      <c r="BN24" s="66"/>
      <c r="BO24" s="65"/>
      <c r="BP24" s="66"/>
      <c r="BQ24" s="39">
        <f t="shared" si="17"/>
        <v>2</v>
      </c>
      <c r="BR24" s="66">
        <f t="shared" si="18"/>
        <v>140</v>
      </c>
      <c r="BS24" s="65"/>
      <c r="BT24" s="66"/>
      <c r="BU24" s="65"/>
      <c r="BV24" s="66"/>
      <c r="BW24" s="39">
        <f t="shared" si="19"/>
        <v>2</v>
      </c>
      <c r="BX24" s="66">
        <f t="shared" si="20"/>
        <v>140</v>
      </c>
      <c r="BY24" s="10"/>
      <c r="BZ24" s="13"/>
      <c r="CA24" s="10"/>
      <c r="CB24" s="13"/>
      <c r="CC24" s="39">
        <f t="shared" si="21"/>
        <v>2</v>
      </c>
      <c r="CD24" s="143">
        <f t="shared" si="22"/>
        <v>140</v>
      </c>
      <c r="CE24" s="42">
        <v>70</v>
      </c>
      <c r="CF24" s="136"/>
    </row>
    <row r="25" spans="2:84" s="35" customFormat="1" ht="15.75" x14ac:dyDescent="0.25">
      <c r="B25" s="54" t="s">
        <v>90</v>
      </c>
      <c r="C25" s="54" t="s">
        <v>25</v>
      </c>
      <c r="D25" s="54" t="s">
        <v>92</v>
      </c>
      <c r="E25" s="103"/>
      <c r="F25" s="74">
        <v>1113050032</v>
      </c>
      <c r="G25" s="51" t="s">
        <v>49</v>
      </c>
      <c r="H25" s="39" t="s">
        <v>7</v>
      </c>
      <c r="I25" s="39">
        <v>1</v>
      </c>
      <c r="J25" s="13">
        <v>56</v>
      </c>
      <c r="K25" s="39"/>
      <c r="L25" s="13"/>
      <c r="M25" s="10"/>
      <c r="N25" s="13"/>
      <c r="O25" s="45">
        <f t="shared" si="0"/>
        <v>1</v>
      </c>
      <c r="P25" s="43">
        <f t="shared" si="0"/>
        <v>56</v>
      </c>
      <c r="Q25" s="10"/>
      <c r="R25" s="13"/>
      <c r="S25" s="10"/>
      <c r="T25" s="13"/>
      <c r="U25" s="12">
        <f t="shared" si="1"/>
        <v>1</v>
      </c>
      <c r="V25" s="13">
        <f t="shared" si="2"/>
        <v>56</v>
      </c>
      <c r="W25" s="10"/>
      <c r="X25" s="13"/>
      <c r="Y25" s="10"/>
      <c r="Z25" s="13"/>
      <c r="AA25" s="12">
        <f t="shared" si="3"/>
        <v>1</v>
      </c>
      <c r="AB25" s="13">
        <f t="shared" si="4"/>
        <v>56</v>
      </c>
      <c r="AC25" s="10"/>
      <c r="AD25" s="13"/>
      <c r="AE25" s="10"/>
      <c r="AF25" s="13"/>
      <c r="AG25" s="12">
        <f t="shared" si="5"/>
        <v>1</v>
      </c>
      <c r="AH25" s="13">
        <f t="shared" si="6"/>
        <v>56</v>
      </c>
      <c r="AI25" s="10"/>
      <c r="AJ25" s="13"/>
      <c r="AK25" s="10"/>
      <c r="AL25" s="13"/>
      <c r="AM25" s="12">
        <f t="shared" si="7"/>
        <v>1</v>
      </c>
      <c r="AN25" s="13">
        <f t="shared" si="8"/>
        <v>56</v>
      </c>
      <c r="AO25" s="10"/>
      <c r="AP25" s="13"/>
      <c r="AQ25" s="10"/>
      <c r="AR25" s="13"/>
      <c r="AS25" s="12">
        <f t="shared" si="9"/>
        <v>1</v>
      </c>
      <c r="AT25" s="13">
        <f t="shared" si="10"/>
        <v>56</v>
      </c>
      <c r="AU25" s="10"/>
      <c r="AV25" s="13"/>
      <c r="AW25" s="10"/>
      <c r="AX25" s="13"/>
      <c r="AY25" s="12">
        <f t="shared" si="11"/>
        <v>1</v>
      </c>
      <c r="AZ25" s="13">
        <f t="shared" si="12"/>
        <v>56</v>
      </c>
      <c r="BA25" s="10"/>
      <c r="BB25" s="13"/>
      <c r="BC25" s="10"/>
      <c r="BD25" s="13"/>
      <c r="BE25" s="12">
        <f t="shared" si="13"/>
        <v>1</v>
      </c>
      <c r="BF25" s="13">
        <f t="shared" si="14"/>
        <v>56</v>
      </c>
      <c r="BG25" s="10"/>
      <c r="BH25" s="13"/>
      <c r="BI25" s="10"/>
      <c r="BJ25" s="13"/>
      <c r="BK25" s="12">
        <f t="shared" si="15"/>
        <v>1</v>
      </c>
      <c r="BL25" s="13">
        <f t="shared" si="16"/>
        <v>56</v>
      </c>
      <c r="BM25" s="10"/>
      <c r="BN25" s="13"/>
      <c r="BO25" s="10"/>
      <c r="BP25" s="13"/>
      <c r="BQ25" s="12">
        <f t="shared" si="17"/>
        <v>1</v>
      </c>
      <c r="BR25" s="13">
        <f t="shared" si="18"/>
        <v>56</v>
      </c>
      <c r="BS25" s="10"/>
      <c r="BT25" s="13"/>
      <c r="BU25" s="10"/>
      <c r="BV25" s="13"/>
      <c r="BW25" s="39">
        <f t="shared" si="19"/>
        <v>1</v>
      </c>
      <c r="BX25" s="66">
        <f t="shared" si="20"/>
        <v>56</v>
      </c>
      <c r="BY25" s="10"/>
      <c r="BZ25" s="13"/>
      <c r="CA25" s="10"/>
      <c r="CB25" s="13"/>
      <c r="CC25" s="39">
        <f t="shared" si="21"/>
        <v>1</v>
      </c>
      <c r="CD25" s="143">
        <f t="shared" si="22"/>
        <v>56</v>
      </c>
      <c r="CE25" s="42">
        <v>28</v>
      </c>
      <c r="CF25" s="136"/>
    </row>
    <row r="26" spans="2:84" s="35" customFormat="1" ht="15.75" x14ac:dyDescent="0.25">
      <c r="B26" s="54" t="s">
        <v>90</v>
      </c>
      <c r="C26" s="54" t="s">
        <v>25</v>
      </c>
      <c r="D26" s="54" t="s">
        <v>92</v>
      </c>
      <c r="E26" s="102"/>
      <c r="F26" s="73">
        <v>1113050033</v>
      </c>
      <c r="G26" s="51" t="s">
        <v>50</v>
      </c>
      <c r="H26" s="39" t="s">
        <v>7</v>
      </c>
      <c r="I26" s="39">
        <v>1</v>
      </c>
      <c r="J26" s="13">
        <v>98</v>
      </c>
      <c r="K26" s="39"/>
      <c r="L26" s="13"/>
      <c r="M26" s="10"/>
      <c r="N26" s="13"/>
      <c r="O26" s="45">
        <f t="shared" si="0"/>
        <v>1</v>
      </c>
      <c r="P26" s="43">
        <f t="shared" si="0"/>
        <v>98</v>
      </c>
      <c r="Q26" s="10"/>
      <c r="R26" s="13"/>
      <c r="S26" s="10"/>
      <c r="T26" s="13"/>
      <c r="U26" s="12">
        <f t="shared" si="1"/>
        <v>1</v>
      </c>
      <c r="V26" s="13">
        <f t="shared" si="2"/>
        <v>98</v>
      </c>
      <c r="W26" s="10"/>
      <c r="X26" s="13"/>
      <c r="Y26" s="10"/>
      <c r="Z26" s="13"/>
      <c r="AA26" s="12">
        <f t="shared" si="3"/>
        <v>1</v>
      </c>
      <c r="AB26" s="13">
        <f t="shared" si="4"/>
        <v>98</v>
      </c>
      <c r="AC26" s="10"/>
      <c r="AD26" s="13"/>
      <c r="AE26" s="10"/>
      <c r="AF26" s="13"/>
      <c r="AG26" s="12">
        <f t="shared" si="5"/>
        <v>1</v>
      </c>
      <c r="AH26" s="13">
        <f t="shared" si="6"/>
        <v>98</v>
      </c>
      <c r="AI26" s="10"/>
      <c r="AJ26" s="13"/>
      <c r="AK26" s="10"/>
      <c r="AL26" s="13"/>
      <c r="AM26" s="12">
        <f t="shared" si="7"/>
        <v>1</v>
      </c>
      <c r="AN26" s="13">
        <f t="shared" si="8"/>
        <v>98</v>
      </c>
      <c r="AO26" s="10"/>
      <c r="AP26" s="13"/>
      <c r="AQ26" s="10"/>
      <c r="AR26" s="13"/>
      <c r="AS26" s="12">
        <f t="shared" si="9"/>
        <v>1</v>
      </c>
      <c r="AT26" s="13">
        <f t="shared" si="10"/>
        <v>98</v>
      </c>
      <c r="AU26" s="10"/>
      <c r="AV26" s="13"/>
      <c r="AW26" s="10"/>
      <c r="AX26" s="13"/>
      <c r="AY26" s="12">
        <f t="shared" si="11"/>
        <v>1</v>
      </c>
      <c r="AZ26" s="13">
        <f t="shared" si="12"/>
        <v>98</v>
      </c>
      <c r="BA26" s="10"/>
      <c r="BB26" s="13"/>
      <c r="BC26" s="10"/>
      <c r="BD26" s="13"/>
      <c r="BE26" s="12">
        <f t="shared" si="13"/>
        <v>1</v>
      </c>
      <c r="BF26" s="13">
        <f t="shared" si="14"/>
        <v>98</v>
      </c>
      <c r="BG26" s="10"/>
      <c r="BH26" s="13"/>
      <c r="BI26" s="10"/>
      <c r="BJ26" s="13"/>
      <c r="BK26" s="12">
        <f t="shared" si="15"/>
        <v>1</v>
      </c>
      <c r="BL26" s="13">
        <f t="shared" si="16"/>
        <v>98</v>
      </c>
      <c r="BM26" s="10"/>
      <c r="BN26" s="13"/>
      <c r="BO26" s="10"/>
      <c r="BP26" s="13"/>
      <c r="BQ26" s="12">
        <f t="shared" si="17"/>
        <v>1</v>
      </c>
      <c r="BR26" s="13">
        <f t="shared" si="18"/>
        <v>98</v>
      </c>
      <c r="BS26" s="10"/>
      <c r="BT26" s="13"/>
      <c r="BU26" s="10"/>
      <c r="BV26" s="13"/>
      <c r="BW26" s="39">
        <f t="shared" si="19"/>
        <v>1</v>
      </c>
      <c r="BX26" s="66">
        <f t="shared" si="20"/>
        <v>98</v>
      </c>
      <c r="BY26" s="10"/>
      <c r="BZ26" s="13"/>
      <c r="CA26" s="10"/>
      <c r="CB26" s="13"/>
      <c r="CC26" s="39">
        <f t="shared" si="21"/>
        <v>1</v>
      </c>
      <c r="CD26" s="143">
        <f t="shared" si="22"/>
        <v>98</v>
      </c>
      <c r="CE26" s="42">
        <v>49</v>
      </c>
      <c r="CF26" s="136"/>
    </row>
    <row r="27" spans="2:84" s="35" customFormat="1" ht="31.5" x14ac:dyDescent="0.25">
      <c r="B27" s="54" t="s">
        <v>90</v>
      </c>
      <c r="C27" s="54" t="s">
        <v>25</v>
      </c>
      <c r="D27" s="54" t="s">
        <v>92</v>
      </c>
      <c r="E27" s="102"/>
      <c r="F27" s="73" t="s">
        <v>109</v>
      </c>
      <c r="G27" s="21" t="s">
        <v>79</v>
      </c>
      <c r="H27" s="39" t="s">
        <v>7</v>
      </c>
      <c r="I27" s="39">
        <v>3</v>
      </c>
      <c r="J27" s="66">
        <v>99</v>
      </c>
      <c r="K27" s="39"/>
      <c r="L27" s="66"/>
      <c r="M27" s="65"/>
      <c r="N27" s="66"/>
      <c r="O27" s="38">
        <f t="shared" si="0"/>
        <v>3</v>
      </c>
      <c r="P27" s="70">
        <f t="shared" si="0"/>
        <v>99</v>
      </c>
      <c r="Q27" s="65"/>
      <c r="R27" s="66"/>
      <c r="S27" s="65"/>
      <c r="T27" s="66"/>
      <c r="U27" s="39">
        <f t="shared" si="1"/>
        <v>3</v>
      </c>
      <c r="V27" s="66">
        <f t="shared" si="2"/>
        <v>99</v>
      </c>
      <c r="W27" s="65"/>
      <c r="X27" s="66"/>
      <c r="Y27" s="65"/>
      <c r="Z27" s="66"/>
      <c r="AA27" s="39">
        <f t="shared" si="3"/>
        <v>3</v>
      </c>
      <c r="AB27" s="66">
        <f t="shared" si="4"/>
        <v>99</v>
      </c>
      <c r="AC27" s="65"/>
      <c r="AD27" s="66"/>
      <c r="AE27" s="65"/>
      <c r="AF27" s="66"/>
      <c r="AG27" s="39">
        <f t="shared" si="5"/>
        <v>3</v>
      </c>
      <c r="AH27" s="66">
        <f t="shared" si="6"/>
        <v>99</v>
      </c>
      <c r="AI27" s="65"/>
      <c r="AJ27" s="66"/>
      <c r="AK27" s="65"/>
      <c r="AL27" s="66"/>
      <c r="AM27" s="39">
        <f t="shared" si="7"/>
        <v>3</v>
      </c>
      <c r="AN27" s="66">
        <f t="shared" si="8"/>
        <v>99</v>
      </c>
      <c r="AO27" s="65"/>
      <c r="AP27" s="66"/>
      <c r="AQ27" s="65"/>
      <c r="AR27" s="66"/>
      <c r="AS27" s="39">
        <f t="shared" si="9"/>
        <v>3</v>
      </c>
      <c r="AT27" s="66">
        <f t="shared" si="10"/>
        <v>99</v>
      </c>
      <c r="AU27" s="65"/>
      <c r="AV27" s="66"/>
      <c r="AW27" s="65"/>
      <c r="AX27" s="66"/>
      <c r="AY27" s="39">
        <f t="shared" si="11"/>
        <v>3</v>
      </c>
      <c r="AZ27" s="66">
        <f t="shared" si="12"/>
        <v>99</v>
      </c>
      <c r="BA27" s="65"/>
      <c r="BB27" s="66"/>
      <c r="BC27" s="65"/>
      <c r="BD27" s="66"/>
      <c r="BE27" s="39">
        <f t="shared" si="13"/>
        <v>3</v>
      </c>
      <c r="BF27" s="66">
        <f t="shared" si="14"/>
        <v>99</v>
      </c>
      <c r="BG27" s="65"/>
      <c r="BH27" s="66"/>
      <c r="BI27" s="65"/>
      <c r="BJ27" s="66"/>
      <c r="BK27" s="39">
        <f t="shared" si="15"/>
        <v>3</v>
      </c>
      <c r="BL27" s="66">
        <f t="shared" si="16"/>
        <v>99</v>
      </c>
      <c r="BM27" s="65"/>
      <c r="BN27" s="66"/>
      <c r="BO27" s="65"/>
      <c r="BP27" s="66"/>
      <c r="BQ27" s="39">
        <f t="shared" si="17"/>
        <v>3</v>
      </c>
      <c r="BR27" s="66">
        <f t="shared" si="18"/>
        <v>99</v>
      </c>
      <c r="BS27" s="65"/>
      <c r="BT27" s="66"/>
      <c r="BU27" s="65"/>
      <c r="BV27" s="66"/>
      <c r="BW27" s="39">
        <f t="shared" si="19"/>
        <v>3</v>
      </c>
      <c r="BX27" s="66">
        <f t="shared" si="20"/>
        <v>99</v>
      </c>
      <c r="BY27" s="10"/>
      <c r="BZ27" s="13"/>
      <c r="CA27" s="10"/>
      <c r="CB27" s="13"/>
      <c r="CC27" s="39">
        <f t="shared" si="21"/>
        <v>3</v>
      </c>
      <c r="CD27" s="143">
        <f t="shared" si="22"/>
        <v>99</v>
      </c>
      <c r="CE27" s="42">
        <v>50</v>
      </c>
      <c r="CF27" s="136"/>
    </row>
    <row r="28" spans="2:84" s="35" customFormat="1" ht="15.75" x14ac:dyDescent="0.25">
      <c r="B28" s="54" t="s">
        <v>90</v>
      </c>
      <c r="C28" s="54" t="s">
        <v>25</v>
      </c>
      <c r="D28" s="54" t="s">
        <v>92</v>
      </c>
      <c r="E28" s="103"/>
      <c r="F28" s="74">
        <v>1113050037</v>
      </c>
      <c r="G28" s="51" t="s">
        <v>51</v>
      </c>
      <c r="H28" s="39" t="s">
        <v>7</v>
      </c>
      <c r="I28" s="39">
        <v>1</v>
      </c>
      <c r="J28" s="13">
        <v>59</v>
      </c>
      <c r="K28" s="39"/>
      <c r="L28" s="13"/>
      <c r="M28" s="10"/>
      <c r="N28" s="13"/>
      <c r="O28" s="45">
        <f t="shared" si="0"/>
        <v>1</v>
      </c>
      <c r="P28" s="43">
        <f t="shared" si="0"/>
        <v>59</v>
      </c>
      <c r="Q28" s="10"/>
      <c r="R28" s="13"/>
      <c r="S28" s="10"/>
      <c r="T28" s="13"/>
      <c r="U28" s="12">
        <f t="shared" si="1"/>
        <v>1</v>
      </c>
      <c r="V28" s="13">
        <f t="shared" si="2"/>
        <v>59</v>
      </c>
      <c r="W28" s="10"/>
      <c r="X28" s="13"/>
      <c r="Y28" s="10"/>
      <c r="Z28" s="13"/>
      <c r="AA28" s="12">
        <f t="shared" si="3"/>
        <v>1</v>
      </c>
      <c r="AB28" s="13">
        <f t="shared" si="4"/>
        <v>59</v>
      </c>
      <c r="AC28" s="10"/>
      <c r="AD28" s="13"/>
      <c r="AE28" s="10"/>
      <c r="AF28" s="13"/>
      <c r="AG28" s="12">
        <f t="shared" si="5"/>
        <v>1</v>
      </c>
      <c r="AH28" s="13">
        <f t="shared" si="6"/>
        <v>59</v>
      </c>
      <c r="AI28" s="10"/>
      <c r="AJ28" s="13"/>
      <c r="AK28" s="10"/>
      <c r="AL28" s="13"/>
      <c r="AM28" s="12">
        <f t="shared" si="7"/>
        <v>1</v>
      </c>
      <c r="AN28" s="13">
        <f t="shared" si="8"/>
        <v>59</v>
      </c>
      <c r="AO28" s="10"/>
      <c r="AP28" s="13"/>
      <c r="AQ28" s="10"/>
      <c r="AR28" s="13"/>
      <c r="AS28" s="12">
        <f t="shared" si="9"/>
        <v>1</v>
      </c>
      <c r="AT28" s="13">
        <f t="shared" si="10"/>
        <v>59</v>
      </c>
      <c r="AU28" s="10"/>
      <c r="AV28" s="13"/>
      <c r="AW28" s="10"/>
      <c r="AX28" s="13"/>
      <c r="AY28" s="12">
        <f t="shared" si="11"/>
        <v>1</v>
      </c>
      <c r="AZ28" s="13">
        <f t="shared" si="12"/>
        <v>59</v>
      </c>
      <c r="BA28" s="10"/>
      <c r="BB28" s="13"/>
      <c r="BC28" s="10"/>
      <c r="BD28" s="13"/>
      <c r="BE28" s="12">
        <f t="shared" si="13"/>
        <v>1</v>
      </c>
      <c r="BF28" s="13">
        <f t="shared" si="14"/>
        <v>59</v>
      </c>
      <c r="BG28" s="10"/>
      <c r="BH28" s="13"/>
      <c r="BI28" s="10"/>
      <c r="BJ28" s="13"/>
      <c r="BK28" s="12">
        <f t="shared" si="15"/>
        <v>1</v>
      </c>
      <c r="BL28" s="13">
        <f t="shared" si="16"/>
        <v>59</v>
      </c>
      <c r="BM28" s="10"/>
      <c r="BN28" s="13"/>
      <c r="BO28" s="10"/>
      <c r="BP28" s="13"/>
      <c r="BQ28" s="12">
        <f t="shared" si="17"/>
        <v>1</v>
      </c>
      <c r="BR28" s="13">
        <f t="shared" si="18"/>
        <v>59</v>
      </c>
      <c r="BS28" s="10"/>
      <c r="BT28" s="13"/>
      <c r="BU28" s="10"/>
      <c r="BV28" s="13"/>
      <c r="BW28" s="39">
        <f t="shared" si="19"/>
        <v>1</v>
      </c>
      <c r="BX28" s="66">
        <f t="shared" si="20"/>
        <v>59</v>
      </c>
      <c r="BY28" s="10"/>
      <c r="BZ28" s="13"/>
      <c r="CA28" s="10"/>
      <c r="CB28" s="13"/>
      <c r="CC28" s="39">
        <f t="shared" si="21"/>
        <v>1</v>
      </c>
      <c r="CD28" s="143">
        <f t="shared" si="22"/>
        <v>59</v>
      </c>
      <c r="CE28" s="42">
        <v>29</v>
      </c>
      <c r="CF28" s="136"/>
    </row>
    <row r="29" spans="2:84" s="35" customFormat="1" ht="31.5" x14ac:dyDescent="0.25">
      <c r="B29" s="54" t="s">
        <v>90</v>
      </c>
      <c r="C29" s="54" t="s">
        <v>25</v>
      </c>
      <c r="D29" s="54" t="s">
        <v>92</v>
      </c>
      <c r="E29" s="102"/>
      <c r="F29" s="73" t="s">
        <v>110</v>
      </c>
      <c r="G29" s="21" t="s">
        <v>52</v>
      </c>
      <c r="H29" s="39" t="s">
        <v>7</v>
      </c>
      <c r="I29" s="39">
        <v>10</v>
      </c>
      <c r="J29" s="66">
        <v>80</v>
      </c>
      <c r="K29" s="39"/>
      <c r="L29" s="66"/>
      <c r="M29" s="65"/>
      <c r="N29" s="66"/>
      <c r="O29" s="38">
        <f t="shared" si="0"/>
        <v>10</v>
      </c>
      <c r="P29" s="70">
        <f t="shared" si="0"/>
        <v>80</v>
      </c>
      <c r="Q29" s="65"/>
      <c r="R29" s="66"/>
      <c r="S29" s="65"/>
      <c r="T29" s="66"/>
      <c r="U29" s="39">
        <f t="shared" si="1"/>
        <v>10</v>
      </c>
      <c r="V29" s="66">
        <f t="shared" si="2"/>
        <v>80</v>
      </c>
      <c r="W29" s="65"/>
      <c r="X29" s="66"/>
      <c r="Y29" s="65"/>
      <c r="Z29" s="66"/>
      <c r="AA29" s="39">
        <f t="shared" si="3"/>
        <v>10</v>
      </c>
      <c r="AB29" s="66">
        <f t="shared" si="4"/>
        <v>80</v>
      </c>
      <c r="AC29" s="65"/>
      <c r="AD29" s="66"/>
      <c r="AE29" s="65"/>
      <c r="AF29" s="66"/>
      <c r="AG29" s="39">
        <f t="shared" si="5"/>
        <v>10</v>
      </c>
      <c r="AH29" s="66">
        <f t="shared" si="6"/>
        <v>80</v>
      </c>
      <c r="AI29" s="65"/>
      <c r="AJ29" s="66"/>
      <c r="AK29" s="65"/>
      <c r="AL29" s="66"/>
      <c r="AM29" s="39">
        <f t="shared" si="7"/>
        <v>10</v>
      </c>
      <c r="AN29" s="66">
        <f t="shared" si="8"/>
        <v>80</v>
      </c>
      <c r="AO29" s="65"/>
      <c r="AP29" s="66"/>
      <c r="AQ29" s="65"/>
      <c r="AR29" s="66"/>
      <c r="AS29" s="39">
        <f t="shared" si="9"/>
        <v>10</v>
      </c>
      <c r="AT29" s="66">
        <f t="shared" si="10"/>
        <v>80</v>
      </c>
      <c r="AU29" s="65"/>
      <c r="AV29" s="66"/>
      <c r="AW29" s="65"/>
      <c r="AX29" s="66"/>
      <c r="AY29" s="39">
        <f t="shared" si="11"/>
        <v>10</v>
      </c>
      <c r="AZ29" s="66">
        <f t="shared" si="12"/>
        <v>80</v>
      </c>
      <c r="BA29" s="65"/>
      <c r="BB29" s="66"/>
      <c r="BC29" s="65"/>
      <c r="BD29" s="66"/>
      <c r="BE29" s="39">
        <f t="shared" si="13"/>
        <v>10</v>
      </c>
      <c r="BF29" s="66">
        <f t="shared" si="14"/>
        <v>80</v>
      </c>
      <c r="BG29" s="65"/>
      <c r="BH29" s="66"/>
      <c r="BI29" s="65"/>
      <c r="BJ29" s="66"/>
      <c r="BK29" s="39">
        <f t="shared" si="15"/>
        <v>10</v>
      </c>
      <c r="BL29" s="66">
        <f t="shared" si="16"/>
        <v>80</v>
      </c>
      <c r="BM29" s="65"/>
      <c r="BN29" s="66"/>
      <c r="BO29" s="65"/>
      <c r="BP29" s="66"/>
      <c r="BQ29" s="39">
        <f t="shared" si="17"/>
        <v>10</v>
      </c>
      <c r="BR29" s="66">
        <f t="shared" si="18"/>
        <v>80</v>
      </c>
      <c r="BS29" s="65"/>
      <c r="BT29" s="66"/>
      <c r="BU29" s="65"/>
      <c r="BV29" s="66"/>
      <c r="BW29" s="39">
        <f t="shared" si="19"/>
        <v>10</v>
      </c>
      <c r="BX29" s="66">
        <f t="shared" si="20"/>
        <v>80</v>
      </c>
      <c r="BY29" s="10"/>
      <c r="BZ29" s="13"/>
      <c r="CA29" s="10"/>
      <c r="CB29" s="13"/>
      <c r="CC29" s="39">
        <f t="shared" si="21"/>
        <v>10</v>
      </c>
      <c r="CD29" s="143">
        <f t="shared" si="22"/>
        <v>80</v>
      </c>
      <c r="CE29" s="42">
        <v>40</v>
      </c>
      <c r="CF29" s="136"/>
    </row>
    <row r="30" spans="2:84" s="35" customFormat="1" ht="31.5" x14ac:dyDescent="0.25">
      <c r="B30" s="54" t="s">
        <v>90</v>
      </c>
      <c r="C30" s="54" t="s">
        <v>25</v>
      </c>
      <c r="D30" s="54" t="s">
        <v>92</v>
      </c>
      <c r="E30" s="102"/>
      <c r="F30" s="73" t="s">
        <v>111</v>
      </c>
      <c r="G30" s="21" t="s">
        <v>53</v>
      </c>
      <c r="H30" s="39" t="s">
        <v>7</v>
      </c>
      <c r="I30" s="39">
        <v>3</v>
      </c>
      <c r="J30" s="66">
        <v>27</v>
      </c>
      <c r="K30" s="39"/>
      <c r="L30" s="66"/>
      <c r="M30" s="65"/>
      <c r="N30" s="66"/>
      <c r="O30" s="38">
        <f t="shared" si="0"/>
        <v>3</v>
      </c>
      <c r="P30" s="70">
        <f t="shared" si="0"/>
        <v>27</v>
      </c>
      <c r="Q30" s="65"/>
      <c r="R30" s="66"/>
      <c r="S30" s="65"/>
      <c r="T30" s="66"/>
      <c r="U30" s="39">
        <f t="shared" si="1"/>
        <v>3</v>
      </c>
      <c r="V30" s="66">
        <f t="shared" si="2"/>
        <v>27</v>
      </c>
      <c r="W30" s="65"/>
      <c r="X30" s="66"/>
      <c r="Y30" s="65"/>
      <c r="Z30" s="66"/>
      <c r="AA30" s="39">
        <f t="shared" si="3"/>
        <v>3</v>
      </c>
      <c r="AB30" s="66">
        <f t="shared" si="4"/>
        <v>27</v>
      </c>
      <c r="AC30" s="65"/>
      <c r="AD30" s="66"/>
      <c r="AE30" s="65"/>
      <c r="AF30" s="66"/>
      <c r="AG30" s="39">
        <f t="shared" si="5"/>
        <v>3</v>
      </c>
      <c r="AH30" s="66">
        <f t="shared" si="6"/>
        <v>27</v>
      </c>
      <c r="AI30" s="65"/>
      <c r="AJ30" s="66"/>
      <c r="AK30" s="65"/>
      <c r="AL30" s="66"/>
      <c r="AM30" s="39">
        <f t="shared" si="7"/>
        <v>3</v>
      </c>
      <c r="AN30" s="66">
        <f t="shared" si="8"/>
        <v>27</v>
      </c>
      <c r="AO30" s="65"/>
      <c r="AP30" s="66"/>
      <c r="AQ30" s="65"/>
      <c r="AR30" s="66"/>
      <c r="AS30" s="39">
        <f t="shared" si="9"/>
        <v>3</v>
      </c>
      <c r="AT30" s="66">
        <f t="shared" si="10"/>
        <v>27</v>
      </c>
      <c r="AU30" s="65"/>
      <c r="AV30" s="66"/>
      <c r="AW30" s="65"/>
      <c r="AX30" s="66"/>
      <c r="AY30" s="39">
        <f t="shared" si="11"/>
        <v>3</v>
      </c>
      <c r="AZ30" s="66">
        <f t="shared" si="12"/>
        <v>27</v>
      </c>
      <c r="BA30" s="65"/>
      <c r="BB30" s="66"/>
      <c r="BC30" s="65"/>
      <c r="BD30" s="66"/>
      <c r="BE30" s="39">
        <f t="shared" si="13"/>
        <v>3</v>
      </c>
      <c r="BF30" s="66">
        <f t="shared" si="14"/>
        <v>27</v>
      </c>
      <c r="BG30" s="65"/>
      <c r="BH30" s="66"/>
      <c r="BI30" s="65"/>
      <c r="BJ30" s="66"/>
      <c r="BK30" s="39">
        <f t="shared" si="15"/>
        <v>3</v>
      </c>
      <c r="BL30" s="66">
        <f t="shared" si="16"/>
        <v>27</v>
      </c>
      <c r="BM30" s="65"/>
      <c r="BN30" s="66"/>
      <c r="BO30" s="65"/>
      <c r="BP30" s="66"/>
      <c r="BQ30" s="39">
        <f t="shared" si="17"/>
        <v>3</v>
      </c>
      <c r="BR30" s="66">
        <f t="shared" si="18"/>
        <v>27</v>
      </c>
      <c r="BS30" s="65"/>
      <c r="BT30" s="66"/>
      <c r="BU30" s="65"/>
      <c r="BV30" s="66"/>
      <c r="BW30" s="39">
        <f t="shared" si="19"/>
        <v>3</v>
      </c>
      <c r="BX30" s="66">
        <f t="shared" si="20"/>
        <v>27</v>
      </c>
      <c r="BY30" s="10"/>
      <c r="BZ30" s="13"/>
      <c r="CA30" s="10"/>
      <c r="CB30" s="13"/>
      <c r="CC30" s="39">
        <f t="shared" si="21"/>
        <v>3</v>
      </c>
      <c r="CD30" s="143">
        <f t="shared" si="22"/>
        <v>27</v>
      </c>
      <c r="CE30" s="42">
        <v>14</v>
      </c>
      <c r="CF30" s="136"/>
    </row>
    <row r="31" spans="2:84" s="35" customFormat="1" ht="15.75" x14ac:dyDescent="0.25">
      <c r="B31" s="54" t="s">
        <v>90</v>
      </c>
      <c r="C31" s="54" t="s">
        <v>25</v>
      </c>
      <c r="D31" s="54" t="s">
        <v>92</v>
      </c>
      <c r="E31" s="103"/>
      <c r="F31" s="74">
        <v>11113050051</v>
      </c>
      <c r="G31" s="51" t="s">
        <v>54</v>
      </c>
      <c r="H31" s="39" t="s">
        <v>7</v>
      </c>
      <c r="I31" s="39">
        <v>1</v>
      </c>
      <c r="J31" s="13">
        <v>8</v>
      </c>
      <c r="K31" s="39"/>
      <c r="L31" s="13"/>
      <c r="M31" s="10"/>
      <c r="N31" s="13"/>
      <c r="O31" s="45">
        <f t="shared" si="0"/>
        <v>1</v>
      </c>
      <c r="P31" s="43">
        <f t="shared" si="0"/>
        <v>8</v>
      </c>
      <c r="Q31" s="10"/>
      <c r="R31" s="13"/>
      <c r="S31" s="10"/>
      <c r="T31" s="13"/>
      <c r="U31" s="12">
        <f t="shared" si="1"/>
        <v>1</v>
      </c>
      <c r="V31" s="13">
        <f t="shared" si="2"/>
        <v>8</v>
      </c>
      <c r="W31" s="10"/>
      <c r="X31" s="13"/>
      <c r="Y31" s="10"/>
      <c r="Z31" s="13"/>
      <c r="AA31" s="12">
        <f t="shared" si="3"/>
        <v>1</v>
      </c>
      <c r="AB31" s="13">
        <f t="shared" si="4"/>
        <v>8</v>
      </c>
      <c r="AC31" s="10"/>
      <c r="AD31" s="13"/>
      <c r="AE31" s="10"/>
      <c r="AF31" s="13"/>
      <c r="AG31" s="12">
        <f t="shared" si="5"/>
        <v>1</v>
      </c>
      <c r="AH31" s="13">
        <f t="shared" si="6"/>
        <v>8</v>
      </c>
      <c r="AI31" s="10"/>
      <c r="AJ31" s="13"/>
      <c r="AK31" s="10"/>
      <c r="AL31" s="13"/>
      <c r="AM31" s="12">
        <f t="shared" si="7"/>
        <v>1</v>
      </c>
      <c r="AN31" s="13">
        <f t="shared" si="8"/>
        <v>8</v>
      </c>
      <c r="AO31" s="10"/>
      <c r="AP31" s="13"/>
      <c r="AQ31" s="10"/>
      <c r="AR31" s="13"/>
      <c r="AS31" s="12">
        <f t="shared" si="9"/>
        <v>1</v>
      </c>
      <c r="AT31" s="13">
        <f t="shared" si="10"/>
        <v>8</v>
      </c>
      <c r="AU31" s="10"/>
      <c r="AV31" s="13"/>
      <c r="AW31" s="10"/>
      <c r="AX31" s="13"/>
      <c r="AY31" s="12">
        <f t="shared" si="11"/>
        <v>1</v>
      </c>
      <c r="AZ31" s="13">
        <f t="shared" si="12"/>
        <v>8</v>
      </c>
      <c r="BA31" s="10"/>
      <c r="BB31" s="13"/>
      <c r="BC31" s="10"/>
      <c r="BD31" s="13"/>
      <c r="BE31" s="12">
        <f t="shared" si="13"/>
        <v>1</v>
      </c>
      <c r="BF31" s="13">
        <f t="shared" si="14"/>
        <v>8</v>
      </c>
      <c r="BG31" s="10"/>
      <c r="BH31" s="13"/>
      <c r="BI31" s="10"/>
      <c r="BJ31" s="13"/>
      <c r="BK31" s="12">
        <f t="shared" si="15"/>
        <v>1</v>
      </c>
      <c r="BL31" s="13">
        <f t="shared" si="16"/>
        <v>8</v>
      </c>
      <c r="BM31" s="10"/>
      <c r="BN31" s="13"/>
      <c r="BO31" s="10"/>
      <c r="BP31" s="13"/>
      <c r="BQ31" s="12">
        <f t="shared" si="17"/>
        <v>1</v>
      </c>
      <c r="BR31" s="13">
        <f t="shared" si="18"/>
        <v>8</v>
      </c>
      <c r="BS31" s="10"/>
      <c r="BT31" s="13"/>
      <c r="BU31" s="10"/>
      <c r="BV31" s="13"/>
      <c r="BW31" s="39">
        <f t="shared" si="19"/>
        <v>1</v>
      </c>
      <c r="BX31" s="66">
        <f t="shared" si="20"/>
        <v>8</v>
      </c>
      <c r="BY31" s="10"/>
      <c r="BZ31" s="13"/>
      <c r="CA31" s="10"/>
      <c r="CB31" s="13"/>
      <c r="CC31" s="39">
        <f t="shared" si="21"/>
        <v>1</v>
      </c>
      <c r="CD31" s="143">
        <f t="shared" si="22"/>
        <v>8</v>
      </c>
      <c r="CE31" s="42">
        <v>4</v>
      </c>
      <c r="CF31" s="136"/>
    </row>
    <row r="32" spans="2:84" s="35" customFormat="1" ht="31.5" x14ac:dyDescent="0.25">
      <c r="B32" s="54" t="s">
        <v>90</v>
      </c>
      <c r="C32" s="54" t="s">
        <v>25</v>
      </c>
      <c r="D32" s="54" t="s">
        <v>92</v>
      </c>
      <c r="E32" s="102"/>
      <c r="F32" s="73" t="s">
        <v>112</v>
      </c>
      <c r="G32" s="21" t="s">
        <v>55</v>
      </c>
      <c r="H32" s="39" t="s">
        <v>7</v>
      </c>
      <c r="I32" s="39">
        <v>16</v>
      </c>
      <c r="J32" s="66">
        <v>698</v>
      </c>
      <c r="K32" s="39"/>
      <c r="L32" s="66"/>
      <c r="M32" s="65"/>
      <c r="N32" s="66"/>
      <c r="O32" s="38">
        <f t="shared" si="0"/>
        <v>16</v>
      </c>
      <c r="P32" s="70">
        <f t="shared" si="0"/>
        <v>698</v>
      </c>
      <c r="Q32" s="65"/>
      <c r="R32" s="66"/>
      <c r="S32" s="65"/>
      <c r="T32" s="66"/>
      <c r="U32" s="39">
        <f t="shared" si="1"/>
        <v>16</v>
      </c>
      <c r="V32" s="66">
        <f t="shared" si="2"/>
        <v>698</v>
      </c>
      <c r="W32" s="65"/>
      <c r="X32" s="66"/>
      <c r="Y32" s="65"/>
      <c r="Z32" s="66"/>
      <c r="AA32" s="39">
        <f t="shared" si="3"/>
        <v>16</v>
      </c>
      <c r="AB32" s="66">
        <f t="shared" si="4"/>
        <v>698</v>
      </c>
      <c r="AC32" s="65"/>
      <c r="AD32" s="66"/>
      <c r="AE32" s="65"/>
      <c r="AF32" s="66"/>
      <c r="AG32" s="39">
        <f t="shared" si="5"/>
        <v>16</v>
      </c>
      <c r="AH32" s="66">
        <f t="shared" si="6"/>
        <v>698</v>
      </c>
      <c r="AI32" s="65"/>
      <c r="AJ32" s="66"/>
      <c r="AK32" s="65"/>
      <c r="AL32" s="66"/>
      <c r="AM32" s="39">
        <f t="shared" si="7"/>
        <v>16</v>
      </c>
      <c r="AN32" s="66">
        <f t="shared" si="8"/>
        <v>698</v>
      </c>
      <c r="AO32" s="65"/>
      <c r="AP32" s="66"/>
      <c r="AQ32" s="65"/>
      <c r="AR32" s="66"/>
      <c r="AS32" s="39">
        <f t="shared" si="9"/>
        <v>16</v>
      </c>
      <c r="AT32" s="66">
        <f t="shared" si="10"/>
        <v>698</v>
      </c>
      <c r="AU32" s="65"/>
      <c r="AV32" s="66"/>
      <c r="AW32" s="65"/>
      <c r="AX32" s="66"/>
      <c r="AY32" s="39">
        <f t="shared" si="11"/>
        <v>16</v>
      </c>
      <c r="AZ32" s="66">
        <f t="shared" si="12"/>
        <v>698</v>
      </c>
      <c r="BA32" s="65"/>
      <c r="BB32" s="66"/>
      <c r="BC32" s="65"/>
      <c r="BD32" s="66"/>
      <c r="BE32" s="39">
        <f t="shared" si="13"/>
        <v>16</v>
      </c>
      <c r="BF32" s="66">
        <f t="shared" si="14"/>
        <v>698</v>
      </c>
      <c r="BG32" s="65"/>
      <c r="BH32" s="66"/>
      <c r="BI32" s="65"/>
      <c r="BJ32" s="66"/>
      <c r="BK32" s="39">
        <f t="shared" si="15"/>
        <v>16</v>
      </c>
      <c r="BL32" s="66">
        <f t="shared" si="16"/>
        <v>698</v>
      </c>
      <c r="BM32" s="65"/>
      <c r="BN32" s="66"/>
      <c r="BO32" s="65"/>
      <c r="BP32" s="66"/>
      <c r="BQ32" s="39">
        <f t="shared" si="17"/>
        <v>16</v>
      </c>
      <c r="BR32" s="66">
        <f t="shared" si="18"/>
        <v>698</v>
      </c>
      <c r="BS32" s="65"/>
      <c r="BT32" s="66"/>
      <c r="BU32" s="65"/>
      <c r="BV32" s="66"/>
      <c r="BW32" s="39">
        <f t="shared" si="19"/>
        <v>16</v>
      </c>
      <c r="BX32" s="66">
        <f t="shared" si="20"/>
        <v>698</v>
      </c>
      <c r="BY32" s="10"/>
      <c r="BZ32" s="13"/>
      <c r="CA32" s="10"/>
      <c r="CB32" s="13"/>
      <c r="CC32" s="39">
        <f t="shared" si="21"/>
        <v>16</v>
      </c>
      <c r="CD32" s="143">
        <f t="shared" si="22"/>
        <v>698</v>
      </c>
      <c r="CE32" s="42">
        <v>349</v>
      </c>
      <c r="CF32" s="136"/>
    </row>
    <row r="33" spans="2:84" s="35" customFormat="1" ht="15.75" x14ac:dyDescent="0.25">
      <c r="B33" s="54" t="s">
        <v>90</v>
      </c>
      <c r="C33" s="54" t="s">
        <v>25</v>
      </c>
      <c r="D33" s="54" t="s">
        <v>92</v>
      </c>
      <c r="E33" s="102"/>
      <c r="F33" s="73">
        <v>1113050068</v>
      </c>
      <c r="G33" s="51" t="s">
        <v>32</v>
      </c>
      <c r="H33" s="39" t="s">
        <v>7</v>
      </c>
      <c r="I33" s="39">
        <v>1</v>
      </c>
      <c r="J33" s="13">
        <v>32</v>
      </c>
      <c r="K33" s="39"/>
      <c r="L33" s="13"/>
      <c r="M33" s="10"/>
      <c r="N33" s="13"/>
      <c r="O33" s="45">
        <f t="shared" si="0"/>
        <v>1</v>
      </c>
      <c r="P33" s="43">
        <f t="shared" si="0"/>
        <v>32</v>
      </c>
      <c r="Q33" s="10"/>
      <c r="R33" s="13"/>
      <c r="S33" s="10"/>
      <c r="T33" s="13"/>
      <c r="U33" s="12">
        <f t="shared" si="1"/>
        <v>1</v>
      </c>
      <c r="V33" s="13">
        <f t="shared" si="2"/>
        <v>32</v>
      </c>
      <c r="W33" s="10"/>
      <c r="X33" s="13"/>
      <c r="Y33" s="10"/>
      <c r="Z33" s="13"/>
      <c r="AA33" s="12">
        <f t="shared" si="3"/>
        <v>1</v>
      </c>
      <c r="AB33" s="13">
        <f t="shared" si="4"/>
        <v>32</v>
      </c>
      <c r="AC33" s="10"/>
      <c r="AD33" s="13"/>
      <c r="AE33" s="10"/>
      <c r="AF33" s="13"/>
      <c r="AG33" s="12">
        <f t="shared" si="5"/>
        <v>1</v>
      </c>
      <c r="AH33" s="13">
        <f t="shared" si="6"/>
        <v>32</v>
      </c>
      <c r="AI33" s="10"/>
      <c r="AJ33" s="13"/>
      <c r="AK33" s="10"/>
      <c r="AL33" s="13"/>
      <c r="AM33" s="12">
        <f t="shared" si="7"/>
        <v>1</v>
      </c>
      <c r="AN33" s="13">
        <f t="shared" si="8"/>
        <v>32</v>
      </c>
      <c r="AO33" s="10"/>
      <c r="AP33" s="13"/>
      <c r="AQ33" s="10"/>
      <c r="AR33" s="13"/>
      <c r="AS33" s="12">
        <f t="shared" si="9"/>
        <v>1</v>
      </c>
      <c r="AT33" s="13">
        <f t="shared" si="10"/>
        <v>32</v>
      </c>
      <c r="AU33" s="10"/>
      <c r="AV33" s="13"/>
      <c r="AW33" s="10"/>
      <c r="AX33" s="13"/>
      <c r="AY33" s="12">
        <f t="shared" si="11"/>
        <v>1</v>
      </c>
      <c r="AZ33" s="13">
        <f t="shared" si="12"/>
        <v>32</v>
      </c>
      <c r="BA33" s="10"/>
      <c r="BB33" s="13"/>
      <c r="BC33" s="10"/>
      <c r="BD33" s="13"/>
      <c r="BE33" s="12">
        <f t="shared" si="13"/>
        <v>1</v>
      </c>
      <c r="BF33" s="13">
        <f t="shared" si="14"/>
        <v>32</v>
      </c>
      <c r="BG33" s="10"/>
      <c r="BH33" s="13"/>
      <c r="BI33" s="10"/>
      <c r="BJ33" s="13"/>
      <c r="BK33" s="12">
        <f t="shared" si="15"/>
        <v>1</v>
      </c>
      <c r="BL33" s="13">
        <f t="shared" si="16"/>
        <v>32</v>
      </c>
      <c r="BM33" s="10"/>
      <c r="BN33" s="13"/>
      <c r="BO33" s="10"/>
      <c r="BP33" s="13"/>
      <c r="BQ33" s="12">
        <f t="shared" si="17"/>
        <v>1</v>
      </c>
      <c r="BR33" s="13">
        <f t="shared" si="18"/>
        <v>32</v>
      </c>
      <c r="BS33" s="10"/>
      <c r="BT33" s="13"/>
      <c r="BU33" s="10"/>
      <c r="BV33" s="13"/>
      <c r="BW33" s="39">
        <f t="shared" si="19"/>
        <v>1</v>
      </c>
      <c r="BX33" s="66">
        <f t="shared" si="20"/>
        <v>32</v>
      </c>
      <c r="BY33" s="10"/>
      <c r="BZ33" s="13"/>
      <c r="CA33" s="10"/>
      <c r="CB33" s="13"/>
      <c r="CC33" s="39">
        <f t="shared" si="21"/>
        <v>1</v>
      </c>
      <c r="CD33" s="143">
        <f t="shared" si="22"/>
        <v>32</v>
      </c>
      <c r="CE33" s="42">
        <v>16</v>
      </c>
      <c r="CF33" s="136"/>
    </row>
    <row r="34" spans="2:84" s="35" customFormat="1" ht="31.5" x14ac:dyDescent="0.25">
      <c r="B34" s="54" t="s">
        <v>90</v>
      </c>
      <c r="C34" s="54" t="s">
        <v>25</v>
      </c>
      <c r="D34" s="54" t="s">
        <v>92</v>
      </c>
      <c r="E34" s="103"/>
      <c r="F34" s="74" t="s">
        <v>113</v>
      </c>
      <c r="G34" s="21" t="s">
        <v>56</v>
      </c>
      <c r="H34" s="39" t="s">
        <v>7</v>
      </c>
      <c r="I34" s="39">
        <v>2</v>
      </c>
      <c r="J34" s="66">
        <v>200</v>
      </c>
      <c r="K34" s="39"/>
      <c r="L34" s="66"/>
      <c r="M34" s="65"/>
      <c r="N34" s="66"/>
      <c r="O34" s="38">
        <f t="shared" si="0"/>
        <v>2</v>
      </c>
      <c r="P34" s="70">
        <f t="shared" si="0"/>
        <v>200</v>
      </c>
      <c r="Q34" s="65"/>
      <c r="R34" s="66"/>
      <c r="S34" s="65"/>
      <c r="T34" s="66"/>
      <c r="U34" s="39">
        <f t="shared" si="1"/>
        <v>2</v>
      </c>
      <c r="V34" s="66">
        <f t="shared" si="2"/>
        <v>200</v>
      </c>
      <c r="W34" s="65"/>
      <c r="X34" s="66"/>
      <c r="Y34" s="65"/>
      <c r="Z34" s="66"/>
      <c r="AA34" s="39">
        <f t="shared" si="3"/>
        <v>2</v>
      </c>
      <c r="AB34" s="66">
        <f t="shared" si="4"/>
        <v>200</v>
      </c>
      <c r="AC34" s="65"/>
      <c r="AD34" s="66"/>
      <c r="AE34" s="65"/>
      <c r="AF34" s="66"/>
      <c r="AG34" s="39">
        <f t="shared" si="5"/>
        <v>2</v>
      </c>
      <c r="AH34" s="66">
        <f t="shared" si="6"/>
        <v>200</v>
      </c>
      <c r="AI34" s="65"/>
      <c r="AJ34" s="66"/>
      <c r="AK34" s="65"/>
      <c r="AL34" s="66"/>
      <c r="AM34" s="39">
        <f t="shared" si="7"/>
        <v>2</v>
      </c>
      <c r="AN34" s="66">
        <f t="shared" si="8"/>
        <v>200</v>
      </c>
      <c r="AO34" s="65"/>
      <c r="AP34" s="66"/>
      <c r="AQ34" s="65"/>
      <c r="AR34" s="66"/>
      <c r="AS34" s="39">
        <f t="shared" si="9"/>
        <v>2</v>
      </c>
      <c r="AT34" s="66">
        <f t="shared" si="10"/>
        <v>200</v>
      </c>
      <c r="AU34" s="65"/>
      <c r="AV34" s="66"/>
      <c r="AW34" s="65"/>
      <c r="AX34" s="66"/>
      <c r="AY34" s="39">
        <f t="shared" si="11"/>
        <v>2</v>
      </c>
      <c r="AZ34" s="66">
        <f t="shared" si="12"/>
        <v>200</v>
      </c>
      <c r="BA34" s="65"/>
      <c r="BB34" s="66"/>
      <c r="BC34" s="65"/>
      <c r="BD34" s="66"/>
      <c r="BE34" s="39">
        <f t="shared" si="13"/>
        <v>2</v>
      </c>
      <c r="BF34" s="66">
        <f t="shared" si="14"/>
        <v>200</v>
      </c>
      <c r="BG34" s="65"/>
      <c r="BH34" s="66"/>
      <c r="BI34" s="65"/>
      <c r="BJ34" s="66"/>
      <c r="BK34" s="39">
        <f t="shared" si="15"/>
        <v>2</v>
      </c>
      <c r="BL34" s="66">
        <f t="shared" si="16"/>
        <v>200</v>
      </c>
      <c r="BM34" s="65"/>
      <c r="BN34" s="66"/>
      <c r="BO34" s="65"/>
      <c r="BP34" s="66"/>
      <c r="BQ34" s="39">
        <f t="shared" si="17"/>
        <v>2</v>
      </c>
      <c r="BR34" s="66">
        <f t="shared" si="18"/>
        <v>200</v>
      </c>
      <c r="BS34" s="65"/>
      <c r="BT34" s="66"/>
      <c r="BU34" s="65"/>
      <c r="BV34" s="66"/>
      <c r="BW34" s="39">
        <f t="shared" si="19"/>
        <v>2</v>
      </c>
      <c r="BX34" s="66">
        <f t="shared" si="20"/>
        <v>200</v>
      </c>
      <c r="BY34" s="10"/>
      <c r="BZ34" s="13"/>
      <c r="CA34" s="10"/>
      <c r="CB34" s="13"/>
      <c r="CC34" s="39">
        <f t="shared" si="21"/>
        <v>2</v>
      </c>
      <c r="CD34" s="143">
        <f t="shared" si="22"/>
        <v>200</v>
      </c>
      <c r="CE34" s="42">
        <v>100</v>
      </c>
      <c r="CF34" s="136"/>
    </row>
    <row r="35" spans="2:84" s="35" customFormat="1" ht="31.5" x14ac:dyDescent="0.25">
      <c r="B35" s="54" t="s">
        <v>90</v>
      </c>
      <c r="C35" s="54" t="s">
        <v>25</v>
      </c>
      <c r="D35" s="54" t="s">
        <v>92</v>
      </c>
      <c r="E35" s="102"/>
      <c r="F35" s="73" t="s">
        <v>114</v>
      </c>
      <c r="G35" s="21" t="s">
        <v>57</v>
      </c>
      <c r="H35" s="39" t="s">
        <v>7</v>
      </c>
      <c r="I35" s="39">
        <v>11</v>
      </c>
      <c r="J35" s="66">
        <v>514</v>
      </c>
      <c r="K35" s="39"/>
      <c r="L35" s="66"/>
      <c r="M35" s="65"/>
      <c r="N35" s="66"/>
      <c r="O35" s="38">
        <f t="shared" si="0"/>
        <v>11</v>
      </c>
      <c r="P35" s="70">
        <f t="shared" si="0"/>
        <v>514</v>
      </c>
      <c r="Q35" s="65"/>
      <c r="R35" s="66"/>
      <c r="S35" s="65"/>
      <c r="T35" s="66"/>
      <c r="U35" s="39">
        <f t="shared" si="1"/>
        <v>11</v>
      </c>
      <c r="V35" s="66">
        <f t="shared" si="2"/>
        <v>514</v>
      </c>
      <c r="W35" s="65"/>
      <c r="X35" s="66"/>
      <c r="Y35" s="65"/>
      <c r="Z35" s="66"/>
      <c r="AA35" s="39">
        <f t="shared" si="3"/>
        <v>11</v>
      </c>
      <c r="AB35" s="66">
        <f t="shared" si="4"/>
        <v>514</v>
      </c>
      <c r="AC35" s="65"/>
      <c r="AD35" s="66"/>
      <c r="AE35" s="65"/>
      <c r="AF35" s="66"/>
      <c r="AG35" s="39">
        <f t="shared" si="5"/>
        <v>11</v>
      </c>
      <c r="AH35" s="66">
        <f t="shared" si="6"/>
        <v>514</v>
      </c>
      <c r="AI35" s="65"/>
      <c r="AJ35" s="66"/>
      <c r="AK35" s="65"/>
      <c r="AL35" s="66"/>
      <c r="AM35" s="39">
        <f t="shared" si="7"/>
        <v>11</v>
      </c>
      <c r="AN35" s="66">
        <f t="shared" si="8"/>
        <v>514</v>
      </c>
      <c r="AO35" s="65"/>
      <c r="AP35" s="66"/>
      <c r="AQ35" s="65"/>
      <c r="AR35" s="66"/>
      <c r="AS35" s="39">
        <f t="shared" si="9"/>
        <v>11</v>
      </c>
      <c r="AT35" s="66">
        <f t="shared" si="10"/>
        <v>514</v>
      </c>
      <c r="AU35" s="65"/>
      <c r="AV35" s="66"/>
      <c r="AW35" s="65"/>
      <c r="AX35" s="66"/>
      <c r="AY35" s="39">
        <f t="shared" si="11"/>
        <v>11</v>
      </c>
      <c r="AZ35" s="66">
        <f t="shared" si="12"/>
        <v>514</v>
      </c>
      <c r="BA35" s="65"/>
      <c r="BB35" s="66"/>
      <c r="BC35" s="65"/>
      <c r="BD35" s="66"/>
      <c r="BE35" s="39">
        <f t="shared" si="13"/>
        <v>11</v>
      </c>
      <c r="BF35" s="66">
        <f t="shared" si="14"/>
        <v>514</v>
      </c>
      <c r="BG35" s="65"/>
      <c r="BH35" s="66"/>
      <c r="BI35" s="65"/>
      <c r="BJ35" s="66"/>
      <c r="BK35" s="39">
        <f t="shared" si="15"/>
        <v>11</v>
      </c>
      <c r="BL35" s="66">
        <f t="shared" si="16"/>
        <v>514</v>
      </c>
      <c r="BM35" s="65"/>
      <c r="BN35" s="66"/>
      <c r="BO35" s="65"/>
      <c r="BP35" s="66"/>
      <c r="BQ35" s="39">
        <f t="shared" si="17"/>
        <v>11</v>
      </c>
      <c r="BR35" s="66">
        <f t="shared" si="18"/>
        <v>514</v>
      </c>
      <c r="BS35" s="65"/>
      <c r="BT35" s="66"/>
      <c r="BU35" s="65"/>
      <c r="BV35" s="66"/>
      <c r="BW35" s="39">
        <f t="shared" si="19"/>
        <v>11</v>
      </c>
      <c r="BX35" s="66">
        <f t="shared" si="20"/>
        <v>514</v>
      </c>
      <c r="BY35" s="10"/>
      <c r="BZ35" s="13"/>
      <c r="CA35" s="10"/>
      <c r="CB35" s="13"/>
      <c r="CC35" s="39">
        <f t="shared" si="21"/>
        <v>11</v>
      </c>
      <c r="CD35" s="143">
        <f t="shared" si="22"/>
        <v>514</v>
      </c>
      <c r="CE35" s="42">
        <v>257</v>
      </c>
      <c r="CF35" s="136"/>
    </row>
    <row r="36" spans="2:84" s="35" customFormat="1" ht="31.5" x14ac:dyDescent="0.25">
      <c r="B36" s="54" t="s">
        <v>90</v>
      </c>
      <c r="C36" s="54" t="s">
        <v>25</v>
      </c>
      <c r="D36" s="54" t="s">
        <v>92</v>
      </c>
      <c r="E36" s="102"/>
      <c r="F36" s="73" t="s">
        <v>115</v>
      </c>
      <c r="G36" s="21" t="s">
        <v>58</v>
      </c>
      <c r="H36" s="39" t="s">
        <v>7</v>
      </c>
      <c r="I36" s="39">
        <v>11</v>
      </c>
      <c r="J36" s="66">
        <v>585.75</v>
      </c>
      <c r="K36" s="39"/>
      <c r="L36" s="66"/>
      <c r="M36" s="65"/>
      <c r="N36" s="66"/>
      <c r="O36" s="38">
        <f t="shared" si="0"/>
        <v>11</v>
      </c>
      <c r="P36" s="70">
        <f t="shared" si="0"/>
        <v>585.75</v>
      </c>
      <c r="Q36" s="65"/>
      <c r="R36" s="66"/>
      <c r="S36" s="65"/>
      <c r="T36" s="66"/>
      <c r="U36" s="39">
        <f t="shared" si="1"/>
        <v>11</v>
      </c>
      <c r="V36" s="66">
        <f t="shared" si="2"/>
        <v>585.75</v>
      </c>
      <c r="W36" s="65"/>
      <c r="X36" s="66"/>
      <c r="Y36" s="65"/>
      <c r="Z36" s="66"/>
      <c r="AA36" s="39">
        <f t="shared" si="3"/>
        <v>11</v>
      </c>
      <c r="AB36" s="66">
        <f t="shared" si="4"/>
        <v>585.75</v>
      </c>
      <c r="AC36" s="65"/>
      <c r="AD36" s="66"/>
      <c r="AE36" s="65"/>
      <c r="AF36" s="66"/>
      <c r="AG36" s="39">
        <f t="shared" si="5"/>
        <v>11</v>
      </c>
      <c r="AH36" s="66">
        <f t="shared" si="6"/>
        <v>585.75</v>
      </c>
      <c r="AI36" s="65"/>
      <c r="AJ36" s="66"/>
      <c r="AK36" s="65"/>
      <c r="AL36" s="66"/>
      <c r="AM36" s="39">
        <f t="shared" si="7"/>
        <v>11</v>
      </c>
      <c r="AN36" s="66">
        <f t="shared" si="8"/>
        <v>585.75</v>
      </c>
      <c r="AO36" s="65"/>
      <c r="AP36" s="66"/>
      <c r="AQ36" s="65"/>
      <c r="AR36" s="66"/>
      <c r="AS36" s="39">
        <f t="shared" si="9"/>
        <v>11</v>
      </c>
      <c r="AT36" s="66">
        <f t="shared" si="10"/>
        <v>585.75</v>
      </c>
      <c r="AU36" s="65"/>
      <c r="AV36" s="66"/>
      <c r="AW36" s="65"/>
      <c r="AX36" s="66"/>
      <c r="AY36" s="39">
        <f t="shared" si="11"/>
        <v>11</v>
      </c>
      <c r="AZ36" s="66">
        <f t="shared" si="12"/>
        <v>585.75</v>
      </c>
      <c r="BA36" s="65"/>
      <c r="BB36" s="66"/>
      <c r="BC36" s="65"/>
      <c r="BD36" s="66"/>
      <c r="BE36" s="39">
        <f t="shared" si="13"/>
        <v>11</v>
      </c>
      <c r="BF36" s="66">
        <f t="shared" si="14"/>
        <v>585.75</v>
      </c>
      <c r="BG36" s="65"/>
      <c r="BH36" s="66"/>
      <c r="BI36" s="65"/>
      <c r="BJ36" s="66"/>
      <c r="BK36" s="39">
        <f t="shared" si="15"/>
        <v>11</v>
      </c>
      <c r="BL36" s="66">
        <f t="shared" si="16"/>
        <v>585.75</v>
      </c>
      <c r="BM36" s="65"/>
      <c r="BN36" s="66"/>
      <c r="BO36" s="65"/>
      <c r="BP36" s="66"/>
      <c r="BQ36" s="39">
        <f t="shared" si="17"/>
        <v>11</v>
      </c>
      <c r="BR36" s="66">
        <f t="shared" si="18"/>
        <v>585.75</v>
      </c>
      <c r="BS36" s="65"/>
      <c r="BT36" s="66"/>
      <c r="BU36" s="65"/>
      <c r="BV36" s="66"/>
      <c r="BW36" s="39">
        <f t="shared" si="19"/>
        <v>11</v>
      </c>
      <c r="BX36" s="66">
        <f t="shared" si="20"/>
        <v>585.75</v>
      </c>
      <c r="BY36" s="10"/>
      <c r="BZ36" s="13"/>
      <c r="CA36" s="10"/>
      <c r="CB36" s="13"/>
      <c r="CC36" s="39">
        <f t="shared" si="21"/>
        <v>11</v>
      </c>
      <c r="CD36" s="143">
        <f t="shared" si="22"/>
        <v>585.75</v>
      </c>
      <c r="CE36" s="42">
        <v>293</v>
      </c>
      <c r="CF36" s="136"/>
    </row>
    <row r="37" spans="2:84" s="35" customFormat="1" ht="31.5" x14ac:dyDescent="0.25">
      <c r="B37" s="54" t="s">
        <v>90</v>
      </c>
      <c r="C37" s="54" t="s">
        <v>25</v>
      </c>
      <c r="D37" s="54" t="s">
        <v>92</v>
      </c>
      <c r="E37" s="103"/>
      <c r="F37" s="74" t="s">
        <v>116</v>
      </c>
      <c r="G37" s="21" t="s">
        <v>59</v>
      </c>
      <c r="H37" s="39" t="s">
        <v>7</v>
      </c>
      <c r="I37" s="39">
        <v>22</v>
      </c>
      <c r="J37" s="66">
        <v>332</v>
      </c>
      <c r="K37" s="39"/>
      <c r="L37" s="66"/>
      <c r="M37" s="65"/>
      <c r="N37" s="66"/>
      <c r="O37" s="38">
        <f t="shared" si="0"/>
        <v>22</v>
      </c>
      <c r="P37" s="70">
        <f t="shared" si="0"/>
        <v>332</v>
      </c>
      <c r="Q37" s="65"/>
      <c r="R37" s="66"/>
      <c r="S37" s="65"/>
      <c r="T37" s="66"/>
      <c r="U37" s="39">
        <f t="shared" si="1"/>
        <v>22</v>
      </c>
      <c r="V37" s="66">
        <f t="shared" si="2"/>
        <v>332</v>
      </c>
      <c r="W37" s="65"/>
      <c r="X37" s="66"/>
      <c r="Y37" s="65"/>
      <c r="Z37" s="66"/>
      <c r="AA37" s="39">
        <f t="shared" si="3"/>
        <v>22</v>
      </c>
      <c r="AB37" s="66">
        <f t="shared" si="4"/>
        <v>332</v>
      </c>
      <c r="AC37" s="65"/>
      <c r="AD37" s="66"/>
      <c r="AE37" s="65"/>
      <c r="AF37" s="66"/>
      <c r="AG37" s="39">
        <f t="shared" si="5"/>
        <v>22</v>
      </c>
      <c r="AH37" s="66">
        <f t="shared" si="6"/>
        <v>332</v>
      </c>
      <c r="AI37" s="65"/>
      <c r="AJ37" s="66"/>
      <c r="AK37" s="65"/>
      <c r="AL37" s="66"/>
      <c r="AM37" s="39">
        <f t="shared" si="7"/>
        <v>22</v>
      </c>
      <c r="AN37" s="66">
        <f t="shared" si="8"/>
        <v>332</v>
      </c>
      <c r="AO37" s="65"/>
      <c r="AP37" s="66"/>
      <c r="AQ37" s="65"/>
      <c r="AR37" s="66"/>
      <c r="AS37" s="39">
        <f t="shared" si="9"/>
        <v>22</v>
      </c>
      <c r="AT37" s="66">
        <f t="shared" si="10"/>
        <v>332</v>
      </c>
      <c r="AU37" s="65"/>
      <c r="AV37" s="66"/>
      <c r="AW37" s="65"/>
      <c r="AX37" s="66"/>
      <c r="AY37" s="39">
        <f t="shared" si="11"/>
        <v>22</v>
      </c>
      <c r="AZ37" s="66">
        <f t="shared" si="12"/>
        <v>332</v>
      </c>
      <c r="BA37" s="65"/>
      <c r="BB37" s="66"/>
      <c r="BC37" s="65"/>
      <c r="BD37" s="66"/>
      <c r="BE37" s="39">
        <f t="shared" si="13"/>
        <v>22</v>
      </c>
      <c r="BF37" s="66">
        <f t="shared" si="14"/>
        <v>332</v>
      </c>
      <c r="BG37" s="65"/>
      <c r="BH37" s="66"/>
      <c r="BI37" s="65"/>
      <c r="BJ37" s="66"/>
      <c r="BK37" s="39">
        <f t="shared" si="15"/>
        <v>22</v>
      </c>
      <c r="BL37" s="66">
        <f t="shared" si="16"/>
        <v>332</v>
      </c>
      <c r="BM37" s="65"/>
      <c r="BN37" s="66"/>
      <c r="BO37" s="65"/>
      <c r="BP37" s="66"/>
      <c r="BQ37" s="39">
        <f t="shared" si="17"/>
        <v>22</v>
      </c>
      <c r="BR37" s="66">
        <f t="shared" si="18"/>
        <v>332</v>
      </c>
      <c r="BS37" s="65"/>
      <c r="BT37" s="66"/>
      <c r="BU37" s="65"/>
      <c r="BV37" s="66"/>
      <c r="BW37" s="39">
        <f t="shared" si="19"/>
        <v>22</v>
      </c>
      <c r="BX37" s="66">
        <f t="shared" si="20"/>
        <v>332</v>
      </c>
      <c r="BY37" s="10"/>
      <c r="BZ37" s="13"/>
      <c r="CA37" s="10"/>
      <c r="CB37" s="13"/>
      <c r="CC37" s="39">
        <f t="shared" si="21"/>
        <v>22</v>
      </c>
      <c r="CD37" s="143">
        <f t="shared" si="22"/>
        <v>332</v>
      </c>
      <c r="CE37" s="42">
        <v>166</v>
      </c>
      <c r="CF37" s="136"/>
    </row>
    <row r="38" spans="2:84" s="35" customFormat="1" ht="31.5" x14ac:dyDescent="0.25">
      <c r="B38" s="54" t="s">
        <v>90</v>
      </c>
      <c r="C38" s="54" t="s">
        <v>25</v>
      </c>
      <c r="D38" s="54" t="s">
        <v>92</v>
      </c>
      <c r="E38" s="102"/>
      <c r="F38" s="73" t="s">
        <v>117</v>
      </c>
      <c r="G38" s="21" t="s">
        <v>60</v>
      </c>
      <c r="H38" s="39" t="s">
        <v>7</v>
      </c>
      <c r="I38" s="39">
        <v>8</v>
      </c>
      <c r="J38" s="66">
        <v>1000</v>
      </c>
      <c r="K38" s="39"/>
      <c r="L38" s="66"/>
      <c r="M38" s="65"/>
      <c r="N38" s="66"/>
      <c r="O38" s="38">
        <f t="shared" si="0"/>
        <v>8</v>
      </c>
      <c r="P38" s="70">
        <f t="shared" si="0"/>
        <v>1000</v>
      </c>
      <c r="Q38" s="65"/>
      <c r="R38" s="66"/>
      <c r="S38" s="65"/>
      <c r="T38" s="66"/>
      <c r="U38" s="39">
        <f t="shared" si="1"/>
        <v>8</v>
      </c>
      <c r="V38" s="66">
        <f t="shared" si="2"/>
        <v>1000</v>
      </c>
      <c r="W38" s="65"/>
      <c r="X38" s="66"/>
      <c r="Y38" s="65"/>
      <c r="Z38" s="66"/>
      <c r="AA38" s="39">
        <f t="shared" si="3"/>
        <v>8</v>
      </c>
      <c r="AB38" s="66">
        <f t="shared" si="4"/>
        <v>1000</v>
      </c>
      <c r="AC38" s="65"/>
      <c r="AD38" s="66"/>
      <c r="AE38" s="65"/>
      <c r="AF38" s="66"/>
      <c r="AG38" s="39">
        <f t="shared" si="5"/>
        <v>8</v>
      </c>
      <c r="AH38" s="66">
        <f t="shared" si="6"/>
        <v>1000</v>
      </c>
      <c r="AI38" s="65"/>
      <c r="AJ38" s="66"/>
      <c r="AK38" s="65"/>
      <c r="AL38" s="66"/>
      <c r="AM38" s="39">
        <f t="shared" si="7"/>
        <v>8</v>
      </c>
      <c r="AN38" s="66">
        <f t="shared" si="8"/>
        <v>1000</v>
      </c>
      <c r="AO38" s="65"/>
      <c r="AP38" s="66"/>
      <c r="AQ38" s="65"/>
      <c r="AR38" s="66"/>
      <c r="AS38" s="39">
        <f t="shared" si="9"/>
        <v>8</v>
      </c>
      <c r="AT38" s="66">
        <f t="shared" si="10"/>
        <v>1000</v>
      </c>
      <c r="AU38" s="65"/>
      <c r="AV38" s="66"/>
      <c r="AW38" s="65"/>
      <c r="AX38" s="66"/>
      <c r="AY38" s="39">
        <f t="shared" si="11"/>
        <v>8</v>
      </c>
      <c r="AZ38" s="66">
        <f t="shared" si="12"/>
        <v>1000</v>
      </c>
      <c r="BA38" s="65"/>
      <c r="BB38" s="66"/>
      <c r="BC38" s="65"/>
      <c r="BD38" s="66"/>
      <c r="BE38" s="39">
        <f t="shared" si="13"/>
        <v>8</v>
      </c>
      <c r="BF38" s="66">
        <f t="shared" si="14"/>
        <v>1000</v>
      </c>
      <c r="BG38" s="65"/>
      <c r="BH38" s="66"/>
      <c r="BI38" s="65"/>
      <c r="BJ38" s="66"/>
      <c r="BK38" s="39">
        <f t="shared" si="15"/>
        <v>8</v>
      </c>
      <c r="BL38" s="66">
        <f t="shared" si="16"/>
        <v>1000</v>
      </c>
      <c r="BM38" s="65"/>
      <c r="BN38" s="66"/>
      <c r="BO38" s="65"/>
      <c r="BP38" s="66"/>
      <c r="BQ38" s="39">
        <f t="shared" si="17"/>
        <v>8</v>
      </c>
      <c r="BR38" s="66">
        <f t="shared" si="18"/>
        <v>1000</v>
      </c>
      <c r="BS38" s="65"/>
      <c r="BT38" s="66"/>
      <c r="BU38" s="65"/>
      <c r="BV38" s="66"/>
      <c r="BW38" s="39">
        <f t="shared" si="19"/>
        <v>8</v>
      </c>
      <c r="BX38" s="66">
        <f t="shared" si="20"/>
        <v>1000</v>
      </c>
      <c r="BY38" s="10"/>
      <c r="BZ38" s="13"/>
      <c r="CA38" s="10"/>
      <c r="CB38" s="13"/>
      <c r="CC38" s="39">
        <f t="shared" si="21"/>
        <v>8</v>
      </c>
      <c r="CD38" s="143">
        <f t="shared" si="22"/>
        <v>1000</v>
      </c>
      <c r="CE38" s="42">
        <v>500</v>
      </c>
      <c r="CF38" s="136"/>
    </row>
    <row r="39" spans="2:84" s="35" customFormat="1" ht="15.75" x14ac:dyDescent="0.25">
      <c r="B39" s="54" t="s">
        <v>90</v>
      </c>
      <c r="C39" s="54" t="s">
        <v>25</v>
      </c>
      <c r="D39" s="54" t="s">
        <v>92</v>
      </c>
      <c r="E39" s="102"/>
      <c r="F39" s="73">
        <v>1113050123</v>
      </c>
      <c r="G39" s="21" t="s">
        <v>61</v>
      </c>
      <c r="H39" s="39" t="s">
        <v>7</v>
      </c>
      <c r="I39" s="39">
        <v>1</v>
      </c>
      <c r="J39" s="66">
        <v>350</v>
      </c>
      <c r="K39" s="39"/>
      <c r="L39" s="66"/>
      <c r="M39" s="65"/>
      <c r="N39" s="66"/>
      <c r="O39" s="38">
        <f t="shared" si="0"/>
        <v>1</v>
      </c>
      <c r="P39" s="70">
        <f t="shared" si="0"/>
        <v>350</v>
      </c>
      <c r="Q39" s="65"/>
      <c r="R39" s="66"/>
      <c r="S39" s="65"/>
      <c r="T39" s="66"/>
      <c r="U39" s="39">
        <f t="shared" si="1"/>
        <v>1</v>
      </c>
      <c r="V39" s="66">
        <f t="shared" si="2"/>
        <v>350</v>
      </c>
      <c r="W39" s="65"/>
      <c r="X39" s="66"/>
      <c r="Y39" s="65"/>
      <c r="Z39" s="66"/>
      <c r="AA39" s="39">
        <f t="shared" si="3"/>
        <v>1</v>
      </c>
      <c r="AB39" s="66">
        <f t="shared" si="4"/>
        <v>350</v>
      </c>
      <c r="AC39" s="65"/>
      <c r="AD39" s="66"/>
      <c r="AE39" s="65"/>
      <c r="AF39" s="66"/>
      <c r="AG39" s="39">
        <f t="shared" si="5"/>
        <v>1</v>
      </c>
      <c r="AH39" s="66">
        <f t="shared" si="6"/>
        <v>350</v>
      </c>
      <c r="AI39" s="65"/>
      <c r="AJ39" s="66"/>
      <c r="AK39" s="65"/>
      <c r="AL39" s="66"/>
      <c r="AM39" s="39">
        <f t="shared" si="7"/>
        <v>1</v>
      </c>
      <c r="AN39" s="66">
        <f t="shared" si="8"/>
        <v>350</v>
      </c>
      <c r="AO39" s="65"/>
      <c r="AP39" s="66"/>
      <c r="AQ39" s="65"/>
      <c r="AR39" s="66"/>
      <c r="AS39" s="39">
        <f t="shared" si="9"/>
        <v>1</v>
      </c>
      <c r="AT39" s="66">
        <f t="shared" si="10"/>
        <v>350</v>
      </c>
      <c r="AU39" s="65"/>
      <c r="AV39" s="66"/>
      <c r="AW39" s="65"/>
      <c r="AX39" s="66"/>
      <c r="AY39" s="39">
        <f t="shared" si="11"/>
        <v>1</v>
      </c>
      <c r="AZ39" s="66">
        <f t="shared" si="12"/>
        <v>350</v>
      </c>
      <c r="BA39" s="65"/>
      <c r="BB39" s="66"/>
      <c r="BC39" s="65"/>
      <c r="BD39" s="66"/>
      <c r="BE39" s="39">
        <f t="shared" si="13"/>
        <v>1</v>
      </c>
      <c r="BF39" s="66">
        <f t="shared" si="14"/>
        <v>350</v>
      </c>
      <c r="BG39" s="65"/>
      <c r="BH39" s="66"/>
      <c r="BI39" s="65"/>
      <c r="BJ39" s="66"/>
      <c r="BK39" s="39">
        <f t="shared" si="15"/>
        <v>1</v>
      </c>
      <c r="BL39" s="66">
        <f t="shared" si="16"/>
        <v>350</v>
      </c>
      <c r="BM39" s="65"/>
      <c r="BN39" s="66"/>
      <c r="BO39" s="65"/>
      <c r="BP39" s="66"/>
      <c r="BQ39" s="39">
        <f t="shared" si="17"/>
        <v>1</v>
      </c>
      <c r="BR39" s="66">
        <f t="shared" si="18"/>
        <v>350</v>
      </c>
      <c r="BS39" s="65"/>
      <c r="BT39" s="66"/>
      <c r="BU39" s="65"/>
      <c r="BV39" s="66"/>
      <c r="BW39" s="39">
        <f t="shared" si="19"/>
        <v>1</v>
      </c>
      <c r="BX39" s="66">
        <f t="shared" si="20"/>
        <v>350</v>
      </c>
      <c r="BY39" s="10"/>
      <c r="BZ39" s="13"/>
      <c r="CA39" s="10"/>
      <c r="CB39" s="13"/>
      <c r="CC39" s="39">
        <f t="shared" si="21"/>
        <v>1</v>
      </c>
      <c r="CD39" s="143">
        <f t="shared" si="22"/>
        <v>350</v>
      </c>
      <c r="CE39" s="42">
        <v>175</v>
      </c>
      <c r="CF39" s="136"/>
    </row>
    <row r="40" spans="2:84" s="35" customFormat="1" ht="15.75" x14ac:dyDescent="0.25">
      <c r="B40" s="54" t="s">
        <v>90</v>
      </c>
      <c r="C40" s="54" t="s">
        <v>25</v>
      </c>
      <c r="D40" s="54" t="s">
        <v>92</v>
      </c>
      <c r="E40" s="103"/>
      <c r="F40" s="74">
        <v>1113050124</v>
      </c>
      <c r="G40" s="21" t="s">
        <v>62</v>
      </c>
      <c r="H40" s="39" t="s">
        <v>7</v>
      </c>
      <c r="I40" s="39">
        <v>1</v>
      </c>
      <c r="J40" s="66">
        <v>400</v>
      </c>
      <c r="K40" s="39"/>
      <c r="L40" s="66"/>
      <c r="M40" s="65"/>
      <c r="N40" s="66"/>
      <c r="O40" s="38">
        <f t="shared" si="0"/>
        <v>1</v>
      </c>
      <c r="P40" s="70">
        <f t="shared" si="0"/>
        <v>400</v>
      </c>
      <c r="Q40" s="65"/>
      <c r="R40" s="66"/>
      <c r="S40" s="65"/>
      <c r="T40" s="66"/>
      <c r="U40" s="39">
        <f t="shared" si="1"/>
        <v>1</v>
      </c>
      <c r="V40" s="66">
        <f t="shared" si="2"/>
        <v>400</v>
      </c>
      <c r="W40" s="65"/>
      <c r="X40" s="66"/>
      <c r="Y40" s="65"/>
      <c r="Z40" s="66"/>
      <c r="AA40" s="39">
        <f t="shared" si="3"/>
        <v>1</v>
      </c>
      <c r="AB40" s="66">
        <f t="shared" si="4"/>
        <v>400</v>
      </c>
      <c r="AC40" s="65"/>
      <c r="AD40" s="66"/>
      <c r="AE40" s="65"/>
      <c r="AF40" s="66"/>
      <c r="AG40" s="39">
        <f t="shared" si="5"/>
        <v>1</v>
      </c>
      <c r="AH40" s="66">
        <f t="shared" si="6"/>
        <v>400</v>
      </c>
      <c r="AI40" s="65"/>
      <c r="AJ40" s="66"/>
      <c r="AK40" s="65"/>
      <c r="AL40" s="66"/>
      <c r="AM40" s="39">
        <f t="shared" si="7"/>
        <v>1</v>
      </c>
      <c r="AN40" s="66">
        <f t="shared" si="8"/>
        <v>400</v>
      </c>
      <c r="AO40" s="65"/>
      <c r="AP40" s="66"/>
      <c r="AQ40" s="65"/>
      <c r="AR40" s="66"/>
      <c r="AS40" s="39">
        <f t="shared" si="9"/>
        <v>1</v>
      </c>
      <c r="AT40" s="66">
        <f t="shared" si="10"/>
        <v>400</v>
      </c>
      <c r="AU40" s="65"/>
      <c r="AV40" s="66"/>
      <c r="AW40" s="65"/>
      <c r="AX40" s="66"/>
      <c r="AY40" s="39">
        <f t="shared" si="11"/>
        <v>1</v>
      </c>
      <c r="AZ40" s="66">
        <f t="shared" si="12"/>
        <v>400</v>
      </c>
      <c r="BA40" s="65"/>
      <c r="BB40" s="66"/>
      <c r="BC40" s="65"/>
      <c r="BD40" s="66"/>
      <c r="BE40" s="39">
        <f t="shared" si="13"/>
        <v>1</v>
      </c>
      <c r="BF40" s="66">
        <f t="shared" si="14"/>
        <v>400</v>
      </c>
      <c r="BG40" s="65"/>
      <c r="BH40" s="66"/>
      <c r="BI40" s="65"/>
      <c r="BJ40" s="66"/>
      <c r="BK40" s="39">
        <f t="shared" si="15"/>
        <v>1</v>
      </c>
      <c r="BL40" s="66">
        <f t="shared" si="16"/>
        <v>400</v>
      </c>
      <c r="BM40" s="65"/>
      <c r="BN40" s="66"/>
      <c r="BO40" s="65"/>
      <c r="BP40" s="66"/>
      <c r="BQ40" s="39">
        <f t="shared" si="17"/>
        <v>1</v>
      </c>
      <c r="BR40" s="66">
        <f t="shared" si="18"/>
        <v>400</v>
      </c>
      <c r="BS40" s="65"/>
      <c r="BT40" s="66"/>
      <c r="BU40" s="65"/>
      <c r="BV40" s="66"/>
      <c r="BW40" s="39">
        <f t="shared" si="19"/>
        <v>1</v>
      </c>
      <c r="BX40" s="66">
        <f t="shared" si="20"/>
        <v>400</v>
      </c>
      <c r="BY40" s="10"/>
      <c r="BZ40" s="13"/>
      <c r="CA40" s="10"/>
      <c r="CB40" s="13"/>
      <c r="CC40" s="39">
        <f t="shared" si="21"/>
        <v>1</v>
      </c>
      <c r="CD40" s="143">
        <f t="shared" si="22"/>
        <v>400</v>
      </c>
      <c r="CE40" s="42">
        <v>200</v>
      </c>
      <c r="CF40" s="136"/>
    </row>
    <row r="41" spans="2:84" s="35" customFormat="1" ht="31.5" x14ac:dyDescent="0.25">
      <c r="B41" s="54" t="s">
        <v>90</v>
      </c>
      <c r="C41" s="54" t="s">
        <v>25</v>
      </c>
      <c r="D41" s="54" t="s">
        <v>92</v>
      </c>
      <c r="E41" s="102"/>
      <c r="F41" s="73" t="s">
        <v>118</v>
      </c>
      <c r="G41" s="21" t="s">
        <v>63</v>
      </c>
      <c r="H41" s="39" t="s">
        <v>7</v>
      </c>
      <c r="I41" s="39">
        <v>2</v>
      </c>
      <c r="J41" s="66">
        <v>85</v>
      </c>
      <c r="K41" s="39"/>
      <c r="L41" s="66"/>
      <c r="M41" s="65"/>
      <c r="N41" s="66"/>
      <c r="O41" s="38">
        <f t="shared" si="0"/>
        <v>2</v>
      </c>
      <c r="P41" s="70">
        <f t="shared" si="0"/>
        <v>85</v>
      </c>
      <c r="Q41" s="65"/>
      <c r="R41" s="66"/>
      <c r="S41" s="65"/>
      <c r="T41" s="66"/>
      <c r="U41" s="39">
        <f t="shared" si="1"/>
        <v>2</v>
      </c>
      <c r="V41" s="66">
        <f t="shared" si="2"/>
        <v>85</v>
      </c>
      <c r="W41" s="65"/>
      <c r="X41" s="66"/>
      <c r="Y41" s="65"/>
      <c r="Z41" s="66"/>
      <c r="AA41" s="39">
        <f t="shared" si="3"/>
        <v>2</v>
      </c>
      <c r="AB41" s="66">
        <f t="shared" si="4"/>
        <v>85</v>
      </c>
      <c r="AC41" s="65"/>
      <c r="AD41" s="66"/>
      <c r="AE41" s="65"/>
      <c r="AF41" s="66"/>
      <c r="AG41" s="39">
        <f t="shared" si="5"/>
        <v>2</v>
      </c>
      <c r="AH41" s="66">
        <f t="shared" si="6"/>
        <v>85</v>
      </c>
      <c r="AI41" s="65"/>
      <c r="AJ41" s="66"/>
      <c r="AK41" s="65"/>
      <c r="AL41" s="66"/>
      <c r="AM41" s="39">
        <f t="shared" si="7"/>
        <v>2</v>
      </c>
      <c r="AN41" s="66">
        <f t="shared" si="8"/>
        <v>85</v>
      </c>
      <c r="AO41" s="65"/>
      <c r="AP41" s="66"/>
      <c r="AQ41" s="65"/>
      <c r="AR41" s="66"/>
      <c r="AS41" s="39">
        <f t="shared" si="9"/>
        <v>2</v>
      </c>
      <c r="AT41" s="66">
        <f t="shared" si="10"/>
        <v>85</v>
      </c>
      <c r="AU41" s="65"/>
      <c r="AV41" s="66"/>
      <c r="AW41" s="65"/>
      <c r="AX41" s="66"/>
      <c r="AY41" s="39">
        <f t="shared" si="11"/>
        <v>2</v>
      </c>
      <c r="AZ41" s="66">
        <f t="shared" si="12"/>
        <v>85</v>
      </c>
      <c r="BA41" s="65"/>
      <c r="BB41" s="66"/>
      <c r="BC41" s="65"/>
      <c r="BD41" s="66"/>
      <c r="BE41" s="39">
        <f t="shared" si="13"/>
        <v>2</v>
      </c>
      <c r="BF41" s="66">
        <f t="shared" si="14"/>
        <v>85</v>
      </c>
      <c r="BG41" s="65"/>
      <c r="BH41" s="66"/>
      <c r="BI41" s="65"/>
      <c r="BJ41" s="66"/>
      <c r="BK41" s="39">
        <f t="shared" si="15"/>
        <v>2</v>
      </c>
      <c r="BL41" s="66">
        <f t="shared" si="16"/>
        <v>85</v>
      </c>
      <c r="BM41" s="65"/>
      <c r="BN41" s="66"/>
      <c r="BO41" s="65"/>
      <c r="BP41" s="66"/>
      <c r="BQ41" s="39">
        <f t="shared" si="17"/>
        <v>2</v>
      </c>
      <c r="BR41" s="66">
        <f t="shared" si="18"/>
        <v>85</v>
      </c>
      <c r="BS41" s="65"/>
      <c r="BT41" s="66"/>
      <c r="BU41" s="65"/>
      <c r="BV41" s="66"/>
      <c r="BW41" s="39">
        <f t="shared" si="19"/>
        <v>2</v>
      </c>
      <c r="BX41" s="66">
        <f t="shared" si="20"/>
        <v>85</v>
      </c>
      <c r="BY41" s="10"/>
      <c r="BZ41" s="13"/>
      <c r="CA41" s="10"/>
      <c r="CB41" s="13"/>
      <c r="CC41" s="39">
        <f t="shared" si="21"/>
        <v>2</v>
      </c>
      <c r="CD41" s="143">
        <f t="shared" si="22"/>
        <v>85</v>
      </c>
      <c r="CE41" s="42">
        <v>42</v>
      </c>
      <c r="CF41" s="136"/>
    </row>
    <row r="42" spans="2:84" s="35" customFormat="1" ht="15.75" x14ac:dyDescent="0.25">
      <c r="B42" s="54" t="s">
        <v>90</v>
      </c>
      <c r="C42" s="54" t="s">
        <v>25</v>
      </c>
      <c r="D42" s="54" t="s">
        <v>92</v>
      </c>
      <c r="E42" s="102"/>
      <c r="F42" s="73">
        <v>1113050127</v>
      </c>
      <c r="G42" s="21" t="s">
        <v>64</v>
      </c>
      <c r="H42" s="39" t="s">
        <v>7</v>
      </c>
      <c r="I42" s="39">
        <v>1</v>
      </c>
      <c r="J42" s="66">
        <v>25</v>
      </c>
      <c r="K42" s="39"/>
      <c r="L42" s="66"/>
      <c r="M42" s="65"/>
      <c r="N42" s="66"/>
      <c r="O42" s="38">
        <f t="shared" si="0"/>
        <v>1</v>
      </c>
      <c r="P42" s="70">
        <f t="shared" si="0"/>
        <v>25</v>
      </c>
      <c r="Q42" s="65"/>
      <c r="R42" s="66"/>
      <c r="S42" s="65"/>
      <c r="T42" s="66"/>
      <c r="U42" s="39">
        <f t="shared" si="1"/>
        <v>1</v>
      </c>
      <c r="V42" s="66">
        <f t="shared" si="2"/>
        <v>25</v>
      </c>
      <c r="W42" s="65"/>
      <c r="X42" s="66"/>
      <c r="Y42" s="65"/>
      <c r="Z42" s="66"/>
      <c r="AA42" s="39">
        <f t="shared" si="3"/>
        <v>1</v>
      </c>
      <c r="AB42" s="66">
        <f t="shared" si="4"/>
        <v>25</v>
      </c>
      <c r="AC42" s="65"/>
      <c r="AD42" s="66"/>
      <c r="AE42" s="65"/>
      <c r="AF42" s="66"/>
      <c r="AG42" s="39">
        <f t="shared" si="5"/>
        <v>1</v>
      </c>
      <c r="AH42" s="66">
        <f t="shared" si="6"/>
        <v>25</v>
      </c>
      <c r="AI42" s="65"/>
      <c r="AJ42" s="66"/>
      <c r="AK42" s="65"/>
      <c r="AL42" s="66"/>
      <c r="AM42" s="39">
        <f t="shared" si="7"/>
        <v>1</v>
      </c>
      <c r="AN42" s="66">
        <f t="shared" si="8"/>
        <v>25</v>
      </c>
      <c r="AO42" s="65"/>
      <c r="AP42" s="66"/>
      <c r="AQ42" s="65"/>
      <c r="AR42" s="66"/>
      <c r="AS42" s="39">
        <f t="shared" si="9"/>
        <v>1</v>
      </c>
      <c r="AT42" s="66">
        <f t="shared" si="10"/>
        <v>25</v>
      </c>
      <c r="AU42" s="65"/>
      <c r="AV42" s="66"/>
      <c r="AW42" s="65"/>
      <c r="AX42" s="66"/>
      <c r="AY42" s="39">
        <f t="shared" si="11"/>
        <v>1</v>
      </c>
      <c r="AZ42" s="66">
        <f t="shared" si="12"/>
        <v>25</v>
      </c>
      <c r="BA42" s="65"/>
      <c r="BB42" s="66"/>
      <c r="BC42" s="65"/>
      <c r="BD42" s="66"/>
      <c r="BE42" s="39">
        <f t="shared" si="13"/>
        <v>1</v>
      </c>
      <c r="BF42" s="66">
        <f t="shared" si="14"/>
        <v>25</v>
      </c>
      <c r="BG42" s="65"/>
      <c r="BH42" s="66"/>
      <c r="BI42" s="65"/>
      <c r="BJ42" s="66"/>
      <c r="BK42" s="39">
        <f t="shared" si="15"/>
        <v>1</v>
      </c>
      <c r="BL42" s="66">
        <f t="shared" si="16"/>
        <v>25</v>
      </c>
      <c r="BM42" s="65"/>
      <c r="BN42" s="66"/>
      <c r="BO42" s="65"/>
      <c r="BP42" s="66"/>
      <c r="BQ42" s="39">
        <f t="shared" si="17"/>
        <v>1</v>
      </c>
      <c r="BR42" s="66">
        <f t="shared" si="18"/>
        <v>25</v>
      </c>
      <c r="BS42" s="65"/>
      <c r="BT42" s="66"/>
      <c r="BU42" s="65"/>
      <c r="BV42" s="66"/>
      <c r="BW42" s="39">
        <f t="shared" si="19"/>
        <v>1</v>
      </c>
      <c r="BX42" s="66">
        <f t="shared" si="20"/>
        <v>25</v>
      </c>
      <c r="BY42" s="10"/>
      <c r="BZ42" s="13"/>
      <c r="CA42" s="10"/>
      <c r="CB42" s="13"/>
      <c r="CC42" s="39">
        <f t="shared" si="21"/>
        <v>1</v>
      </c>
      <c r="CD42" s="143">
        <f t="shared" si="22"/>
        <v>25</v>
      </c>
      <c r="CE42" s="42">
        <v>12</v>
      </c>
      <c r="CF42" s="136"/>
    </row>
    <row r="43" spans="2:84" s="35" customFormat="1" ht="15.75" x14ac:dyDescent="0.25">
      <c r="B43" s="54" t="s">
        <v>90</v>
      </c>
      <c r="C43" s="54" t="s">
        <v>25</v>
      </c>
      <c r="D43" s="54" t="s">
        <v>92</v>
      </c>
      <c r="E43" s="103"/>
      <c r="F43" s="74">
        <v>1113050128</v>
      </c>
      <c r="G43" s="21" t="s">
        <v>65</v>
      </c>
      <c r="H43" s="39" t="s">
        <v>7</v>
      </c>
      <c r="I43" s="39">
        <v>1</v>
      </c>
      <c r="J43" s="66">
        <v>79</v>
      </c>
      <c r="K43" s="39"/>
      <c r="L43" s="66"/>
      <c r="M43" s="65"/>
      <c r="N43" s="66"/>
      <c r="O43" s="38">
        <f t="shared" si="0"/>
        <v>1</v>
      </c>
      <c r="P43" s="70">
        <f t="shared" si="0"/>
        <v>79</v>
      </c>
      <c r="Q43" s="65"/>
      <c r="R43" s="66"/>
      <c r="S43" s="65"/>
      <c r="T43" s="66"/>
      <c r="U43" s="39">
        <f t="shared" si="1"/>
        <v>1</v>
      </c>
      <c r="V43" s="66">
        <f t="shared" si="2"/>
        <v>79</v>
      </c>
      <c r="W43" s="65"/>
      <c r="X43" s="66"/>
      <c r="Y43" s="65"/>
      <c r="Z43" s="66"/>
      <c r="AA43" s="39">
        <f t="shared" si="3"/>
        <v>1</v>
      </c>
      <c r="AB43" s="66">
        <f t="shared" si="4"/>
        <v>79</v>
      </c>
      <c r="AC43" s="65"/>
      <c r="AD43" s="66"/>
      <c r="AE43" s="65"/>
      <c r="AF43" s="66"/>
      <c r="AG43" s="39">
        <f t="shared" si="5"/>
        <v>1</v>
      </c>
      <c r="AH43" s="66">
        <f t="shared" si="6"/>
        <v>79</v>
      </c>
      <c r="AI43" s="65"/>
      <c r="AJ43" s="66"/>
      <c r="AK43" s="65"/>
      <c r="AL43" s="66"/>
      <c r="AM43" s="39">
        <f t="shared" si="7"/>
        <v>1</v>
      </c>
      <c r="AN43" s="66">
        <f t="shared" si="8"/>
        <v>79</v>
      </c>
      <c r="AO43" s="65"/>
      <c r="AP43" s="66"/>
      <c r="AQ43" s="65"/>
      <c r="AR43" s="66"/>
      <c r="AS43" s="39">
        <f t="shared" si="9"/>
        <v>1</v>
      </c>
      <c r="AT43" s="66">
        <f t="shared" si="10"/>
        <v>79</v>
      </c>
      <c r="AU43" s="65"/>
      <c r="AV43" s="66"/>
      <c r="AW43" s="65"/>
      <c r="AX43" s="66"/>
      <c r="AY43" s="39">
        <f t="shared" si="11"/>
        <v>1</v>
      </c>
      <c r="AZ43" s="66">
        <f t="shared" si="12"/>
        <v>79</v>
      </c>
      <c r="BA43" s="65"/>
      <c r="BB43" s="66"/>
      <c r="BC43" s="65"/>
      <c r="BD43" s="66"/>
      <c r="BE43" s="39">
        <f t="shared" si="13"/>
        <v>1</v>
      </c>
      <c r="BF43" s="66">
        <f t="shared" si="14"/>
        <v>79</v>
      </c>
      <c r="BG43" s="65"/>
      <c r="BH43" s="66"/>
      <c r="BI43" s="65"/>
      <c r="BJ43" s="66"/>
      <c r="BK43" s="39">
        <f t="shared" si="15"/>
        <v>1</v>
      </c>
      <c r="BL43" s="66">
        <f t="shared" si="16"/>
        <v>79</v>
      </c>
      <c r="BM43" s="65"/>
      <c r="BN43" s="66"/>
      <c r="BO43" s="65"/>
      <c r="BP43" s="66"/>
      <c r="BQ43" s="39">
        <f t="shared" si="17"/>
        <v>1</v>
      </c>
      <c r="BR43" s="66">
        <f t="shared" si="18"/>
        <v>79</v>
      </c>
      <c r="BS43" s="65"/>
      <c r="BT43" s="66"/>
      <c r="BU43" s="65"/>
      <c r="BV43" s="66"/>
      <c r="BW43" s="39">
        <f t="shared" si="19"/>
        <v>1</v>
      </c>
      <c r="BX43" s="66">
        <f t="shared" si="20"/>
        <v>79</v>
      </c>
      <c r="BY43" s="10"/>
      <c r="BZ43" s="13"/>
      <c r="CA43" s="10"/>
      <c r="CB43" s="13"/>
      <c r="CC43" s="39">
        <f t="shared" si="21"/>
        <v>1</v>
      </c>
      <c r="CD43" s="143">
        <f t="shared" si="22"/>
        <v>79</v>
      </c>
      <c r="CE43" s="42">
        <v>40</v>
      </c>
      <c r="CF43" s="136"/>
    </row>
    <row r="44" spans="2:84" s="35" customFormat="1" ht="15.75" x14ac:dyDescent="0.25">
      <c r="B44" s="54" t="s">
        <v>90</v>
      </c>
      <c r="C44" s="54" t="s">
        <v>25</v>
      </c>
      <c r="D44" s="54" t="s">
        <v>92</v>
      </c>
      <c r="E44" s="102"/>
      <c r="F44" s="73">
        <v>1113050129</v>
      </c>
      <c r="G44" s="21" t="s">
        <v>66</v>
      </c>
      <c r="H44" s="39" t="s">
        <v>7</v>
      </c>
      <c r="I44" s="39">
        <v>1</v>
      </c>
      <c r="J44" s="66">
        <v>9</v>
      </c>
      <c r="K44" s="39"/>
      <c r="L44" s="66"/>
      <c r="M44" s="65"/>
      <c r="N44" s="66"/>
      <c r="O44" s="38">
        <f t="shared" si="0"/>
        <v>1</v>
      </c>
      <c r="P44" s="70">
        <f t="shared" si="0"/>
        <v>9</v>
      </c>
      <c r="Q44" s="65"/>
      <c r="R44" s="66"/>
      <c r="S44" s="65"/>
      <c r="T44" s="66"/>
      <c r="U44" s="39">
        <f t="shared" si="1"/>
        <v>1</v>
      </c>
      <c r="V44" s="66">
        <f t="shared" si="2"/>
        <v>9</v>
      </c>
      <c r="W44" s="65"/>
      <c r="X44" s="66"/>
      <c r="Y44" s="65"/>
      <c r="Z44" s="66"/>
      <c r="AA44" s="39">
        <f t="shared" si="3"/>
        <v>1</v>
      </c>
      <c r="AB44" s="66">
        <f t="shared" si="4"/>
        <v>9</v>
      </c>
      <c r="AC44" s="65"/>
      <c r="AD44" s="66"/>
      <c r="AE44" s="65"/>
      <c r="AF44" s="66"/>
      <c r="AG44" s="39">
        <f t="shared" si="5"/>
        <v>1</v>
      </c>
      <c r="AH44" s="66">
        <f t="shared" si="6"/>
        <v>9</v>
      </c>
      <c r="AI44" s="65"/>
      <c r="AJ44" s="66"/>
      <c r="AK44" s="65"/>
      <c r="AL44" s="66"/>
      <c r="AM44" s="39">
        <f t="shared" si="7"/>
        <v>1</v>
      </c>
      <c r="AN44" s="66">
        <f t="shared" si="8"/>
        <v>9</v>
      </c>
      <c r="AO44" s="65"/>
      <c r="AP44" s="66"/>
      <c r="AQ44" s="65"/>
      <c r="AR44" s="66"/>
      <c r="AS44" s="39">
        <f t="shared" si="9"/>
        <v>1</v>
      </c>
      <c r="AT44" s="66">
        <f t="shared" si="10"/>
        <v>9</v>
      </c>
      <c r="AU44" s="65"/>
      <c r="AV44" s="66"/>
      <c r="AW44" s="65"/>
      <c r="AX44" s="66"/>
      <c r="AY44" s="39">
        <f t="shared" si="11"/>
        <v>1</v>
      </c>
      <c r="AZ44" s="66">
        <f t="shared" si="12"/>
        <v>9</v>
      </c>
      <c r="BA44" s="65"/>
      <c r="BB44" s="66"/>
      <c r="BC44" s="65"/>
      <c r="BD44" s="66"/>
      <c r="BE44" s="39">
        <f t="shared" si="13"/>
        <v>1</v>
      </c>
      <c r="BF44" s="66">
        <f t="shared" si="14"/>
        <v>9</v>
      </c>
      <c r="BG44" s="65"/>
      <c r="BH44" s="66"/>
      <c r="BI44" s="65"/>
      <c r="BJ44" s="66"/>
      <c r="BK44" s="39">
        <f t="shared" si="15"/>
        <v>1</v>
      </c>
      <c r="BL44" s="66">
        <f t="shared" si="16"/>
        <v>9</v>
      </c>
      <c r="BM44" s="65"/>
      <c r="BN44" s="66"/>
      <c r="BO44" s="65"/>
      <c r="BP44" s="66"/>
      <c r="BQ44" s="39">
        <f t="shared" si="17"/>
        <v>1</v>
      </c>
      <c r="BR44" s="66">
        <f t="shared" si="18"/>
        <v>9</v>
      </c>
      <c r="BS44" s="65"/>
      <c r="BT44" s="66"/>
      <c r="BU44" s="65"/>
      <c r="BV44" s="66"/>
      <c r="BW44" s="39">
        <f t="shared" si="19"/>
        <v>1</v>
      </c>
      <c r="BX44" s="66">
        <f t="shared" si="20"/>
        <v>9</v>
      </c>
      <c r="BY44" s="10"/>
      <c r="BZ44" s="13"/>
      <c r="CA44" s="10"/>
      <c r="CB44" s="13"/>
      <c r="CC44" s="39">
        <f t="shared" si="21"/>
        <v>1</v>
      </c>
      <c r="CD44" s="143">
        <f t="shared" si="22"/>
        <v>9</v>
      </c>
      <c r="CE44" s="42">
        <v>5</v>
      </c>
      <c r="CF44" s="136"/>
    </row>
    <row r="45" spans="2:84" s="35" customFormat="1" ht="15.75" x14ac:dyDescent="0.25">
      <c r="B45" s="54" t="s">
        <v>90</v>
      </c>
      <c r="C45" s="54" t="s">
        <v>25</v>
      </c>
      <c r="D45" s="54" t="s">
        <v>92</v>
      </c>
      <c r="E45" s="102"/>
      <c r="F45" s="73">
        <v>1113050130</v>
      </c>
      <c r="G45" s="21" t="s">
        <v>67</v>
      </c>
      <c r="H45" s="39" t="s">
        <v>7</v>
      </c>
      <c r="I45" s="39">
        <v>1</v>
      </c>
      <c r="J45" s="66">
        <v>146</v>
      </c>
      <c r="K45" s="39"/>
      <c r="L45" s="66"/>
      <c r="M45" s="65"/>
      <c r="N45" s="66"/>
      <c r="O45" s="38">
        <f t="shared" si="0"/>
        <v>1</v>
      </c>
      <c r="P45" s="70">
        <f t="shared" si="0"/>
        <v>146</v>
      </c>
      <c r="Q45" s="65"/>
      <c r="R45" s="66"/>
      <c r="S45" s="65"/>
      <c r="T45" s="66"/>
      <c r="U45" s="39">
        <f t="shared" si="1"/>
        <v>1</v>
      </c>
      <c r="V45" s="66">
        <f t="shared" si="2"/>
        <v>146</v>
      </c>
      <c r="W45" s="65"/>
      <c r="X45" s="66"/>
      <c r="Y45" s="65"/>
      <c r="Z45" s="66"/>
      <c r="AA45" s="39">
        <f t="shared" si="3"/>
        <v>1</v>
      </c>
      <c r="AB45" s="66">
        <f t="shared" si="4"/>
        <v>146</v>
      </c>
      <c r="AC45" s="65"/>
      <c r="AD45" s="66"/>
      <c r="AE45" s="65"/>
      <c r="AF45" s="66"/>
      <c r="AG45" s="39">
        <f t="shared" si="5"/>
        <v>1</v>
      </c>
      <c r="AH45" s="66">
        <f t="shared" si="6"/>
        <v>146</v>
      </c>
      <c r="AI45" s="65"/>
      <c r="AJ45" s="66"/>
      <c r="AK45" s="65"/>
      <c r="AL45" s="66"/>
      <c r="AM45" s="39">
        <f t="shared" si="7"/>
        <v>1</v>
      </c>
      <c r="AN45" s="66">
        <f t="shared" si="8"/>
        <v>146</v>
      </c>
      <c r="AO45" s="65"/>
      <c r="AP45" s="66"/>
      <c r="AQ45" s="65"/>
      <c r="AR45" s="66"/>
      <c r="AS45" s="39">
        <f t="shared" si="9"/>
        <v>1</v>
      </c>
      <c r="AT45" s="66">
        <f t="shared" si="10"/>
        <v>146</v>
      </c>
      <c r="AU45" s="65"/>
      <c r="AV45" s="66"/>
      <c r="AW45" s="65"/>
      <c r="AX45" s="66"/>
      <c r="AY45" s="39">
        <f t="shared" si="11"/>
        <v>1</v>
      </c>
      <c r="AZ45" s="66">
        <f t="shared" si="12"/>
        <v>146</v>
      </c>
      <c r="BA45" s="65"/>
      <c r="BB45" s="66"/>
      <c r="BC45" s="65"/>
      <c r="BD45" s="66"/>
      <c r="BE45" s="39">
        <f t="shared" si="13"/>
        <v>1</v>
      </c>
      <c r="BF45" s="66">
        <f t="shared" si="14"/>
        <v>146</v>
      </c>
      <c r="BG45" s="65"/>
      <c r="BH45" s="66"/>
      <c r="BI45" s="65"/>
      <c r="BJ45" s="66"/>
      <c r="BK45" s="39">
        <f t="shared" si="15"/>
        <v>1</v>
      </c>
      <c r="BL45" s="66">
        <f t="shared" si="16"/>
        <v>146</v>
      </c>
      <c r="BM45" s="65"/>
      <c r="BN45" s="66"/>
      <c r="BO45" s="65"/>
      <c r="BP45" s="66"/>
      <c r="BQ45" s="39">
        <f t="shared" si="17"/>
        <v>1</v>
      </c>
      <c r="BR45" s="66">
        <f t="shared" si="18"/>
        <v>146</v>
      </c>
      <c r="BS45" s="65"/>
      <c r="BT45" s="66"/>
      <c r="BU45" s="65"/>
      <c r="BV45" s="66"/>
      <c r="BW45" s="39">
        <f t="shared" si="19"/>
        <v>1</v>
      </c>
      <c r="BX45" s="66">
        <f t="shared" si="20"/>
        <v>146</v>
      </c>
      <c r="BY45" s="10"/>
      <c r="BZ45" s="13"/>
      <c r="CA45" s="10"/>
      <c r="CB45" s="13"/>
      <c r="CC45" s="39">
        <f t="shared" si="21"/>
        <v>1</v>
      </c>
      <c r="CD45" s="143">
        <f t="shared" si="22"/>
        <v>146</v>
      </c>
      <c r="CE45" s="42">
        <v>73</v>
      </c>
      <c r="CF45" s="136"/>
    </row>
    <row r="46" spans="2:84" s="35" customFormat="1" ht="31.5" x14ac:dyDescent="0.25">
      <c r="B46" s="54" t="s">
        <v>90</v>
      </c>
      <c r="C46" s="54" t="s">
        <v>25</v>
      </c>
      <c r="D46" s="54" t="s">
        <v>92</v>
      </c>
      <c r="E46" s="103"/>
      <c r="F46" s="74" t="s">
        <v>119</v>
      </c>
      <c r="G46" s="21" t="s">
        <v>68</v>
      </c>
      <c r="H46" s="39" t="s">
        <v>7</v>
      </c>
      <c r="I46" s="39">
        <v>2</v>
      </c>
      <c r="J46" s="66">
        <v>408</v>
      </c>
      <c r="K46" s="39"/>
      <c r="L46" s="66"/>
      <c r="M46" s="65"/>
      <c r="N46" s="66"/>
      <c r="O46" s="38">
        <f t="shared" si="0"/>
        <v>2</v>
      </c>
      <c r="P46" s="70">
        <f t="shared" si="0"/>
        <v>408</v>
      </c>
      <c r="Q46" s="65"/>
      <c r="R46" s="66"/>
      <c r="S46" s="65"/>
      <c r="T46" s="66"/>
      <c r="U46" s="39">
        <f t="shared" si="1"/>
        <v>2</v>
      </c>
      <c r="V46" s="66">
        <f t="shared" si="2"/>
        <v>408</v>
      </c>
      <c r="W46" s="65"/>
      <c r="X46" s="66"/>
      <c r="Y46" s="65"/>
      <c r="Z46" s="66"/>
      <c r="AA46" s="39">
        <f t="shared" si="3"/>
        <v>2</v>
      </c>
      <c r="AB46" s="66">
        <f t="shared" si="4"/>
        <v>408</v>
      </c>
      <c r="AC46" s="65"/>
      <c r="AD46" s="66"/>
      <c r="AE46" s="65"/>
      <c r="AF46" s="66"/>
      <c r="AG46" s="39">
        <f t="shared" si="5"/>
        <v>2</v>
      </c>
      <c r="AH46" s="66">
        <f t="shared" si="6"/>
        <v>408</v>
      </c>
      <c r="AI46" s="65"/>
      <c r="AJ46" s="66"/>
      <c r="AK46" s="65"/>
      <c r="AL46" s="66"/>
      <c r="AM46" s="39">
        <f t="shared" si="7"/>
        <v>2</v>
      </c>
      <c r="AN46" s="66">
        <f t="shared" si="8"/>
        <v>408</v>
      </c>
      <c r="AO46" s="65"/>
      <c r="AP46" s="66"/>
      <c r="AQ46" s="65"/>
      <c r="AR46" s="66"/>
      <c r="AS46" s="39">
        <f t="shared" si="9"/>
        <v>2</v>
      </c>
      <c r="AT46" s="66">
        <f t="shared" si="10"/>
        <v>408</v>
      </c>
      <c r="AU46" s="65"/>
      <c r="AV46" s="66"/>
      <c r="AW46" s="65"/>
      <c r="AX46" s="66"/>
      <c r="AY46" s="39">
        <f t="shared" si="11"/>
        <v>2</v>
      </c>
      <c r="AZ46" s="66">
        <f t="shared" si="12"/>
        <v>408</v>
      </c>
      <c r="BA46" s="65"/>
      <c r="BB46" s="66"/>
      <c r="BC46" s="65"/>
      <c r="BD46" s="66"/>
      <c r="BE46" s="39">
        <f t="shared" si="13"/>
        <v>2</v>
      </c>
      <c r="BF46" s="66">
        <f t="shared" si="14"/>
        <v>408</v>
      </c>
      <c r="BG46" s="65"/>
      <c r="BH46" s="66"/>
      <c r="BI46" s="65"/>
      <c r="BJ46" s="66"/>
      <c r="BK46" s="39">
        <f t="shared" si="15"/>
        <v>2</v>
      </c>
      <c r="BL46" s="66">
        <f t="shared" si="16"/>
        <v>408</v>
      </c>
      <c r="BM46" s="65"/>
      <c r="BN46" s="66"/>
      <c r="BO46" s="65"/>
      <c r="BP46" s="66"/>
      <c r="BQ46" s="39">
        <f t="shared" si="17"/>
        <v>2</v>
      </c>
      <c r="BR46" s="66">
        <f t="shared" si="18"/>
        <v>408</v>
      </c>
      <c r="BS46" s="65"/>
      <c r="BT46" s="66"/>
      <c r="BU46" s="65"/>
      <c r="BV46" s="66"/>
      <c r="BW46" s="39">
        <f t="shared" si="19"/>
        <v>2</v>
      </c>
      <c r="BX46" s="66">
        <f t="shared" si="20"/>
        <v>408</v>
      </c>
      <c r="BY46" s="10"/>
      <c r="BZ46" s="13"/>
      <c r="CA46" s="10"/>
      <c r="CB46" s="13"/>
      <c r="CC46" s="39">
        <f t="shared" si="21"/>
        <v>2</v>
      </c>
      <c r="CD46" s="143">
        <f t="shared" si="22"/>
        <v>408</v>
      </c>
      <c r="CE46" s="42">
        <v>204</v>
      </c>
      <c r="CF46" s="136"/>
    </row>
    <row r="47" spans="2:84" s="35" customFormat="1" ht="31.5" x14ac:dyDescent="0.25">
      <c r="B47" s="54" t="s">
        <v>90</v>
      </c>
      <c r="C47" s="54" t="s">
        <v>25</v>
      </c>
      <c r="D47" s="54" t="s">
        <v>92</v>
      </c>
      <c r="E47" s="102"/>
      <c r="F47" s="73" t="s">
        <v>120</v>
      </c>
      <c r="G47" s="21" t="s">
        <v>69</v>
      </c>
      <c r="H47" s="39" t="s">
        <v>7</v>
      </c>
      <c r="I47" s="39">
        <v>18</v>
      </c>
      <c r="J47" s="66">
        <v>126</v>
      </c>
      <c r="K47" s="39"/>
      <c r="L47" s="66"/>
      <c r="M47" s="65"/>
      <c r="N47" s="66"/>
      <c r="O47" s="38">
        <f t="shared" si="0"/>
        <v>18</v>
      </c>
      <c r="P47" s="70">
        <f t="shared" si="0"/>
        <v>126</v>
      </c>
      <c r="Q47" s="65"/>
      <c r="R47" s="66"/>
      <c r="S47" s="65"/>
      <c r="T47" s="66"/>
      <c r="U47" s="39">
        <f t="shared" si="1"/>
        <v>18</v>
      </c>
      <c r="V47" s="66">
        <f t="shared" si="2"/>
        <v>126</v>
      </c>
      <c r="W47" s="65"/>
      <c r="X47" s="66"/>
      <c r="Y47" s="65"/>
      <c r="Z47" s="66"/>
      <c r="AA47" s="39">
        <f t="shared" si="3"/>
        <v>18</v>
      </c>
      <c r="AB47" s="66">
        <f t="shared" si="4"/>
        <v>126</v>
      </c>
      <c r="AC47" s="65"/>
      <c r="AD47" s="66"/>
      <c r="AE47" s="65"/>
      <c r="AF47" s="66"/>
      <c r="AG47" s="39">
        <f t="shared" si="5"/>
        <v>18</v>
      </c>
      <c r="AH47" s="66">
        <f t="shared" si="6"/>
        <v>126</v>
      </c>
      <c r="AI47" s="65"/>
      <c r="AJ47" s="66"/>
      <c r="AK47" s="65"/>
      <c r="AL47" s="66"/>
      <c r="AM47" s="39">
        <f t="shared" si="7"/>
        <v>18</v>
      </c>
      <c r="AN47" s="66">
        <f t="shared" si="8"/>
        <v>126</v>
      </c>
      <c r="AO47" s="65"/>
      <c r="AP47" s="66"/>
      <c r="AQ47" s="65"/>
      <c r="AR47" s="66"/>
      <c r="AS47" s="39">
        <f t="shared" si="9"/>
        <v>18</v>
      </c>
      <c r="AT47" s="66">
        <f t="shared" si="10"/>
        <v>126</v>
      </c>
      <c r="AU47" s="65"/>
      <c r="AV47" s="66"/>
      <c r="AW47" s="65"/>
      <c r="AX47" s="66"/>
      <c r="AY47" s="39">
        <f t="shared" si="11"/>
        <v>18</v>
      </c>
      <c r="AZ47" s="66">
        <f t="shared" si="12"/>
        <v>126</v>
      </c>
      <c r="BA47" s="65"/>
      <c r="BB47" s="66"/>
      <c r="BC47" s="65"/>
      <c r="BD47" s="66"/>
      <c r="BE47" s="39">
        <f t="shared" si="13"/>
        <v>18</v>
      </c>
      <c r="BF47" s="66">
        <f t="shared" si="14"/>
        <v>126</v>
      </c>
      <c r="BG47" s="65"/>
      <c r="BH47" s="66"/>
      <c r="BI47" s="65"/>
      <c r="BJ47" s="66"/>
      <c r="BK47" s="39">
        <f t="shared" si="15"/>
        <v>18</v>
      </c>
      <c r="BL47" s="66">
        <f t="shared" si="16"/>
        <v>126</v>
      </c>
      <c r="BM47" s="65"/>
      <c r="BN47" s="66"/>
      <c r="BO47" s="65"/>
      <c r="BP47" s="66"/>
      <c r="BQ47" s="39">
        <f t="shared" si="17"/>
        <v>18</v>
      </c>
      <c r="BR47" s="66">
        <f t="shared" si="18"/>
        <v>126</v>
      </c>
      <c r="BS47" s="65"/>
      <c r="BT47" s="66"/>
      <c r="BU47" s="65"/>
      <c r="BV47" s="66"/>
      <c r="BW47" s="39">
        <f t="shared" si="19"/>
        <v>18</v>
      </c>
      <c r="BX47" s="66">
        <f t="shared" si="20"/>
        <v>126</v>
      </c>
      <c r="BY47" s="10"/>
      <c r="BZ47" s="13"/>
      <c r="CA47" s="10"/>
      <c r="CB47" s="13"/>
      <c r="CC47" s="39">
        <f t="shared" si="21"/>
        <v>18</v>
      </c>
      <c r="CD47" s="143">
        <f t="shared" si="22"/>
        <v>126</v>
      </c>
      <c r="CE47" s="42">
        <v>63</v>
      </c>
      <c r="CF47" s="136"/>
    </row>
    <row r="48" spans="2:84" s="35" customFormat="1" ht="31.5" x14ac:dyDescent="0.25">
      <c r="B48" s="54" t="s">
        <v>90</v>
      </c>
      <c r="C48" s="54" t="s">
        <v>25</v>
      </c>
      <c r="D48" s="54" t="s">
        <v>92</v>
      </c>
      <c r="E48" s="102"/>
      <c r="F48" s="73" t="s">
        <v>121</v>
      </c>
      <c r="G48" s="21" t="s">
        <v>30</v>
      </c>
      <c r="H48" s="39" t="s">
        <v>7</v>
      </c>
      <c r="I48" s="39">
        <v>2</v>
      </c>
      <c r="J48" s="66">
        <v>250</v>
      </c>
      <c r="K48" s="39"/>
      <c r="L48" s="66"/>
      <c r="M48" s="65"/>
      <c r="N48" s="66"/>
      <c r="O48" s="38">
        <f t="shared" si="0"/>
        <v>2</v>
      </c>
      <c r="P48" s="70">
        <f t="shared" si="0"/>
        <v>250</v>
      </c>
      <c r="Q48" s="65"/>
      <c r="R48" s="66"/>
      <c r="S48" s="65"/>
      <c r="T48" s="66"/>
      <c r="U48" s="39">
        <f t="shared" si="1"/>
        <v>2</v>
      </c>
      <c r="V48" s="66">
        <f t="shared" si="2"/>
        <v>250</v>
      </c>
      <c r="W48" s="65"/>
      <c r="X48" s="66"/>
      <c r="Y48" s="65"/>
      <c r="Z48" s="66"/>
      <c r="AA48" s="39">
        <f t="shared" si="3"/>
        <v>2</v>
      </c>
      <c r="AB48" s="66">
        <f t="shared" si="4"/>
        <v>250</v>
      </c>
      <c r="AC48" s="65"/>
      <c r="AD48" s="66"/>
      <c r="AE48" s="65"/>
      <c r="AF48" s="66"/>
      <c r="AG48" s="39">
        <f t="shared" si="5"/>
        <v>2</v>
      </c>
      <c r="AH48" s="66">
        <f t="shared" si="6"/>
        <v>250</v>
      </c>
      <c r="AI48" s="65"/>
      <c r="AJ48" s="66"/>
      <c r="AK48" s="65"/>
      <c r="AL48" s="66"/>
      <c r="AM48" s="39">
        <f t="shared" si="7"/>
        <v>2</v>
      </c>
      <c r="AN48" s="66">
        <f t="shared" si="8"/>
        <v>250</v>
      </c>
      <c r="AO48" s="65"/>
      <c r="AP48" s="66"/>
      <c r="AQ48" s="65"/>
      <c r="AR48" s="66"/>
      <c r="AS48" s="39">
        <f t="shared" si="9"/>
        <v>2</v>
      </c>
      <c r="AT48" s="66">
        <f t="shared" si="10"/>
        <v>250</v>
      </c>
      <c r="AU48" s="65"/>
      <c r="AV48" s="66"/>
      <c r="AW48" s="65"/>
      <c r="AX48" s="66"/>
      <c r="AY48" s="39">
        <f t="shared" si="11"/>
        <v>2</v>
      </c>
      <c r="AZ48" s="66">
        <f t="shared" si="12"/>
        <v>250</v>
      </c>
      <c r="BA48" s="65"/>
      <c r="BB48" s="66"/>
      <c r="BC48" s="65"/>
      <c r="BD48" s="66"/>
      <c r="BE48" s="39">
        <f t="shared" si="13"/>
        <v>2</v>
      </c>
      <c r="BF48" s="66">
        <f t="shared" si="14"/>
        <v>250</v>
      </c>
      <c r="BG48" s="65"/>
      <c r="BH48" s="66"/>
      <c r="BI48" s="65"/>
      <c r="BJ48" s="66"/>
      <c r="BK48" s="39">
        <f t="shared" si="15"/>
        <v>2</v>
      </c>
      <c r="BL48" s="66">
        <f t="shared" si="16"/>
        <v>250</v>
      </c>
      <c r="BM48" s="65"/>
      <c r="BN48" s="66"/>
      <c r="BO48" s="65"/>
      <c r="BP48" s="66"/>
      <c r="BQ48" s="39">
        <f t="shared" si="17"/>
        <v>2</v>
      </c>
      <c r="BR48" s="66">
        <f t="shared" si="18"/>
        <v>250</v>
      </c>
      <c r="BS48" s="65"/>
      <c r="BT48" s="66"/>
      <c r="BU48" s="65"/>
      <c r="BV48" s="66"/>
      <c r="BW48" s="39">
        <f t="shared" si="19"/>
        <v>2</v>
      </c>
      <c r="BX48" s="66">
        <f t="shared" si="20"/>
        <v>250</v>
      </c>
      <c r="BY48" s="10"/>
      <c r="BZ48" s="13"/>
      <c r="CA48" s="10"/>
      <c r="CB48" s="13"/>
      <c r="CC48" s="39">
        <f t="shared" si="21"/>
        <v>2</v>
      </c>
      <c r="CD48" s="143">
        <f t="shared" si="22"/>
        <v>250</v>
      </c>
      <c r="CE48" s="42">
        <v>125</v>
      </c>
      <c r="CF48" s="136"/>
    </row>
    <row r="49" spans="2:84" s="35" customFormat="1" ht="15.75" x14ac:dyDescent="0.25">
      <c r="B49" s="54" t="s">
        <v>90</v>
      </c>
      <c r="C49" s="54" t="s">
        <v>25</v>
      </c>
      <c r="D49" s="54" t="s">
        <v>92</v>
      </c>
      <c r="E49" s="103"/>
      <c r="F49" s="74">
        <v>1113050153</v>
      </c>
      <c r="G49" s="21" t="s">
        <v>70</v>
      </c>
      <c r="H49" s="39" t="s">
        <v>7</v>
      </c>
      <c r="I49" s="39">
        <v>1</v>
      </c>
      <c r="J49" s="66">
        <v>46</v>
      </c>
      <c r="K49" s="39"/>
      <c r="L49" s="66"/>
      <c r="M49" s="65"/>
      <c r="N49" s="66"/>
      <c r="O49" s="38">
        <f t="shared" si="0"/>
        <v>1</v>
      </c>
      <c r="P49" s="70">
        <f t="shared" si="0"/>
        <v>46</v>
      </c>
      <c r="Q49" s="65"/>
      <c r="R49" s="66"/>
      <c r="S49" s="65"/>
      <c r="T49" s="66"/>
      <c r="U49" s="39">
        <f t="shared" si="1"/>
        <v>1</v>
      </c>
      <c r="V49" s="66">
        <f t="shared" si="2"/>
        <v>46</v>
      </c>
      <c r="W49" s="65"/>
      <c r="X49" s="66"/>
      <c r="Y49" s="65"/>
      <c r="Z49" s="66"/>
      <c r="AA49" s="39">
        <f t="shared" si="3"/>
        <v>1</v>
      </c>
      <c r="AB49" s="66">
        <f t="shared" si="4"/>
        <v>46</v>
      </c>
      <c r="AC49" s="65"/>
      <c r="AD49" s="66"/>
      <c r="AE49" s="65"/>
      <c r="AF49" s="66"/>
      <c r="AG49" s="39">
        <f t="shared" si="5"/>
        <v>1</v>
      </c>
      <c r="AH49" s="66">
        <f t="shared" si="6"/>
        <v>46</v>
      </c>
      <c r="AI49" s="65"/>
      <c r="AJ49" s="66"/>
      <c r="AK49" s="65"/>
      <c r="AL49" s="66"/>
      <c r="AM49" s="39">
        <f t="shared" si="7"/>
        <v>1</v>
      </c>
      <c r="AN49" s="66">
        <f t="shared" si="8"/>
        <v>46</v>
      </c>
      <c r="AO49" s="65"/>
      <c r="AP49" s="66"/>
      <c r="AQ49" s="65"/>
      <c r="AR49" s="66"/>
      <c r="AS49" s="39">
        <f t="shared" si="9"/>
        <v>1</v>
      </c>
      <c r="AT49" s="66">
        <f t="shared" si="10"/>
        <v>46</v>
      </c>
      <c r="AU49" s="65"/>
      <c r="AV49" s="66"/>
      <c r="AW49" s="65"/>
      <c r="AX49" s="66"/>
      <c r="AY49" s="39">
        <f t="shared" si="11"/>
        <v>1</v>
      </c>
      <c r="AZ49" s="66">
        <f t="shared" si="12"/>
        <v>46</v>
      </c>
      <c r="BA49" s="65"/>
      <c r="BB49" s="66"/>
      <c r="BC49" s="65"/>
      <c r="BD49" s="66"/>
      <c r="BE49" s="39">
        <f t="shared" si="13"/>
        <v>1</v>
      </c>
      <c r="BF49" s="66">
        <f t="shared" si="14"/>
        <v>46</v>
      </c>
      <c r="BG49" s="65"/>
      <c r="BH49" s="66"/>
      <c r="BI49" s="65"/>
      <c r="BJ49" s="66"/>
      <c r="BK49" s="39">
        <f t="shared" si="15"/>
        <v>1</v>
      </c>
      <c r="BL49" s="66">
        <f t="shared" si="16"/>
        <v>46</v>
      </c>
      <c r="BM49" s="65"/>
      <c r="BN49" s="66"/>
      <c r="BO49" s="65"/>
      <c r="BP49" s="66"/>
      <c r="BQ49" s="39">
        <f t="shared" si="17"/>
        <v>1</v>
      </c>
      <c r="BR49" s="66">
        <f t="shared" si="18"/>
        <v>46</v>
      </c>
      <c r="BS49" s="65"/>
      <c r="BT49" s="66"/>
      <c r="BU49" s="65"/>
      <c r="BV49" s="66"/>
      <c r="BW49" s="39">
        <f t="shared" si="19"/>
        <v>1</v>
      </c>
      <c r="BX49" s="66">
        <f t="shared" si="20"/>
        <v>46</v>
      </c>
      <c r="BY49" s="10"/>
      <c r="BZ49" s="13"/>
      <c r="CA49" s="10"/>
      <c r="CB49" s="13"/>
      <c r="CC49" s="39">
        <f t="shared" si="21"/>
        <v>1</v>
      </c>
      <c r="CD49" s="143">
        <f t="shared" si="22"/>
        <v>46</v>
      </c>
      <c r="CE49" s="42">
        <v>23</v>
      </c>
      <c r="CF49" s="136"/>
    </row>
    <row r="50" spans="2:84" s="35" customFormat="1" ht="15.75" x14ac:dyDescent="0.25">
      <c r="B50" s="54" t="s">
        <v>90</v>
      </c>
      <c r="C50" s="54" t="s">
        <v>25</v>
      </c>
      <c r="D50" s="54" t="s">
        <v>92</v>
      </c>
      <c r="E50" s="102"/>
      <c r="F50" s="73">
        <v>1113050154</v>
      </c>
      <c r="G50" s="21" t="s">
        <v>71</v>
      </c>
      <c r="H50" s="39" t="s">
        <v>7</v>
      </c>
      <c r="I50" s="39">
        <v>1</v>
      </c>
      <c r="J50" s="66">
        <v>50</v>
      </c>
      <c r="K50" s="39"/>
      <c r="L50" s="66"/>
      <c r="M50" s="65"/>
      <c r="N50" s="66"/>
      <c r="O50" s="38">
        <f t="shared" si="0"/>
        <v>1</v>
      </c>
      <c r="P50" s="70">
        <f t="shared" si="0"/>
        <v>50</v>
      </c>
      <c r="Q50" s="65"/>
      <c r="R50" s="66"/>
      <c r="S50" s="65"/>
      <c r="T50" s="66"/>
      <c r="U50" s="39">
        <f t="shared" si="1"/>
        <v>1</v>
      </c>
      <c r="V50" s="66">
        <f t="shared" si="2"/>
        <v>50</v>
      </c>
      <c r="W50" s="65"/>
      <c r="X50" s="66"/>
      <c r="Y50" s="65"/>
      <c r="Z50" s="66"/>
      <c r="AA50" s="39">
        <f t="shared" si="3"/>
        <v>1</v>
      </c>
      <c r="AB50" s="66">
        <f t="shared" si="4"/>
        <v>50</v>
      </c>
      <c r="AC50" s="65"/>
      <c r="AD50" s="66"/>
      <c r="AE50" s="65"/>
      <c r="AF50" s="66"/>
      <c r="AG50" s="39">
        <f t="shared" si="5"/>
        <v>1</v>
      </c>
      <c r="AH50" s="66">
        <f t="shared" si="6"/>
        <v>50</v>
      </c>
      <c r="AI50" s="65"/>
      <c r="AJ50" s="66"/>
      <c r="AK50" s="65"/>
      <c r="AL50" s="66"/>
      <c r="AM50" s="39">
        <f t="shared" si="7"/>
        <v>1</v>
      </c>
      <c r="AN50" s="66">
        <f t="shared" si="8"/>
        <v>50</v>
      </c>
      <c r="AO50" s="65"/>
      <c r="AP50" s="66"/>
      <c r="AQ50" s="65"/>
      <c r="AR50" s="66"/>
      <c r="AS50" s="39">
        <f t="shared" si="9"/>
        <v>1</v>
      </c>
      <c r="AT50" s="66">
        <f t="shared" si="10"/>
        <v>50</v>
      </c>
      <c r="AU50" s="65"/>
      <c r="AV50" s="66"/>
      <c r="AW50" s="65"/>
      <c r="AX50" s="66"/>
      <c r="AY50" s="39">
        <f t="shared" si="11"/>
        <v>1</v>
      </c>
      <c r="AZ50" s="66">
        <f t="shared" si="12"/>
        <v>50</v>
      </c>
      <c r="BA50" s="65"/>
      <c r="BB50" s="66"/>
      <c r="BC50" s="65"/>
      <c r="BD50" s="66"/>
      <c r="BE50" s="39">
        <f t="shared" si="13"/>
        <v>1</v>
      </c>
      <c r="BF50" s="66">
        <f t="shared" si="14"/>
        <v>50</v>
      </c>
      <c r="BG50" s="65"/>
      <c r="BH50" s="66"/>
      <c r="BI50" s="65"/>
      <c r="BJ50" s="66"/>
      <c r="BK50" s="39">
        <f t="shared" si="15"/>
        <v>1</v>
      </c>
      <c r="BL50" s="66">
        <f t="shared" si="16"/>
        <v>50</v>
      </c>
      <c r="BM50" s="65"/>
      <c r="BN50" s="66"/>
      <c r="BO50" s="65"/>
      <c r="BP50" s="66"/>
      <c r="BQ50" s="39">
        <f t="shared" si="17"/>
        <v>1</v>
      </c>
      <c r="BR50" s="66">
        <f t="shared" si="18"/>
        <v>50</v>
      </c>
      <c r="BS50" s="65"/>
      <c r="BT50" s="66"/>
      <c r="BU50" s="65"/>
      <c r="BV50" s="66"/>
      <c r="BW50" s="39">
        <f t="shared" si="19"/>
        <v>1</v>
      </c>
      <c r="BX50" s="66">
        <f t="shared" si="20"/>
        <v>50</v>
      </c>
      <c r="BY50" s="10"/>
      <c r="BZ50" s="13"/>
      <c r="CA50" s="10"/>
      <c r="CB50" s="13"/>
      <c r="CC50" s="39">
        <f t="shared" si="21"/>
        <v>1</v>
      </c>
      <c r="CD50" s="143">
        <f t="shared" si="22"/>
        <v>50</v>
      </c>
      <c r="CE50" s="42">
        <v>25</v>
      </c>
      <c r="CF50" s="136"/>
    </row>
    <row r="51" spans="2:84" s="35" customFormat="1" ht="15.75" x14ac:dyDescent="0.25">
      <c r="B51" s="54" t="s">
        <v>90</v>
      </c>
      <c r="C51" s="54" t="s">
        <v>25</v>
      </c>
      <c r="D51" s="54" t="s">
        <v>92</v>
      </c>
      <c r="E51" s="102"/>
      <c r="F51" s="73">
        <v>1113050155</v>
      </c>
      <c r="G51" s="21" t="s">
        <v>72</v>
      </c>
      <c r="H51" s="39" t="s">
        <v>7</v>
      </c>
      <c r="I51" s="39">
        <v>1</v>
      </c>
      <c r="J51" s="66">
        <v>134</v>
      </c>
      <c r="K51" s="39"/>
      <c r="L51" s="66"/>
      <c r="M51" s="65"/>
      <c r="N51" s="66"/>
      <c r="O51" s="38">
        <f t="shared" si="0"/>
        <v>1</v>
      </c>
      <c r="P51" s="70">
        <f t="shared" si="0"/>
        <v>134</v>
      </c>
      <c r="Q51" s="65"/>
      <c r="R51" s="66"/>
      <c r="S51" s="65"/>
      <c r="T51" s="66"/>
      <c r="U51" s="39">
        <f t="shared" si="1"/>
        <v>1</v>
      </c>
      <c r="V51" s="66">
        <f t="shared" si="2"/>
        <v>134</v>
      </c>
      <c r="W51" s="65"/>
      <c r="X51" s="66"/>
      <c r="Y51" s="65"/>
      <c r="Z51" s="66"/>
      <c r="AA51" s="39">
        <f t="shared" si="3"/>
        <v>1</v>
      </c>
      <c r="AB51" s="66">
        <f t="shared" si="4"/>
        <v>134</v>
      </c>
      <c r="AC51" s="65"/>
      <c r="AD51" s="66"/>
      <c r="AE51" s="65"/>
      <c r="AF51" s="66"/>
      <c r="AG51" s="39">
        <f t="shared" si="5"/>
        <v>1</v>
      </c>
      <c r="AH51" s="66">
        <f t="shared" si="6"/>
        <v>134</v>
      </c>
      <c r="AI51" s="65"/>
      <c r="AJ51" s="66"/>
      <c r="AK51" s="65"/>
      <c r="AL51" s="66"/>
      <c r="AM51" s="39">
        <f t="shared" si="7"/>
        <v>1</v>
      </c>
      <c r="AN51" s="66">
        <f t="shared" si="8"/>
        <v>134</v>
      </c>
      <c r="AO51" s="65"/>
      <c r="AP51" s="66"/>
      <c r="AQ51" s="65"/>
      <c r="AR51" s="66"/>
      <c r="AS51" s="39">
        <f t="shared" si="9"/>
        <v>1</v>
      </c>
      <c r="AT51" s="66">
        <f t="shared" si="10"/>
        <v>134</v>
      </c>
      <c r="AU51" s="65"/>
      <c r="AV51" s="66"/>
      <c r="AW51" s="65"/>
      <c r="AX51" s="66"/>
      <c r="AY51" s="39">
        <f t="shared" si="11"/>
        <v>1</v>
      </c>
      <c r="AZ51" s="66">
        <f t="shared" si="12"/>
        <v>134</v>
      </c>
      <c r="BA51" s="65"/>
      <c r="BB51" s="66"/>
      <c r="BC51" s="65"/>
      <c r="BD51" s="66"/>
      <c r="BE51" s="39">
        <f t="shared" si="13"/>
        <v>1</v>
      </c>
      <c r="BF51" s="66">
        <f t="shared" si="14"/>
        <v>134</v>
      </c>
      <c r="BG51" s="65"/>
      <c r="BH51" s="66"/>
      <c r="BI51" s="65"/>
      <c r="BJ51" s="66"/>
      <c r="BK51" s="39">
        <f t="shared" si="15"/>
        <v>1</v>
      </c>
      <c r="BL51" s="66">
        <f t="shared" si="16"/>
        <v>134</v>
      </c>
      <c r="BM51" s="65"/>
      <c r="BN51" s="66"/>
      <c r="BO51" s="65"/>
      <c r="BP51" s="66"/>
      <c r="BQ51" s="39">
        <f t="shared" si="17"/>
        <v>1</v>
      </c>
      <c r="BR51" s="66">
        <f t="shared" si="18"/>
        <v>134</v>
      </c>
      <c r="BS51" s="65"/>
      <c r="BT51" s="66"/>
      <c r="BU51" s="65"/>
      <c r="BV51" s="66"/>
      <c r="BW51" s="39">
        <f t="shared" si="19"/>
        <v>1</v>
      </c>
      <c r="BX51" s="66">
        <f t="shared" si="20"/>
        <v>134</v>
      </c>
      <c r="BY51" s="10"/>
      <c r="BZ51" s="13"/>
      <c r="CA51" s="10"/>
      <c r="CB51" s="13"/>
      <c r="CC51" s="39">
        <f t="shared" si="21"/>
        <v>1</v>
      </c>
      <c r="CD51" s="143">
        <f t="shared" si="22"/>
        <v>134</v>
      </c>
      <c r="CE51" s="42">
        <v>67</v>
      </c>
      <c r="CF51" s="136"/>
    </row>
    <row r="52" spans="2:84" s="35" customFormat="1" ht="15.75" x14ac:dyDescent="0.25">
      <c r="B52" s="54" t="s">
        <v>90</v>
      </c>
      <c r="C52" s="54" t="s">
        <v>25</v>
      </c>
      <c r="D52" s="54" t="s">
        <v>92</v>
      </c>
      <c r="E52" s="102"/>
      <c r="F52" s="74">
        <v>1113050156</v>
      </c>
      <c r="G52" s="21" t="s">
        <v>73</v>
      </c>
      <c r="H52" s="39" t="s">
        <v>7</v>
      </c>
      <c r="I52" s="39">
        <v>1</v>
      </c>
      <c r="J52" s="66">
        <v>109</v>
      </c>
      <c r="K52" s="39"/>
      <c r="L52" s="66"/>
      <c r="M52" s="65"/>
      <c r="N52" s="66"/>
      <c r="O52" s="38">
        <f t="shared" si="0"/>
        <v>1</v>
      </c>
      <c r="P52" s="70">
        <f t="shared" si="0"/>
        <v>109</v>
      </c>
      <c r="Q52" s="65"/>
      <c r="R52" s="66"/>
      <c r="S52" s="65"/>
      <c r="T52" s="66"/>
      <c r="U52" s="39">
        <f t="shared" si="1"/>
        <v>1</v>
      </c>
      <c r="V52" s="66">
        <f t="shared" si="2"/>
        <v>109</v>
      </c>
      <c r="W52" s="65"/>
      <c r="X52" s="66"/>
      <c r="Y52" s="65"/>
      <c r="Z52" s="66"/>
      <c r="AA52" s="39">
        <f t="shared" si="3"/>
        <v>1</v>
      </c>
      <c r="AB52" s="66">
        <f t="shared" si="4"/>
        <v>109</v>
      </c>
      <c r="AC52" s="65"/>
      <c r="AD52" s="66"/>
      <c r="AE52" s="65"/>
      <c r="AF52" s="66"/>
      <c r="AG52" s="39">
        <f t="shared" si="5"/>
        <v>1</v>
      </c>
      <c r="AH52" s="66">
        <f t="shared" si="6"/>
        <v>109</v>
      </c>
      <c r="AI52" s="65"/>
      <c r="AJ52" s="66"/>
      <c r="AK52" s="65"/>
      <c r="AL52" s="66"/>
      <c r="AM52" s="39">
        <f t="shared" si="7"/>
        <v>1</v>
      </c>
      <c r="AN52" s="66">
        <f t="shared" si="8"/>
        <v>109</v>
      </c>
      <c r="AO52" s="65"/>
      <c r="AP52" s="66"/>
      <c r="AQ52" s="65"/>
      <c r="AR52" s="66"/>
      <c r="AS52" s="39">
        <f t="shared" si="9"/>
        <v>1</v>
      </c>
      <c r="AT52" s="66">
        <f t="shared" si="10"/>
        <v>109</v>
      </c>
      <c r="AU52" s="65"/>
      <c r="AV52" s="66"/>
      <c r="AW52" s="65"/>
      <c r="AX52" s="66"/>
      <c r="AY52" s="39">
        <f t="shared" si="11"/>
        <v>1</v>
      </c>
      <c r="AZ52" s="66">
        <f t="shared" si="12"/>
        <v>109</v>
      </c>
      <c r="BA52" s="65"/>
      <c r="BB52" s="66"/>
      <c r="BC52" s="65"/>
      <c r="BD52" s="66"/>
      <c r="BE52" s="39">
        <f t="shared" si="13"/>
        <v>1</v>
      </c>
      <c r="BF52" s="66">
        <f t="shared" si="14"/>
        <v>109</v>
      </c>
      <c r="BG52" s="65"/>
      <c r="BH52" s="66"/>
      <c r="BI52" s="65"/>
      <c r="BJ52" s="66"/>
      <c r="BK52" s="39">
        <f t="shared" si="15"/>
        <v>1</v>
      </c>
      <c r="BL52" s="66">
        <f t="shared" si="16"/>
        <v>109</v>
      </c>
      <c r="BM52" s="65"/>
      <c r="BN52" s="66"/>
      <c r="BO52" s="65"/>
      <c r="BP52" s="66"/>
      <c r="BQ52" s="39">
        <f t="shared" si="17"/>
        <v>1</v>
      </c>
      <c r="BR52" s="66">
        <f t="shared" si="18"/>
        <v>109</v>
      </c>
      <c r="BS52" s="65"/>
      <c r="BT52" s="66"/>
      <c r="BU52" s="65"/>
      <c r="BV52" s="66"/>
      <c r="BW52" s="39">
        <f t="shared" si="19"/>
        <v>1</v>
      </c>
      <c r="BX52" s="66">
        <f t="shared" si="20"/>
        <v>109</v>
      </c>
      <c r="BY52" s="10"/>
      <c r="BZ52" s="13"/>
      <c r="CA52" s="10"/>
      <c r="CB52" s="13"/>
      <c r="CC52" s="39">
        <f t="shared" si="21"/>
        <v>1</v>
      </c>
      <c r="CD52" s="143">
        <f t="shared" si="22"/>
        <v>109</v>
      </c>
      <c r="CE52" s="42">
        <v>54</v>
      </c>
      <c r="CF52" s="136"/>
    </row>
    <row r="53" spans="2:84" s="35" customFormat="1" ht="15.75" x14ac:dyDescent="0.25">
      <c r="B53" s="54" t="s">
        <v>90</v>
      </c>
      <c r="C53" s="54" t="s">
        <v>25</v>
      </c>
      <c r="D53" s="54" t="s">
        <v>92</v>
      </c>
      <c r="E53" s="103"/>
      <c r="F53" s="73">
        <v>1113050157</v>
      </c>
      <c r="G53" s="21" t="s">
        <v>74</v>
      </c>
      <c r="H53" s="39" t="s">
        <v>7</v>
      </c>
      <c r="I53" s="39">
        <v>1</v>
      </c>
      <c r="J53" s="66">
        <v>129</v>
      </c>
      <c r="K53" s="39"/>
      <c r="L53" s="66"/>
      <c r="M53" s="65"/>
      <c r="N53" s="66"/>
      <c r="O53" s="38">
        <f t="shared" si="0"/>
        <v>1</v>
      </c>
      <c r="P53" s="70">
        <f t="shared" si="0"/>
        <v>129</v>
      </c>
      <c r="Q53" s="65"/>
      <c r="R53" s="66"/>
      <c r="S53" s="65"/>
      <c r="T53" s="66"/>
      <c r="U53" s="39">
        <f t="shared" si="1"/>
        <v>1</v>
      </c>
      <c r="V53" s="66">
        <f t="shared" si="2"/>
        <v>129</v>
      </c>
      <c r="W53" s="65"/>
      <c r="X53" s="66"/>
      <c r="Y53" s="65"/>
      <c r="Z53" s="66"/>
      <c r="AA53" s="39">
        <f t="shared" si="3"/>
        <v>1</v>
      </c>
      <c r="AB53" s="66">
        <f t="shared" si="4"/>
        <v>129</v>
      </c>
      <c r="AC53" s="65"/>
      <c r="AD53" s="66"/>
      <c r="AE53" s="65"/>
      <c r="AF53" s="66"/>
      <c r="AG53" s="39">
        <f t="shared" si="5"/>
        <v>1</v>
      </c>
      <c r="AH53" s="66">
        <f t="shared" si="6"/>
        <v>129</v>
      </c>
      <c r="AI53" s="65"/>
      <c r="AJ53" s="66"/>
      <c r="AK53" s="65"/>
      <c r="AL53" s="66"/>
      <c r="AM53" s="39">
        <f t="shared" si="7"/>
        <v>1</v>
      </c>
      <c r="AN53" s="66">
        <f t="shared" si="8"/>
        <v>129</v>
      </c>
      <c r="AO53" s="65"/>
      <c r="AP53" s="66"/>
      <c r="AQ53" s="65"/>
      <c r="AR53" s="66"/>
      <c r="AS53" s="39">
        <f t="shared" si="9"/>
        <v>1</v>
      </c>
      <c r="AT53" s="66">
        <f t="shared" si="10"/>
        <v>129</v>
      </c>
      <c r="AU53" s="65"/>
      <c r="AV53" s="66"/>
      <c r="AW53" s="65"/>
      <c r="AX53" s="66"/>
      <c r="AY53" s="39">
        <f t="shared" si="11"/>
        <v>1</v>
      </c>
      <c r="AZ53" s="66">
        <f t="shared" si="12"/>
        <v>129</v>
      </c>
      <c r="BA53" s="65"/>
      <c r="BB53" s="66"/>
      <c r="BC53" s="65"/>
      <c r="BD53" s="66"/>
      <c r="BE53" s="39">
        <f t="shared" si="13"/>
        <v>1</v>
      </c>
      <c r="BF53" s="66">
        <f t="shared" si="14"/>
        <v>129</v>
      </c>
      <c r="BG53" s="65"/>
      <c r="BH53" s="66"/>
      <c r="BI53" s="65"/>
      <c r="BJ53" s="66"/>
      <c r="BK53" s="39">
        <f t="shared" si="15"/>
        <v>1</v>
      </c>
      <c r="BL53" s="66">
        <f t="shared" si="16"/>
        <v>129</v>
      </c>
      <c r="BM53" s="65"/>
      <c r="BN53" s="66"/>
      <c r="BO53" s="65"/>
      <c r="BP53" s="66"/>
      <c r="BQ53" s="39">
        <f t="shared" si="17"/>
        <v>1</v>
      </c>
      <c r="BR53" s="66">
        <f t="shared" si="18"/>
        <v>129</v>
      </c>
      <c r="BS53" s="65"/>
      <c r="BT53" s="66"/>
      <c r="BU53" s="65"/>
      <c r="BV53" s="66"/>
      <c r="BW53" s="39">
        <f t="shared" si="19"/>
        <v>1</v>
      </c>
      <c r="BX53" s="66">
        <f t="shared" si="20"/>
        <v>129</v>
      </c>
      <c r="BY53" s="10"/>
      <c r="BZ53" s="13"/>
      <c r="CA53" s="10"/>
      <c r="CB53" s="13"/>
      <c r="CC53" s="39">
        <f t="shared" si="21"/>
        <v>1</v>
      </c>
      <c r="CD53" s="143">
        <f t="shared" si="22"/>
        <v>129</v>
      </c>
      <c r="CE53" s="42">
        <v>64</v>
      </c>
      <c r="CF53" s="136"/>
    </row>
    <row r="54" spans="2:84" s="35" customFormat="1" ht="15.75" x14ac:dyDescent="0.25">
      <c r="B54" s="54" t="s">
        <v>90</v>
      </c>
      <c r="C54" s="54" t="s">
        <v>25</v>
      </c>
      <c r="D54" s="54" t="s">
        <v>92</v>
      </c>
      <c r="E54" s="102"/>
      <c r="F54" s="73">
        <v>1113050158</v>
      </c>
      <c r="G54" s="21" t="s">
        <v>75</v>
      </c>
      <c r="H54" s="39" t="s">
        <v>7</v>
      </c>
      <c r="I54" s="39">
        <v>1</v>
      </c>
      <c r="J54" s="66">
        <v>220</v>
      </c>
      <c r="K54" s="39"/>
      <c r="L54" s="66"/>
      <c r="M54" s="65"/>
      <c r="N54" s="66"/>
      <c r="O54" s="38">
        <f t="shared" si="0"/>
        <v>1</v>
      </c>
      <c r="P54" s="70">
        <f t="shared" si="0"/>
        <v>220</v>
      </c>
      <c r="Q54" s="65"/>
      <c r="R54" s="66"/>
      <c r="S54" s="65"/>
      <c r="T54" s="66"/>
      <c r="U54" s="39">
        <f t="shared" si="1"/>
        <v>1</v>
      </c>
      <c r="V54" s="66">
        <f t="shared" si="2"/>
        <v>220</v>
      </c>
      <c r="W54" s="65"/>
      <c r="X54" s="66"/>
      <c r="Y54" s="65"/>
      <c r="Z54" s="66"/>
      <c r="AA54" s="39">
        <f t="shared" si="3"/>
        <v>1</v>
      </c>
      <c r="AB54" s="66">
        <f t="shared" si="4"/>
        <v>220</v>
      </c>
      <c r="AC54" s="65"/>
      <c r="AD54" s="66"/>
      <c r="AE54" s="65"/>
      <c r="AF54" s="66"/>
      <c r="AG54" s="39">
        <f t="shared" si="5"/>
        <v>1</v>
      </c>
      <c r="AH54" s="66">
        <f t="shared" si="6"/>
        <v>220</v>
      </c>
      <c r="AI54" s="65"/>
      <c r="AJ54" s="66"/>
      <c r="AK54" s="65"/>
      <c r="AL54" s="66"/>
      <c r="AM54" s="39">
        <f t="shared" si="7"/>
        <v>1</v>
      </c>
      <c r="AN54" s="66">
        <f t="shared" si="8"/>
        <v>220</v>
      </c>
      <c r="AO54" s="65"/>
      <c r="AP54" s="66"/>
      <c r="AQ54" s="65"/>
      <c r="AR54" s="66"/>
      <c r="AS54" s="39">
        <f t="shared" si="9"/>
        <v>1</v>
      </c>
      <c r="AT54" s="66">
        <f t="shared" si="10"/>
        <v>220</v>
      </c>
      <c r="AU54" s="65"/>
      <c r="AV54" s="66"/>
      <c r="AW54" s="65"/>
      <c r="AX54" s="66"/>
      <c r="AY54" s="39">
        <f t="shared" si="11"/>
        <v>1</v>
      </c>
      <c r="AZ54" s="66">
        <f t="shared" si="12"/>
        <v>220</v>
      </c>
      <c r="BA54" s="65"/>
      <c r="BB54" s="66"/>
      <c r="BC54" s="65"/>
      <c r="BD54" s="66"/>
      <c r="BE54" s="39">
        <f t="shared" si="13"/>
        <v>1</v>
      </c>
      <c r="BF54" s="66">
        <f t="shared" si="14"/>
        <v>220</v>
      </c>
      <c r="BG54" s="65"/>
      <c r="BH54" s="66"/>
      <c r="BI54" s="65"/>
      <c r="BJ54" s="66"/>
      <c r="BK54" s="39">
        <f t="shared" si="15"/>
        <v>1</v>
      </c>
      <c r="BL54" s="66">
        <f t="shared" si="16"/>
        <v>220</v>
      </c>
      <c r="BM54" s="65"/>
      <c r="BN54" s="66"/>
      <c r="BO54" s="65"/>
      <c r="BP54" s="66"/>
      <c r="BQ54" s="39">
        <f t="shared" si="17"/>
        <v>1</v>
      </c>
      <c r="BR54" s="66">
        <f t="shared" si="18"/>
        <v>220</v>
      </c>
      <c r="BS54" s="65"/>
      <c r="BT54" s="66"/>
      <c r="BU54" s="65"/>
      <c r="BV54" s="66"/>
      <c r="BW54" s="39">
        <f t="shared" si="19"/>
        <v>1</v>
      </c>
      <c r="BX54" s="66">
        <f t="shared" si="20"/>
        <v>220</v>
      </c>
      <c r="BY54" s="10"/>
      <c r="BZ54" s="13"/>
      <c r="CA54" s="10"/>
      <c r="CB54" s="13"/>
      <c r="CC54" s="39">
        <f t="shared" si="21"/>
        <v>1</v>
      </c>
      <c r="CD54" s="143">
        <f t="shared" si="22"/>
        <v>220</v>
      </c>
      <c r="CE54" s="42">
        <v>110</v>
      </c>
      <c r="CF54" s="136"/>
    </row>
    <row r="55" spans="2:84" s="35" customFormat="1" ht="15.75" x14ac:dyDescent="0.25">
      <c r="B55" s="54" t="s">
        <v>90</v>
      </c>
      <c r="C55" s="54" t="s">
        <v>25</v>
      </c>
      <c r="D55" s="54" t="s">
        <v>92</v>
      </c>
      <c r="E55" s="102"/>
      <c r="F55" s="74">
        <v>1113050159</v>
      </c>
      <c r="G55" s="21" t="s">
        <v>76</v>
      </c>
      <c r="H55" s="39" t="s">
        <v>7</v>
      </c>
      <c r="I55" s="39">
        <v>1</v>
      </c>
      <c r="J55" s="66">
        <v>37</v>
      </c>
      <c r="K55" s="39"/>
      <c r="L55" s="66"/>
      <c r="M55" s="65"/>
      <c r="N55" s="66"/>
      <c r="O55" s="38">
        <f t="shared" si="0"/>
        <v>1</v>
      </c>
      <c r="P55" s="70">
        <f t="shared" si="0"/>
        <v>37</v>
      </c>
      <c r="Q55" s="65"/>
      <c r="R55" s="66"/>
      <c r="S55" s="65"/>
      <c r="T55" s="66"/>
      <c r="U55" s="39">
        <f t="shared" si="1"/>
        <v>1</v>
      </c>
      <c r="V55" s="66">
        <f t="shared" si="2"/>
        <v>37</v>
      </c>
      <c r="W55" s="65"/>
      <c r="X55" s="66"/>
      <c r="Y55" s="65"/>
      <c r="Z55" s="66"/>
      <c r="AA55" s="39">
        <f t="shared" si="3"/>
        <v>1</v>
      </c>
      <c r="AB55" s="66">
        <f t="shared" si="4"/>
        <v>37</v>
      </c>
      <c r="AC55" s="65"/>
      <c r="AD55" s="66"/>
      <c r="AE55" s="65"/>
      <c r="AF55" s="66"/>
      <c r="AG55" s="39">
        <f t="shared" si="5"/>
        <v>1</v>
      </c>
      <c r="AH55" s="66">
        <f t="shared" si="6"/>
        <v>37</v>
      </c>
      <c r="AI55" s="65"/>
      <c r="AJ55" s="66"/>
      <c r="AK55" s="65"/>
      <c r="AL55" s="66"/>
      <c r="AM55" s="39">
        <f t="shared" si="7"/>
        <v>1</v>
      </c>
      <c r="AN55" s="66">
        <f t="shared" si="8"/>
        <v>37</v>
      </c>
      <c r="AO55" s="65"/>
      <c r="AP55" s="66"/>
      <c r="AQ55" s="65"/>
      <c r="AR55" s="66"/>
      <c r="AS55" s="39">
        <f t="shared" si="9"/>
        <v>1</v>
      </c>
      <c r="AT55" s="66">
        <f t="shared" si="10"/>
        <v>37</v>
      </c>
      <c r="AU55" s="65"/>
      <c r="AV55" s="66"/>
      <c r="AW55" s="65"/>
      <c r="AX55" s="66"/>
      <c r="AY55" s="39">
        <f t="shared" si="11"/>
        <v>1</v>
      </c>
      <c r="AZ55" s="66">
        <f t="shared" si="12"/>
        <v>37</v>
      </c>
      <c r="BA55" s="65"/>
      <c r="BB55" s="66"/>
      <c r="BC55" s="65"/>
      <c r="BD55" s="66"/>
      <c r="BE55" s="39">
        <f t="shared" si="13"/>
        <v>1</v>
      </c>
      <c r="BF55" s="66">
        <f t="shared" si="14"/>
        <v>37</v>
      </c>
      <c r="BG55" s="65"/>
      <c r="BH55" s="66"/>
      <c r="BI55" s="65"/>
      <c r="BJ55" s="66"/>
      <c r="BK55" s="39">
        <f t="shared" si="15"/>
        <v>1</v>
      </c>
      <c r="BL55" s="66">
        <f t="shared" si="16"/>
        <v>37</v>
      </c>
      <c r="BM55" s="65"/>
      <c r="BN55" s="66"/>
      <c r="BO55" s="65"/>
      <c r="BP55" s="66"/>
      <c r="BQ55" s="39">
        <f t="shared" si="17"/>
        <v>1</v>
      </c>
      <c r="BR55" s="66">
        <f t="shared" si="18"/>
        <v>37</v>
      </c>
      <c r="BS55" s="65"/>
      <c r="BT55" s="66"/>
      <c r="BU55" s="65"/>
      <c r="BV55" s="66"/>
      <c r="BW55" s="39">
        <f t="shared" si="19"/>
        <v>1</v>
      </c>
      <c r="BX55" s="66">
        <f t="shared" si="20"/>
        <v>37</v>
      </c>
      <c r="BY55" s="10"/>
      <c r="BZ55" s="13"/>
      <c r="CA55" s="10"/>
      <c r="CB55" s="13"/>
      <c r="CC55" s="39">
        <f t="shared" si="21"/>
        <v>1</v>
      </c>
      <c r="CD55" s="143">
        <f t="shared" si="22"/>
        <v>37</v>
      </c>
      <c r="CE55" s="42">
        <v>18</v>
      </c>
      <c r="CF55" s="136"/>
    </row>
    <row r="56" spans="2:84" s="35" customFormat="1" ht="15.75" x14ac:dyDescent="0.25">
      <c r="B56" s="54" t="s">
        <v>90</v>
      </c>
      <c r="C56" s="54" t="s">
        <v>25</v>
      </c>
      <c r="D56" s="54" t="s">
        <v>92</v>
      </c>
      <c r="E56" s="103"/>
      <c r="F56" s="73">
        <v>1113050160</v>
      </c>
      <c r="G56" s="21" t="s">
        <v>77</v>
      </c>
      <c r="H56" s="39" t="s">
        <v>7</v>
      </c>
      <c r="I56" s="39">
        <v>1</v>
      </c>
      <c r="J56" s="66">
        <v>52</v>
      </c>
      <c r="K56" s="39"/>
      <c r="L56" s="66"/>
      <c r="M56" s="65"/>
      <c r="N56" s="66"/>
      <c r="O56" s="38">
        <f t="shared" si="0"/>
        <v>1</v>
      </c>
      <c r="P56" s="70">
        <f t="shared" si="0"/>
        <v>52</v>
      </c>
      <c r="Q56" s="65"/>
      <c r="R56" s="66"/>
      <c r="S56" s="65"/>
      <c r="T56" s="66"/>
      <c r="U56" s="39">
        <f t="shared" si="1"/>
        <v>1</v>
      </c>
      <c r="V56" s="66">
        <f t="shared" si="2"/>
        <v>52</v>
      </c>
      <c r="W56" s="65"/>
      <c r="X56" s="66"/>
      <c r="Y56" s="65"/>
      <c r="Z56" s="66"/>
      <c r="AA56" s="39">
        <f t="shared" si="3"/>
        <v>1</v>
      </c>
      <c r="AB56" s="66">
        <f t="shared" si="4"/>
        <v>52</v>
      </c>
      <c r="AC56" s="65"/>
      <c r="AD56" s="66"/>
      <c r="AE56" s="65"/>
      <c r="AF56" s="66"/>
      <c r="AG56" s="39">
        <f t="shared" si="5"/>
        <v>1</v>
      </c>
      <c r="AH56" s="66">
        <f t="shared" si="6"/>
        <v>52</v>
      </c>
      <c r="AI56" s="65"/>
      <c r="AJ56" s="66"/>
      <c r="AK56" s="65"/>
      <c r="AL56" s="66"/>
      <c r="AM56" s="39">
        <f t="shared" si="7"/>
        <v>1</v>
      </c>
      <c r="AN56" s="66">
        <f t="shared" si="8"/>
        <v>52</v>
      </c>
      <c r="AO56" s="65"/>
      <c r="AP56" s="66"/>
      <c r="AQ56" s="65"/>
      <c r="AR56" s="66"/>
      <c r="AS56" s="39">
        <f t="shared" si="9"/>
        <v>1</v>
      </c>
      <c r="AT56" s="66">
        <f t="shared" si="10"/>
        <v>52</v>
      </c>
      <c r="AU56" s="65"/>
      <c r="AV56" s="66"/>
      <c r="AW56" s="65"/>
      <c r="AX56" s="66"/>
      <c r="AY56" s="39">
        <f t="shared" si="11"/>
        <v>1</v>
      </c>
      <c r="AZ56" s="66">
        <f t="shared" si="12"/>
        <v>52</v>
      </c>
      <c r="BA56" s="65"/>
      <c r="BB56" s="66"/>
      <c r="BC56" s="65"/>
      <c r="BD56" s="66"/>
      <c r="BE56" s="39">
        <f t="shared" si="13"/>
        <v>1</v>
      </c>
      <c r="BF56" s="66">
        <f t="shared" si="14"/>
        <v>52</v>
      </c>
      <c r="BG56" s="65"/>
      <c r="BH56" s="66"/>
      <c r="BI56" s="65"/>
      <c r="BJ56" s="66"/>
      <c r="BK56" s="39">
        <f t="shared" si="15"/>
        <v>1</v>
      </c>
      <c r="BL56" s="66">
        <f t="shared" si="16"/>
        <v>52</v>
      </c>
      <c r="BM56" s="65"/>
      <c r="BN56" s="66"/>
      <c r="BO56" s="65"/>
      <c r="BP56" s="66"/>
      <c r="BQ56" s="39">
        <f t="shared" si="17"/>
        <v>1</v>
      </c>
      <c r="BR56" s="66">
        <f t="shared" si="18"/>
        <v>52</v>
      </c>
      <c r="BS56" s="65"/>
      <c r="BT56" s="66"/>
      <c r="BU56" s="65"/>
      <c r="BV56" s="66"/>
      <c r="BW56" s="39">
        <f t="shared" si="19"/>
        <v>1</v>
      </c>
      <c r="BX56" s="66">
        <f t="shared" si="20"/>
        <v>52</v>
      </c>
      <c r="BY56" s="10"/>
      <c r="BZ56" s="13"/>
      <c r="CA56" s="10"/>
      <c r="CB56" s="13"/>
      <c r="CC56" s="39">
        <f t="shared" si="21"/>
        <v>1</v>
      </c>
      <c r="CD56" s="143">
        <f t="shared" si="22"/>
        <v>52</v>
      </c>
      <c r="CE56" s="42">
        <v>26</v>
      </c>
      <c r="CF56" s="136"/>
    </row>
    <row r="57" spans="2:84" s="35" customFormat="1" ht="31.5" x14ac:dyDescent="0.25">
      <c r="B57" s="54" t="s">
        <v>90</v>
      </c>
      <c r="C57" s="54" t="s">
        <v>25</v>
      </c>
      <c r="D57" s="54" t="s">
        <v>92</v>
      </c>
      <c r="E57" s="102"/>
      <c r="F57" s="73" t="s">
        <v>122</v>
      </c>
      <c r="G57" s="21" t="s">
        <v>78</v>
      </c>
      <c r="H57" s="39" t="s">
        <v>7</v>
      </c>
      <c r="I57" s="39">
        <v>2</v>
      </c>
      <c r="J57" s="66">
        <v>206</v>
      </c>
      <c r="K57" s="39"/>
      <c r="L57" s="66"/>
      <c r="M57" s="65"/>
      <c r="N57" s="66"/>
      <c r="O57" s="38">
        <f t="shared" si="0"/>
        <v>2</v>
      </c>
      <c r="P57" s="70">
        <f t="shared" si="0"/>
        <v>206</v>
      </c>
      <c r="Q57" s="65"/>
      <c r="R57" s="66"/>
      <c r="S57" s="65"/>
      <c r="T57" s="66"/>
      <c r="U57" s="39">
        <f t="shared" si="1"/>
        <v>2</v>
      </c>
      <c r="V57" s="66">
        <f t="shared" si="2"/>
        <v>206</v>
      </c>
      <c r="W57" s="65"/>
      <c r="X57" s="66"/>
      <c r="Y57" s="65"/>
      <c r="Z57" s="66"/>
      <c r="AA57" s="39">
        <f t="shared" si="3"/>
        <v>2</v>
      </c>
      <c r="AB57" s="66">
        <f t="shared" si="4"/>
        <v>206</v>
      </c>
      <c r="AC57" s="65"/>
      <c r="AD57" s="66"/>
      <c r="AE57" s="65"/>
      <c r="AF57" s="66"/>
      <c r="AG57" s="39">
        <f t="shared" si="5"/>
        <v>2</v>
      </c>
      <c r="AH57" s="66">
        <f t="shared" si="6"/>
        <v>206</v>
      </c>
      <c r="AI57" s="65"/>
      <c r="AJ57" s="66"/>
      <c r="AK57" s="65"/>
      <c r="AL57" s="66"/>
      <c r="AM57" s="39">
        <f t="shared" si="7"/>
        <v>2</v>
      </c>
      <c r="AN57" s="66">
        <f t="shared" si="8"/>
        <v>206</v>
      </c>
      <c r="AO57" s="65"/>
      <c r="AP57" s="66"/>
      <c r="AQ57" s="65"/>
      <c r="AR57" s="66"/>
      <c r="AS57" s="39">
        <f t="shared" si="9"/>
        <v>2</v>
      </c>
      <c r="AT57" s="66">
        <f t="shared" si="10"/>
        <v>206</v>
      </c>
      <c r="AU57" s="65"/>
      <c r="AV57" s="66"/>
      <c r="AW57" s="65"/>
      <c r="AX57" s="66"/>
      <c r="AY57" s="39">
        <f t="shared" si="11"/>
        <v>2</v>
      </c>
      <c r="AZ57" s="66">
        <f t="shared" si="12"/>
        <v>206</v>
      </c>
      <c r="BA57" s="65"/>
      <c r="BB57" s="66"/>
      <c r="BC57" s="65"/>
      <c r="BD57" s="66"/>
      <c r="BE57" s="39">
        <f t="shared" si="13"/>
        <v>2</v>
      </c>
      <c r="BF57" s="66">
        <f t="shared" si="14"/>
        <v>206</v>
      </c>
      <c r="BG57" s="65"/>
      <c r="BH57" s="66"/>
      <c r="BI57" s="65"/>
      <c r="BJ57" s="66"/>
      <c r="BK57" s="39">
        <f t="shared" si="15"/>
        <v>2</v>
      </c>
      <c r="BL57" s="66">
        <f t="shared" si="16"/>
        <v>206</v>
      </c>
      <c r="BM57" s="65"/>
      <c r="BN57" s="66"/>
      <c r="BO57" s="65"/>
      <c r="BP57" s="66"/>
      <c r="BQ57" s="39">
        <f t="shared" si="17"/>
        <v>2</v>
      </c>
      <c r="BR57" s="66">
        <f t="shared" si="18"/>
        <v>206</v>
      </c>
      <c r="BS57" s="65"/>
      <c r="BT57" s="66"/>
      <c r="BU57" s="65"/>
      <c r="BV57" s="66"/>
      <c r="BW57" s="39">
        <f t="shared" si="19"/>
        <v>2</v>
      </c>
      <c r="BX57" s="66">
        <f t="shared" si="20"/>
        <v>206</v>
      </c>
      <c r="BY57" s="10"/>
      <c r="BZ57" s="13"/>
      <c r="CA57" s="10"/>
      <c r="CB57" s="13"/>
      <c r="CC57" s="39">
        <f t="shared" si="21"/>
        <v>2</v>
      </c>
      <c r="CD57" s="143">
        <f t="shared" si="22"/>
        <v>206</v>
      </c>
      <c r="CE57" s="42">
        <v>103</v>
      </c>
      <c r="CF57" s="136"/>
    </row>
    <row r="58" spans="2:84" s="35" customFormat="1" ht="31.5" x14ac:dyDescent="0.25">
      <c r="B58" s="56" t="s">
        <v>90</v>
      </c>
      <c r="C58" s="56" t="s">
        <v>25</v>
      </c>
      <c r="D58" s="56" t="s">
        <v>92</v>
      </c>
      <c r="E58" s="102"/>
      <c r="F58" s="83" t="s">
        <v>123</v>
      </c>
      <c r="G58" s="67" t="s">
        <v>28</v>
      </c>
      <c r="H58" s="26" t="s">
        <v>7</v>
      </c>
      <c r="I58" s="26">
        <v>10</v>
      </c>
      <c r="J58" s="29">
        <v>339.09</v>
      </c>
      <c r="K58" s="26"/>
      <c r="L58" s="29"/>
      <c r="M58" s="71"/>
      <c r="N58" s="29"/>
      <c r="O58" s="39">
        <f t="shared" ref="O58" si="23">I58+K58-M58</f>
        <v>10</v>
      </c>
      <c r="P58" s="66">
        <f t="shared" ref="P58" si="24">J58+L58-N58</f>
        <v>339.09</v>
      </c>
      <c r="Q58" s="65"/>
      <c r="R58" s="66"/>
      <c r="S58" s="65"/>
      <c r="T58" s="66"/>
      <c r="U58" s="39">
        <f t="shared" ref="U58" si="25">O58+Q58-S58</f>
        <v>10</v>
      </c>
      <c r="V58" s="66">
        <f t="shared" ref="V58" si="26">P58+R58-T58</f>
        <v>339.09</v>
      </c>
      <c r="W58" s="65"/>
      <c r="X58" s="66"/>
      <c r="Y58" s="65"/>
      <c r="Z58" s="66"/>
      <c r="AA58" s="39">
        <f t="shared" ref="AA58" si="27">U58+W58-Y58</f>
        <v>10</v>
      </c>
      <c r="AB58" s="66">
        <f t="shared" ref="AB58" si="28">V58+X58-Z58</f>
        <v>339.09</v>
      </c>
      <c r="AC58" s="65"/>
      <c r="AD58" s="66"/>
      <c r="AE58" s="65"/>
      <c r="AF58" s="66"/>
      <c r="AG58" s="39">
        <f t="shared" ref="AG58" si="29">AA58+AC58-AE58</f>
        <v>10</v>
      </c>
      <c r="AH58" s="66">
        <f t="shared" ref="AH58" si="30">AB58+AD58-AF58</f>
        <v>339.09</v>
      </c>
      <c r="AI58" s="65"/>
      <c r="AJ58" s="66"/>
      <c r="AK58" s="65"/>
      <c r="AL58" s="66"/>
      <c r="AM58" s="39">
        <f t="shared" ref="AM58" si="31">AG58+AI58-AK58</f>
        <v>10</v>
      </c>
      <c r="AN58" s="66">
        <f t="shared" ref="AN58" si="32">AH58+AJ58-AL58</f>
        <v>339.09</v>
      </c>
      <c r="AO58" s="65"/>
      <c r="AP58" s="66"/>
      <c r="AQ58" s="65"/>
      <c r="AR58" s="66"/>
      <c r="AS58" s="39">
        <f t="shared" ref="AS58" si="33">AM58+AO58-AQ58</f>
        <v>10</v>
      </c>
      <c r="AT58" s="66">
        <f t="shared" ref="AT58" si="34">AN58+AP58-AR58</f>
        <v>339.09</v>
      </c>
      <c r="AU58" s="65"/>
      <c r="AV58" s="66"/>
      <c r="AW58" s="65"/>
      <c r="AX58" s="66"/>
      <c r="AY58" s="39">
        <f t="shared" ref="AY58" si="35">AS58+AU58-AW58</f>
        <v>10</v>
      </c>
      <c r="AZ58" s="66">
        <f t="shared" ref="AZ58" si="36">AT58+AV58-AX58</f>
        <v>339.09</v>
      </c>
      <c r="BA58" s="65"/>
      <c r="BB58" s="66"/>
      <c r="BC58" s="65"/>
      <c r="BD58" s="66"/>
      <c r="BE58" s="39">
        <f t="shared" ref="BE58" si="37">AY58+BA58-BC58</f>
        <v>10</v>
      </c>
      <c r="BF58" s="66">
        <f t="shared" ref="BF58" si="38">AZ58+BB58-BD58</f>
        <v>339.09</v>
      </c>
      <c r="BG58" s="65"/>
      <c r="BH58" s="66"/>
      <c r="BI58" s="65"/>
      <c r="BJ58" s="66"/>
      <c r="BK58" s="39">
        <f t="shared" ref="BK58" si="39">BE58+BG58-BI58</f>
        <v>10</v>
      </c>
      <c r="BL58" s="66">
        <f t="shared" ref="BL58" si="40">BF58+BH58-BJ58</f>
        <v>339.09</v>
      </c>
      <c r="BM58" s="65"/>
      <c r="BN58" s="66"/>
      <c r="BO58" s="65"/>
      <c r="BP58" s="66"/>
      <c r="BQ58" s="39">
        <f t="shared" ref="BQ58" si="41">BK58+BM58-BO58</f>
        <v>10</v>
      </c>
      <c r="BR58" s="66">
        <f t="shared" ref="BR58" si="42">BL58+BN58-BP58</f>
        <v>339.09</v>
      </c>
      <c r="BS58" s="65"/>
      <c r="BT58" s="66"/>
      <c r="BU58" s="65"/>
      <c r="BV58" s="66"/>
      <c r="BW58" s="39">
        <f t="shared" ref="BW58" si="43">BQ58+BS58-BU58</f>
        <v>10</v>
      </c>
      <c r="BX58" s="66">
        <f t="shared" ref="BX58" si="44">BR58+BT58-BV58</f>
        <v>339.09</v>
      </c>
      <c r="BY58" s="10"/>
      <c r="BZ58" s="13"/>
      <c r="CA58" s="10"/>
      <c r="CB58" s="13"/>
      <c r="CC58" s="39">
        <f t="shared" ref="CC58:CC61" si="45">BW58+BY58-CA58</f>
        <v>10</v>
      </c>
      <c r="CD58" s="143">
        <f t="shared" ref="CD58:CD61" si="46">BX58+BZ58-CB58</f>
        <v>339.09</v>
      </c>
      <c r="CE58" s="42">
        <v>170</v>
      </c>
      <c r="CF58" s="136"/>
    </row>
    <row r="59" spans="2:84" s="35" customFormat="1" ht="15.75" x14ac:dyDescent="0.25">
      <c r="B59" s="56" t="s">
        <v>90</v>
      </c>
      <c r="C59" s="56" t="s">
        <v>25</v>
      </c>
      <c r="D59" s="56" t="s">
        <v>92</v>
      </c>
      <c r="E59" s="102"/>
      <c r="F59" s="95">
        <v>11133626</v>
      </c>
      <c r="G59" s="67" t="s">
        <v>82</v>
      </c>
      <c r="H59" s="26"/>
      <c r="I59" s="26"/>
      <c r="J59" s="29"/>
      <c r="K59" s="26"/>
      <c r="L59" s="29"/>
      <c r="M59" s="71"/>
      <c r="N59" s="29"/>
      <c r="O59" s="39"/>
      <c r="P59" s="66"/>
      <c r="Q59" s="65"/>
      <c r="R59" s="66"/>
      <c r="S59" s="65"/>
      <c r="T59" s="66"/>
      <c r="U59" s="39"/>
      <c r="V59" s="66"/>
      <c r="W59" s="65"/>
      <c r="X59" s="66"/>
      <c r="Y59" s="65"/>
      <c r="Z59" s="66"/>
      <c r="AA59" s="39"/>
      <c r="AB59" s="66"/>
      <c r="AC59" s="65"/>
      <c r="AD59" s="66"/>
      <c r="AE59" s="65"/>
      <c r="AF59" s="66"/>
      <c r="AG59" s="39"/>
      <c r="AH59" s="66"/>
      <c r="AI59" s="65"/>
      <c r="AJ59" s="66"/>
      <c r="AK59" s="65"/>
      <c r="AL59" s="66"/>
      <c r="AM59" s="39"/>
      <c r="AN59" s="66"/>
      <c r="AO59" s="65"/>
      <c r="AP59" s="66"/>
      <c r="AQ59" s="65"/>
      <c r="AR59" s="66"/>
      <c r="AS59" s="39"/>
      <c r="AT59" s="66"/>
      <c r="AU59" s="65"/>
      <c r="AV59" s="66"/>
      <c r="AW59" s="65"/>
      <c r="AX59" s="66"/>
      <c r="AY59" s="39"/>
      <c r="AZ59" s="66"/>
      <c r="BA59" s="65"/>
      <c r="BB59" s="66"/>
      <c r="BC59" s="65"/>
      <c r="BD59" s="66"/>
      <c r="BE59" s="39"/>
      <c r="BF59" s="66"/>
      <c r="BG59" s="65"/>
      <c r="BH59" s="66"/>
      <c r="BI59" s="65"/>
      <c r="BJ59" s="66"/>
      <c r="BK59" s="39"/>
      <c r="BL59" s="66"/>
      <c r="BM59" s="65"/>
      <c r="BN59" s="66"/>
      <c r="BO59" s="65"/>
      <c r="BP59" s="66"/>
      <c r="BQ59" s="39"/>
      <c r="BR59" s="66"/>
      <c r="BS59" s="65"/>
      <c r="BT59" s="66"/>
      <c r="BU59" s="65"/>
      <c r="BV59" s="66"/>
      <c r="BW59" s="39"/>
      <c r="BX59" s="66"/>
      <c r="BY59" s="10">
        <v>2</v>
      </c>
      <c r="BZ59" s="13">
        <v>300</v>
      </c>
      <c r="CA59" s="10"/>
      <c r="CB59" s="13"/>
      <c r="CC59" s="39">
        <f t="shared" si="45"/>
        <v>2</v>
      </c>
      <c r="CD59" s="143">
        <f t="shared" si="46"/>
        <v>300</v>
      </c>
      <c r="CE59" s="42">
        <v>150</v>
      </c>
      <c r="CF59" s="136"/>
    </row>
    <row r="60" spans="2:84" s="35" customFormat="1" ht="15.75" x14ac:dyDescent="0.25">
      <c r="B60" s="56" t="s">
        <v>90</v>
      </c>
      <c r="C60" s="56" t="s">
        <v>25</v>
      </c>
      <c r="D60" s="56" t="s">
        <v>92</v>
      </c>
      <c r="E60" s="102"/>
      <c r="F60" s="95">
        <v>111333659</v>
      </c>
      <c r="G60" s="67" t="s">
        <v>161</v>
      </c>
      <c r="H60" s="26"/>
      <c r="I60" s="26"/>
      <c r="J60" s="29"/>
      <c r="K60" s="26"/>
      <c r="L60" s="29"/>
      <c r="M60" s="71"/>
      <c r="N60" s="29"/>
      <c r="O60" s="39"/>
      <c r="P60" s="66"/>
      <c r="Q60" s="65"/>
      <c r="R60" s="66"/>
      <c r="S60" s="65"/>
      <c r="T60" s="66"/>
      <c r="U60" s="39"/>
      <c r="V60" s="66"/>
      <c r="W60" s="65"/>
      <c r="X60" s="66"/>
      <c r="Y60" s="65"/>
      <c r="Z60" s="66"/>
      <c r="AA60" s="39"/>
      <c r="AB60" s="66"/>
      <c r="AC60" s="65"/>
      <c r="AD60" s="66"/>
      <c r="AE60" s="65"/>
      <c r="AF60" s="66"/>
      <c r="AG60" s="39"/>
      <c r="AH60" s="66"/>
      <c r="AI60" s="65"/>
      <c r="AJ60" s="66"/>
      <c r="AK60" s="65"/>
      <c r="AL60" s="66"/>
      <c r="AM60" s="39"/>
      <c r="AN60" s="66"/>
      <c r="AO60" s="65"/>
      <c r="AP60" s="66"/>
      <c r="AQ60" s="65"/>
      <c r="AR60" s="66"/>
      <c r="AS60" s="39"/>
      <c r="AT60" s="66"/>
      <c r="AU60" s="65"/>
      <c r="AV60" s="66"/>
      <c r="AW60" s="65"/>
      <c r="AX60" s="66"/>
      <c r="AY60" s="39"/>
      <c r="AZ60" s="66"/>
      <c r="BA60" s="65"/>
      <c r="BB60" s="66"/>
      <c r="BC60" s="65"/>
      <c r="BD60" s="66"/>
      <c r="BE60" s="39"/>
      <c r="BF60" s="66"/>
      <c r="BG60" s="65"/>
      <c r="BH60" s="66"/>
      <c r="BI60" s="65"/>
      <c r="BJ60" s="66"/>
      <c r="BK60" s="39"/>
      <c r="BL60" s="66"/>
      <c r="BM60" s="65"/>
      <c r="BN60" s="66"/>
      <c r="BO60" s="65"/>
      <c r="BP60" s="66"/>
      <c r="BQ60" s="39"/>
      <c r="BR60" s="66"/>
      <c r="BS60" s="65"/>
      <c r="BT60" s="66"/>
      <c r="BU60" s="65"/>
      <c r="BV60" s="66"/>
      <c r="BW60" s="39"/>
      <c r="BX60" s="66"/>
      <c r="BY60" s="10">
        <v>2</v>
      </c>
      <c r="BZ60" s="13">
        <v>1118</v>
      </c>
      <c r="CA60" s="10"/>
      <c r="CB60" s="13"/>
      <c r="CC60" s="39">
        <f t="shared" si="45"/>
        <v>2</v>
      </c>
      <c r="CD60" s="143">
        <f t="shared" si="46"/>
        <v>1118</v>
      </c>
      <c r="CE60" s="42">
        <v>559</v>
      </c>
      <c r="CF60" s="136"/>
    </row>
    <row r="61" spans="2:84" s="35" customFormat="1" ht="15.75" x14ac:dyDescent="0.25">
      <c r="B61" s="56" t="s">
        <v>90</v>
      </c>
      <c r="C61" s="56" t="s">
        <v>25</v>
      </c>
      <c r="D61" s="56" t="s">
        <v>92</v>
      </c>
      <c r="E61" s="102"/>
      <c r="F61" s="95">
        <v>111333659</v>
      </c>
      <c r="G61" s="67" t="s">
        <v>162</v>
      </c>
      <c r="H61" s="26"/>
      <c r="I61" s="26"/>
      <c r="J61" s="29"/>
      <c r="K61" s="26"/>
      <c r="L61" s="29"/>
      <c r="M61" s="71"/>
      <c r="N61" s="29"/>
      <c r="O61" s="39"/>
      <c r="P61" s="66"/>
      <c r="Q61" s="65"/>
      <c r="R61" s="66"/>
      <c r="S61" s="65"/>
      <c r="T61" s="66"/>
      <c r="U61" s="39"/>
      <c r="V61" s="66"/>
      <c r="W61" s="65"/>
      <c r="X61" s="66"/>
      <c r="Y61" s="65"/>
      <c r="Z61" s="66"/>
      <c r="AA61" s="39"/>
      <c r="AB61" s="66"/>
      <c r="AC61" s="65"/>
      <c r="AD61" s="66"/>
      <c r="AE61" s="65"/>
      <c r="AF61" s="66"/>
      <c r="AG61" s="39"/>
      <c r="AH61" s="66"/>
      <c r="AI61" s="65"/>
      <c r="AJ61" s="66"/>
      <c r="AK61" s="65"/>
      <c r="AL61" s="66"/>
      <c r="AM61" s="39"/>
      <c r="AN61" s="66"/>
      <c r="AO61" s="65"/>
      <c r="AP61" s="66"/>
      <c r="AQ61" s="65"/>
      <c r="AR61" s="66"/>
      <c r="AS61" s="39"/>
      <c r="AT61" s="66"/>
      <c r="AU61" s="65"/>
      <c r="AV61" s="66"/>
      <c r="AW61" s="65"/>
      <c r="AX61" s="66"/>
      <c r="AY61" s="39"/>
      <c r="AZ61" s="66"/>
      <c r="BA61" s="65"/>
      <c r="BB61" s="66"/>
      <c r="BC61" s="65"/>
      <c r="BD61" s="66"/>
      <c r="BE61" s="39"/>
      <c r="BF61" s="66"/>
      <c r="BG61" s="65"/>
      <c r="BH61" s="66"/>
      <c r="BI61" s="65"/>
      <c r="BJ61" s="66"/>
      <c r="BK61" s="39"/>
      <c r="BL61" s="66"/>
      <c r="BM61" s="65"/>
      <c r="BN61" s="66"/>
      <c r="BO61" s="65"/>
      <c r="BP61" s="66"/>
      <c r="BQ61" s="39"/>
      <c r="BR61" s="66"/>
      <c r="BS61" s="65"/>
      <c r="BT61" s="66"/>
      <c r="BU61" s="65"/>
      <c r="BV61" s="66"/>
      <c r="BW61" s="39"/>
      <c r="BX61" s="66"/>
      <c r="BY61" s="10">
        <v>1</v>
      </c>
      <c r="BZ61" s="13">
        <v>1365</v>
      </c>
      <c r="CA61" s="10"/>
      <c r="CB61" s="13"/>
      <c r="CC61" s="39">
        <f t="shared" si="45"/>
        <v>1</v>
      </c>
      <c r="CD61" s="143">
        <f t="shared" si="46"/>
        <v>1365</v>
      </c>
      <c r="CE61" s="42">
        <v>582</v>
      </c>
      <c r="CF61" s="136"/>
    </row>
    <row r="62" spans="2:84" s="35" customFormat="1" ht="15.75" x14ac:dyDescent="0.25">
      <c r="B62" s="54" t="s">
        <v>90</v>
      </c>
      <c r="C62" s="54" t="s">
        <v>25</v>
      </c>
      <c r="D62" s="54" t="s">
        <v>92</v>
      </c>
      <c r="E62" s="102"/>
      <c r="F62" s="97">
        <v>111333659</v>
      </c>
      <c r="G62" s="21" t="s">
        <v>160</v>
      </c>
      <c r="H62" s="39"/>
      <c r="I62" s="26"/>
      <c r="J62" s="29"/>
      <c r="K62" s="26"/>
      <c r="L62" s="29"/>
      <c r="M62" s="71"/>
      <c r="N62" s="29"/>
      <c r="O62" s="62">
        <f t="shared" si="0"/>
        <v>0</v>
      </c>
      <c r="P62" s="72">
        <f t="shared" si="0"/>
        <v>0</v>
      </c>
      <c r="Q62" s="65"/>
      <c r="R62" s="66"/>
      <c r="S62" s="65"/>
      <c r="T62" s="66"/>
      <c r="U62" s="39">
        <f t="shared" si="1"/>
        <v>0</v>
      </c>
      <c r="V62" s="66">
        <f t="shared" si="2"/>
        <v>0</v>
      </c>
      <c r="W62" s="65"/>
      <c r="X62" s="66"/>
      <c r="Y62" s="65"/>
      <c r="Z62" s="66"/>
      <c r="AA62" s="39">
        <f t="shared" si="3"/>
        <v>0</v>
      </c>
      <c r="AB62" s="66">
        <f t="shared" si="4"/>
        <v>0</v>
      </c>
      <c r="AC62" s="65"/>
      <c r="AD62" s="66"/>
      <c r="AE62" s="65"/>
      <c r="AF62" s="66"/>
      <c r="AG62" s="39">
        <f t="shared" si="5"/>
        <v>0</v>
      </c>
      <c r="AH62" s="66">
        <f t="shared" si="6"/>
        <v>0</v>
      </c>
      <c r="AI62" s="65"/>
      <c r="AJ62" s="66"/>
      <c r="AK62" s="65"/>
      <c r="AL62" s="66"/>
      <c r="AM62" s="39">
        <f t="shared" si="7"/>
        <v>0</v>
      </c>
      <c r="AN62" s="66">
        <f t="shared" si="8"/>
        <v>0</v>
      </c>
      <c r="AO62" s="65"/>
      <c r="AP62" s="66"/>
      <c r="AQ62" s="65"/>
      <c r="AR62" s="66"/>
      <c r="AS62" s="39">
        <f t="shared" si="9"/>
        <v>0</v>
      </c>
      <c r="AT62" s="66">
        <f t="shared" si="10"/>
        <v>0</v>
      </c>
      <c r="AU62" s="65"/>
      <c r="AV62" s="66"/>
      <c r="AW62" s="65"/>
      <c r="AX62" s="66"/>
      <c r="AY62" s="39">
        <f t="shared" si="11"/>
        <v>0</v>
      </c>
      <c r="AZ62" s="66">
        <f t="shared" si="12"/>
        <v>0</v>
      </c>
      <c r="BA62" s="65"/>
      <c r="BB62" s="66"/>
      <c r="BC62" s="65"/>
      <c r="BD62" s="66"/>
      <c r="BE62" s="39">
        <f t="shared" si="13"/>
        <v>0</v>
      </c>
      <c r="BF62" s="66">
        <f t="shared" si="14"/>
        <v>0</v>
      </c>
      <c r="BG62" s="65"/>
      <c r="BH62" s="66"/>
      <c r="BI62" s="65"/>
      <c r="BJ62" s="66"/>
      <c r="BK62" s="39">
        <f t="shared" si="15"/>
        <v>0</v>
      </c>
      <c r="BL62" s="66">
        <f t="shared" si="16"/>
        <v>0</v>
      </c>
      <c r="BM62" s="65"/>
      <c r="BN62" s="66"/>
      <c r="BO62" s="65"/>
      <c r="BP62" s="66"/>
      <c r="BQ62" s="39">
        <f t="shared" si="17"/>
        <v>0</v>
      </c>
      <c r="BR62" s="66">
        <f t="shared" si="18"/>
        <v>0</v>
      </c>
      <c r="BS62" s="65"/>
      <c r="BT62" s="66"/>
      <c r="BU62" s="65"/>
      <c r="BV62" s="66"/>
      <c r="BW62" s="39">
        <f t="shared" si="19"/>
        <v>0</v>
      </c>
      <c r="BX62" s="66">
        <f t="shared" si="20"/>
        <v>0</v>
      </c>
      <c r="BY62" s="10">
        <v>5</v>
      </c>
      <c r="BZ62" s="13">
        <v>2227.5</v>
      </c>
      <c r="CA62" s="10"/>
      <c r="CB62" s="13"/>
      <c r="CC62" s="39">
        <f t="shared" si="21"/>
        <v>5</v>
      </c>
      <c r="CD62" s="143">
        <f t="shared" si="22"/>
        <v>2227.5</v>
      </c>
      <c r="CE62" s="42">
        <v>1114</v>
      </c>
      <c r="CF62" s="136"/>
    </row>
    <row r="63" spans="2:84" ht="15.75" x14ac:dyDescent="0.25">
      <c r="B63" s="47" t="s">
        <v>126</v>
      </c>
      <c r="C63" s="47" t="s">
        <v>25</v>
      </c>
      <c r="D63" s="47" t="s">
        <v>92</v>
      </c>
      <c r="E63" s="38"/>
      <c r="F63" s="47">
        <v>1113050293</v>
      </c>
      <c r="G63" s="84" t="s">
        <v>127</v>
      </c>
      <c r="H63" s="38" t="s">
        <v>7</v>
      </c>
      <c r="I63" s="45">
        <v>1</v>
      </c>
      <c r="J63" s="43">
        <v>2600</v>
      </c>
      <c r="K63" s="77"/>
      <c r="L63" s="78"/>
      <c r="M63" s="77"/>
      <c r="N63" s="78"/>
      <c r="O63" s="45">
        <f>I63+K63-M63</f>
        <v>1</v>
      </c>
      <c r="P63" s="43">
        <f t="shared" ref="P63:P64" si="47">J63+L63-N63</f>
        <v>2600</v>
      </c>
      <c r="Q63" s="77"/>
      <c r="R63" s="78"/>
      <c r="S63" s="77"/>
      <c r="T63" s="78"/>
      <c r="U63" s="45">
        <f t="shared" ref="U63:V64" si="48">O63+Q63-S63</f>
        <v>1</v>
      </c>
      <c r="V63" s="43">
        <f t="shared" si="48"/>
        <v>2600</v>
      </c>
      <c r="W63" s="77"/>
      <c r="X63" s="78"/>
      <c r="Y63" s="77"/>
      <c r="Z63" s="78"/>
      <c r="AA63" s="45">
        <f t="shared" ref="AA63:AB64" si="49">U63+W63-Y63</f>
        <v>1</v>
      </c>
      <c r="AB63" s="43">
        <f t="shared" si="49"/>
        <v>2600</v>
      </c>
      <c r="AC63" s="77"/>
      <c r="AD63" s="78"/>
      <c r="AE63" s="77"/>
      <c r="AF63" s="78"/>
      <c r="AG63" s="45">
        <f t="shared" ref="AG63:AH64" si="50">AA63+AC63-AE63</f>
        <v>1</v>
      </c>
      <c r="AH63" s="43">
        <f t="shared" si="50"/>
        <v>2600</v>
      </c>
      <c r="AI63" s="77"/>
      <c r="AJ63" s="78"/>
      <c r="AK63" s="77"/>
      <c r="AL63" s="78"/>
      <c r="AM63" s="45">
        <f t="shared" ref="AM63:AN64" si="51">AG63+AI63-AK63</f>
        <v>1</v>
      </c>
      <c r="AN63" s="43">
        <f t="shared" si="51"/>
        <v>2600</v>
      </c>
      <c r="AO63" s="38"/>
      <c r="AP63" s="43"/>
      <c r="AQ63" s="44"/>
      <c r="AR63" s="43"/>
      <c r="AS63" s="45">
        <f t="shared" ref="AS63:AT64" si="52">AM63+AO63-AQ63</f>
        <v>1</v>
      </c>
      <c r="AT63" s="43">
        <f t="shared" si="52"/>
        <v>2600</v>
      </c>
      <c r="AU63" s="77"/>
      <c r="AV63" s="78"/>
      <c r="AW63" s="77"/>
      <c r="AX63" s="78"/>
      <c r="AY63" s="45">
        <f t="shared" ref="AY63:AZ64" si="53">AS63+AU63-AW63</f>
        <v>1</v>
      </c>
      <c r="AZ63" s="43">
        <f t="shared" si="53"/>
        <v>2600</v>
      </c>
      <c r="BA63" s="77"/>
      <c r="BB63" s="78"/>
      <c r="BC63" s="77"/>
      <c r="BD63" s="78"/>
      <c r="BE63" s="45">
        <f t="shared" ref="BE63:BE64" si="54">AY63+BA63-BC63</f>
        <v>1</v>
      </c>
      <c r="BF63" s="43">
        <f t="shared" ref="BF63:BF68" si="55">AZ63+BB63-BD63</f>
        <v>2600</v>
      </c>
      <c r="BG63" s="77"/>
      <c r="BH63" s="78"/>
      <c r="BI63" s="77"/>
      <c r="BJ63" s="78"/>
      <c r="BK63" s="45">
        <f t="shared" ref="BK63:BK68" si="56">BE63+BG63-BI63</f>
        <v>1</v>
      </c>
      <c r="BL63" s="91">
        <f t="shared" ref="BL63:BL68" si="57">BF63+BH63-BJ63</f>
        <v>2600</v>
      </c>
      <c r="BM63" s="77"/>
      <c r="BN63" s="78"/>
      <c r="BO63" s="77"/>
      <c r="BP63" s="78"/>
      <c r="BQ63" s="45">
        <f t="shared" ref="BQ63:BQ64" si="58">BK63+BM63-BO63</f>
        <v>1</v>
      </c>
      <c r="BR63" s="43">
        <f t="shared" ref="BR63:BR64" si="59">BL63+BN63-BP63</f>
        <v>2600</v>
      </c>
      <c r="BS63" s="77"/>
      <c r="BT63" s="78"/>
      <c r="BU63" s="77"/>
      <c r="BV63" s="78"/>
      <c r="BW63" s="45">
        <f t="shared" ref="BW63:BX64" si="60">BQ63+BS63-BU63</f>
        <v>1</v>
      </c>
      <c r="BX63" s="43">
        <f t="shared" si="60"/>
        <v>2600</v>
      </c>
      <c r="BY63" s="77"/>
      <c r="BZ63" s="78"/>
      <c r="CA63" s="77"/>
      <c r="CB63" s="78"/>
      <c r="CC63" s="45">
        <f t="shared" ref="CC63:CD64" si="61">BW63+BY63-CA63</f>
        <v>1</v>
      </c>
      <c r="CD63" s="142">
        <f t="shared" si="61"/>
        <v>2600</v>
      </c>
      <c r="CE63" s="19">
        <v>1300</v>
      </c>
      <c r="CF63" s="1"/>
    </row>
    <row r="64" spans="2:84" ht="15.75" x14ac:dyDescent="0.25">
      <c r="B64" s="47" t="s">
        <v>126</v>
      </c>
      <c r="C64" s="18" t="s">
        <v>25</v>
      </c>
      <c r="D64" s="18" t="s">
        <v>92</v>
      </c>
      <c r="E64" s="39"/>
      <c r="F64" s="18">
        <v>1113050294</v>
      </c>
      <c r="G64" s="53" t="s">
        <v>81</v>
      </c>
      <c r="H64" s="39" t="s">
        <v>7</v>
      </c>
      <c r="I64" s="12">
        <v>1</v>
      </c>
      <c r="J64" s="13">
        <v>200</v>
      </c>
      <c r="K64" s="75"/>
      <c r="L64" s="76"/>
      <c r="M64" s="75"/>
      <c r="N64" s="76"/>
      <c r="O64" s="45">
        <f t="shared" ref="O64:P68" si="62">I64+K64-M64</f>
        <v>1</v>
      </c>
      <c r="P64" s="43">
        <f t="shared" si="47"/>
        <v>200</v>
      </c>
      <c r="Q64" s="75"/>
      <c r="R64" s="76"/>
      <c r="S64" s="75"/>
      <c r="T64" s="76"/>
      <c r="U64" s="45">
        <f t="shared" si="48"/>
        <v>1</v>
      </c>
      <c r="V64" s="43">
        <f t="shared" si="48"/>
        <v>200</v>
      </c>
      <c r="W64" s="75"/>
      <c r="X64" s="76"/>
      <c r="Y64" s="75"/>
      <c r="Z64" s="76"/>
      <c r="AA64" s="45">
        <f t="shared" si="49"/>
        <v>1</v>
      </c>
      <c r="AB64" s="43">
        <f t="shared" si="49"/>
        <v>200</v>
      </c>
      <c r="AC64" s="75"/>
      <c r="AD64" s="76"/>
      <c r="AE64" s="75"/>
      <c r="AF64" s="76"/>
      <c r="AG64" s="45">
        <f t="shared" si="50"/>
        <v>1</v>
      </c>
      <c r="AH64" s="43">
        <f t="shared" si="50"/>
        <v>200</v>
      </c>
      <c r="AI64" s="75"/>
      <c r="AJ64" s="76"/>
      <c r="AK64" s="75"/>
      <c r="AL64" s="76"/>
      <c r="AM64" s="45">
        <f t="shared" si="51"/>
        <v>1</v>
      </c>
      <c r="AN64" s="43">
        <f t="shared" si="51"/>
        <v>200</v>
      </c>
      <c r="AO64" s="39"/>
      <c r="AP64" s="13"/>
      <c r="AQ64" s="10"/>
      <c r="AR64" s="13"/>
      <c r="AS64" s="45">
        <f t="shared" si="52"/>
        <v>1</v>
      </c>
      <c r="AT64" s="43">
        <f t="shared" si="52"/>
        <v>200</v>
      </c>
      <c r="AU64" s="75"/>
      <c r="AV64" s="76"/>
      <c r="AW64" s="75"/>
      <c r="AX64" s="76"/>
      <c r="AY64" s="45">
        <f t="shared" si="53"/>
        <v>1</v>
      </c>
      <c r="AZ64" s="43">
        <f t="shared" si="53"/>
        <v>200</v>
      </c>
      <c r="BA64" s="75"/>
      <c r="BB64" s="76"/>
      <c r="BC64" s="75"/>
      <c r="BD64" s="76"/>
      <c r="BE64" s="45">
        <f t="shared" si="54"/>
        <v>1</v>
      </c>
      <c r="BF64" s="43">
        <f t="shared" si="55"/>
        <v>200</v>
      </c>
      <c r="BG64" s="75"/>
      <c r="BH64" s="76"/>
      <c r="BI64" s="75"/>
      <c r="BJ64" s="76"/>
      <c r="BK64" s="45">
        <f t="shared" si="56"/>
        <v>1</v>
      </c>
      <c r="BL64" s="91">
        <f t="shared" si="57"/>
        <v>200</v>
      </c>
      <c r="BM64" s="75"/>
      <c r="BN64" s="76"/>
      <c r="BO64" s="75"/>
      <c r="BP64" s="76"/>
      <c r="BQ64" s="45">
        <f t="shared" si="58"/>
        <v>1</v>
      </c>
      <c r="BR64" s="43">
        <f t="shared" si="59"/>
        <v>200</v>
      </c>
      <c r="BS64" s="75"/>
      <c r="BT64" s="76"/>
      <c r="BU64" s="75"/>
      <c r="BV64" s="76"/>
      <c r="BW64" s="45">
        <f t="shared" si="60"/>
        <v>1</v>
      </c>
      <c r="BX64" s="43">
        <f t="shared" si="60"/>
        <v>200</v>
      </c>
      <c r="BY64" s="75"/>
      <c r="BZ64" s="76"/>
      <c r="CA64" s="75"/>
      <c r="CB64" s="76"/>
      <c r="CC64" s="45">
        <f t="shared" si="61"/>
        <v>1</v>
      </c>
      <c r="CD64" s="142">
        <f t="shared" si="61"/>
        <v>200</v>
      </c>
      <c r="CE64" s="19">
        <v>100</v>
      </c>
      <c r="CF64" s="1"/>
    </row>
    <row r="65" spans="2:84" ht="15.75" x14ac:dyDescent="0.25">
      <c r="B65" s="47" t="s">
        <v>126</v>
      </c>
      <c r="C65" s="18" t="s">
        <v>25</v>
      </c>
      <c r="D65" s="18" t="s">
        <v>92</v>
      </c>
      <c r="E65" s="39"/>
      <c r="F65" s="47">
        <v>1113050295</v>
      </c>
      <c r="G65" s="53" t="s">
        <v>128</v>
      </c>
      <c r="H65" s="39" t="s">
        <v>7</v>
      </c>
      <c r="I65" s="12">
        <v>1</v>
      </c>
      <c r="J65" s="13">
        <v>100</v>
      </c>
      <c r="K65" s="75"/>
      <c r="L65" s="76"/>
      <c r="M65" s="75"/>
      <c r="N65" s="76"/>
      <c r="O65" s="45">
        <f t="shared" si="62"/>
        <v>1</v>
      </c>
      <c r="P65" s="43">
        <f t="shared" si="62"/>
        <v>100</v>
      </c>
      <c r="Q65" s="75"/>
      <c r="R65" s="76"/>
      <c r="S65" s="75"/>
      <c r="T65" s="76"/>
      <c r="U65" s="45">
        <f t="shared" ref="U65:V68" si="63">O65+Q65-S65</f>
        <v>1</v>
      </c>
      <c r="V65" s="43">
        <f t="shared" si="63"/>
        <v>100</v>
      </c>
      <c r="W65" s="75"/>
      <c r="X65" s="76"/>
      <c r="Y65" s="75"/>
      <c r="Z65" s="76"/>
      <c r="AA65" s="45">
        <f t="shared" ref="AA65:AB68" si="64">U65+W65-Y65</f>
        <v>1</v>
      </c>
      <c r="AB65" s="43">
        <f t="shared" si="64"/>
        <v>100</v>
      </c>
      <c r="AC65" s="75"/>
      <c r="AD65" s="76"/>
      <c r="AE65" s="75"/>
      <c r="AF65" s="76"/>
      <c r="AG65" s="45">
        <f t="shared" ref="AG65:AH68" si="65">AA65+AC65-AE65</f>
        <v>1</v>
      </c>
      <c r="AH65" s="43">
        <f t="shared" si="65"/>
        <v>100</v>
      </c>
      <c r="AI65" s="75"/>
      <c r="AJ65" s="76"/>
      <c r="AK65" s="75"/>
      <c r="AL65" s="76"/>
      <c r="AM65" s="45">
        <f t="shared" ref="AM65:AN68" si="66">AG65+AI65-AK65</f>
        <v>1</v>
      </c>
      <c r="AN65" s="43">
        <f t="shared" si="66"/>
        <v>100</v>
      </c>
      <c r="AO65" s="39"/>
      <c r="AP65" s="13"/>
      <c r="AQ65" s="10"/>
      <c r="AR65" s="13"/>
      <c r="AS65" s="45">
        <f t="shared" ref="AS65:AT68" si="67">AM65+AO65-AQ65</f>
        <v>1</v>
      </c>
      <c r="AT65" s="43">
        <f t="shared" si="67"/>
        <v>100</v>
      </c>
      <c r="AU65" s="75"/>
      <c r="AV65" s="76"/>
      <c r="AW65" s="75"/>
      <c r="AX65" s="76"/>
      <c r="AY65" s="45">
        <f t="shared" ref="AY65:AZ68" si="68">AS65+AU65-AW65</f>
        <v>1</v>
      </c>
      <c r="AZ65" s="43">
        <f t="shared" si="68"/>
        <v>100</v>
      </c>
      <c r="BA65" s="75"/>
      <c r="BB65" s="76"/>
      <c r="BC65" s="75"/>
      <c r="BD65" s="76"/>
      <c r="BE65" s="45">
        <f>AY65+BA65-BC65</f>
        <v>1</v>
      </c>
      <c r="BF65" s="43">
        <f t="shared" si="55"/>
        <v>100</v>
      </c>
      <c r="BG65" s="75"/>
      <c r="BH65" s="76"/>
      <c r="BI65" s="75"/>
      <c r="BJ65" s="76"/>
      <c r="BK65" s="45">
        <f t="shared" si="56"/>
        <v>1</v>
      </c>
      <c r="BL65" s="91">
        <f t="shared" si="57"/>
        <v>100</v>
      </c>
      <c r="BM65" s="75"/>
      <c r="BN65" s="76"/>
      <c r="BO65" s="75"/>
      <c r="BP65" s="76"/>
      <c r="BQ65" s="45">
        <f t="shared" ref="BQ65:BR68" si="69">BK65+BM65-BO65</f>
        <v>1</v>
      </c>
      <c r="BR65" s="43">
        <f t="shared" si="69"/>
        <v>100</v>
      </c>
      <c r="BS65" s="75"/>
      <c r="BT65" s="76"/>
      <c r="BU65" s="75"/>
      <c r="BV65" s="76"/>
      <c r="BW65" s="45">
        <f t="shared" ref="BW65:BX68" si="70">BQ65+BS65-BU65</f>
        <v>1</v>
      </c>
      <c r="BX65" s="43">
        <f t="shared" si="70"/>
        <v>100</v>
      </c>
      <c r="BY65" s="75"/>
      <c r="BZ65" s="76"/>
      <c r="CA65" s="75"/>
      <c r="CB65" s="76"/>
      <c r="CC65" s="45">
        <f t="shared" ref="CC65:CD68" si="71">BW65+BY65-CA65</f>
        <v>1</v>
      </c>
      <c r="CD65" s="142">
        <f t="shared" si="71"/>
        <v>100</v>
      </c>
      <c r="CE65" s="19">
        <v>50</v>
      </c>
      <c r="CF65" s="1"/>
    </row>
    <row r="66" spans="2:84" ht="15.75" x14ac:dyDescent="0.25">
      <c r="B66" s="47" t="s">
        <v>126</v>
      </c>
      <c r="C66" s="18" t="s">
        <v>25</v>
      </c>
      <c r="D66" s="18" t="s">
        <v>92</v>
      </c>
      <c r="E66" s="39"/>
      <c r="F66" s="18">
        <v>1113050296</v>
      </c>
      <c r="G66" s="53" t="s">
        <v>129</v>
      </c>
      <c r="H66" s="39" t="s">
        <v>7</v>
      </c>
      <c r="I66" s="12">
        <v>1</v>
      </c>
      <c r="J66" s="13">
        <v>400</v>
      </c>
      <c r="K66" s="75"/>
      <c r="L66" s="76"/>
      <c r="M66" s="75"/>
      <c r="N66" s="76"/>
      <c r="O66" s="45">
        <f t="shared" si="62"/>
        <v>1</v>
      </c>
      <c r="P66" s="43">
        <f t="shared" si="62"/>
        <v>400</v>
      </c>
      <c r="Q66" s="75"/>
      <c r="R66" s="76"/>
      <c r="S66" s="75"/>
      <c r="T66" s="76"/>
      <c r="U66" s="45">
        <f t="shared" si="63"/>
        <v>1</v>
      </c>
      <c r="V66" s="43">
        <f t="shared" si="63"/>
        <v>400</v>
      </c>
      <c r="W66" s="75"/>
      <c r="X66" s="76"/>
      <c r="Y66" s="75"/>
      <c r="Z66" s="76"/>
      <c r="AA66" s="45">
        <f t="shared" si="64"/>
        <v>1</v>
      </c>
      <c r="AB66" s="43">
        <f t="shared" si="64"/>
        <v>400</v>
      </c>
      <c r="AC66" s="75"/>
      <c r="AD66" s="76"/>
      <c r="AE66" s="75"/>
      <c r="AF66" s="76"/>
      <c r="AG66" s="45">
        <f t="shared" si="65"/>
        <v>1</v>
      </c>
      <c r="AH66" s="43">
        <f t="shared" si="65"/>
        <v>400</v>
      </c>
      <c r="AI66" s="75"/>
      <c r="AJ66" s="76"/>
      <c r="AK66" s="75"/>
      <c r="AL66" s="76"/>
      <c r="AM66" s="45">
        <f t="shared" si="66"/>
        <v>1</v>
      </c>
      <c r="AN66" s="43">
        <f t="shared" si="66"/>
        <v>400</v>
      </c>
      <c r="AO66" s="39"/>
      <c r="AP66" s="13"/>
      <c r="AQ66" s="10"/>
      <c r="AR66" s="13"/>
      <c r="AS66" s="45">
        <f t="shared" si="67"/>
        <v>1</v>
      </c>
      <c r="AT66" s="43">
        <f t="shared" si="67"/>
        <v>400</v>
      </c>
      <c r="AU66" s="75"/>
      <c r="AV66" s="76"/>
      <c r="AW66" s="75"/>
      <c r="AX66" s="76"/>
      <c r="AY66" s="45">
        <f t="shared" si="68"/>
        <v>1</v>
      </c>
      <c r="AZ66" s="43">
        <f t="shared" si="68"/>
        <v>400</v>
      </c>
      <c r="BA66" s="75"/>
      <c r="BB66" s="76"/>
      <c r="BC66" s="75"/>
      <c r="BD66" s="76"/>
      <c r="BE66" s="45">
        <f>AY66+BA66-BC66</f>
        <v>1</v>
      </c>
      <c r="BF66" s="43">
        <f t="shared" si="55"/>
        <v>400</v>
      </c>
      <c r="BG66" s="75"/>
      <c r="BH66" s="76"/>
      <c r="BI66" s="75"/>
      <c r="BJ66" s="76"/>
      <c r="BK66" s="45">
        <f t="shared" si="56"/>
        <v>1</v>
      </c>
      <c r="BL66" s="91">
        <f t="shared" si="57"/>
        <v>400</v>
      </c>
      <c r="BM66" s="75"/>
      <c r="BN66" s="76"/>
      <c r="BO66" s="75"/>
      <c r="BP66" s="76"/>
      <c r="BQ66" s="45">
        <f t="shared" si="69"/>
        <v>1</v>
      </c>
      <c r="BR66" s="43">
        <f t="shared" si="69"/>
        <v>400</v>
      </c>
      <c r="BS66" s="75"/>
      <c r="BT66" s="76"/>
      <c r="BU66" s="75"/>
      <c r="BV66" s="76"/>
      <c r="BW66" s="45">
        <f t="shared" si="70"/>
        <v>1</v>
      </c>
      <c r="BX66" s="43">
        <f t="shared" si="70"/>
        <v>400</v>
      </c>
      <c r="BY66" s="75"/>
      <c r="BZ66" s="76"/>
      <c r="CA66" s="75"/>
      <c r="CB66" s="76"/>
      <c r="CC66" s="45">
        <f t="shared" si="71"/>
        <v>1</v>
      </c>
      <c r="CD66" s="142">
        <f t="shared" si="71"/>
        <v>400</v>
      </c>
      <c r="CE66" s="19">
        <v>200</v>
      </c>
      <c r="CF66" s="1"/>
    </row>
    <row r="67" spans="2:84" ht="15.75" x14ac:dyDescent="0.25">
      <c r="B67" s="47" t="s">
        <v>126</v>
      </c>
      <c r="C67" s="48" t="s">
        <v>25</v>
      </c>
      <c r="D67" s="48" t="s">
        <v>92</v>
      </c>
      <c r="E67" s="26"/>
      <c r="F67" s="47">
        <v>1113050297</v>
      </c>
      <c r="G67" s="85" t="s">
        <v>83</v>
      </c>
      <c r="H67" s="26" t="s">
        <v>7</v>
      </c>
      <c r="I67" s="30">
        <v>1</v>
      </c>
      <c r="J67" s="31">
        <v>1150</v>
      </c>
      <c r="K67" s="79"/>
      <c r="L67" s="80"/>
      <c r="M67" s="79"/>
      <c r="N67" s="80"/>
      <c r="O67" s="45">
        <f t="shared" si="62"/>
        <v>1</v>
      </c>
      <c r="P67" s="43">
        <f t="shared" si="62"/>
        <v>1150</v>
      </c>
      <c r="Q67" s="79"/>
      <c r="R67" s="80"/>
      <c r="S67" s="79"/>
      <c r="T67" s="80"/>
      <c r="U67" s="45">
        <f t="shared" si="63"/>
        <v>1</v>
      </c>
      <c r="V67" s="43">
        <f t="shared" si="63"/>
        <v>1150</v>
      </c>
      <c r="W67" s="79"/>
      <c r="X67" s="80"/>
      <c r="Y67" s="79"/>
      <c r="Z67" s="80"/>
      <c r="AA67" s="45">
        <f t="shared" si="64"/>
        <v>1</v>
      </c>
      <c r="AB67" s="43">
        <f t="shared" si="64"/>
        <v>1150</v>
      </c>
      <c r="AC67" s="79"/>
      <c r="AD67" s="80"/>
      <c r="AE67" s="79"/>
      <c r="AF67" s="80"/>
      <c r="AG67" s="45">
        <f t="shared" si="65"/>
        <v>1</v>
      </c>
      <c r="AH67" s="43">
        <f t="shared" si="65"/>
        <v>1150</v>
      </c>
      <c r="AI67" s="79"/>
      <c r="AJ67" s="80"/>
      <c r="AK67" s="79"/>
      <c r="AL67" s="80"/>
      <c r="AM67" s="45">
        <f t="shared" si="66"/>
        <v>1</v>
      </c>
      <c r="AN67" s="43">
        <f t="shared" si="66"/>
        <v>1150</v>
      </c>
      <c r="AO67" s="26"/>
      <c r="AP67" s="31"/>
      <c r="AQ67" s="28"/>
      <c r="AR67" s="31"/>
      <c r="AS67" s="45">
        <f t="shared" si="67"/>
        <v>1</v>
      </c>
      <c r="AT67" s="43">
        <f t="shared" si="67"/>
        <v>1150</v>
      </c>
      <c r="AU67" s="75"/>
      <c r="AV67" s="76"/>
      <c r="AW67" s="75"/>
      <c r="AX67" s="76"/>
      <c r="AY67" s="45">
        <f t="shared" si="68"/>
        <v>1</v>
      </c>
      <c r="AZ67" s="43">
        <f t="shared" si="68"/>
        <v>1150</v>
      </c>
      <c r="BA67" s="75"/>
      <c r="BB67" s="76"/>
      <c r="BC67" s="75"/>
      <c r="BD67" s="76"/>
      <c r="BE67" s="45">
        <f>AY67+BA67-BC67</f>
        <v>1</v>
      </c>
      <c r="BF67" s="43">
        <f t="shared" si="55"/>
        <v>1150</v>
      </c>
      <c r="BG67" s="75"/>
      <c r="BH67" s="76"/>
      <c r="BI67" s="75"/>
      <c r="BJ67" s="76"/>
      <c r="BK67" s="45">
        <f t="shared" si="56"/>
        <v>1</v>
      </c>
      <c r="BL67" s="91">
        <f t="shared" si="57"/>
        <v>1150</v>
      </c>
      <c r="BM67" s="75"/>
      <c r="BN67" s="76"/>
      <c r="BO67" s="75"/>
      <c r="BP67" s="76"/>
      <c r="BQ67" s="45">
        <f t="shared" si="69"/>
        <v>1</v>
      </c>
      <c r="BR67" s="43">
        <f t="shared" si="69"/>
        <v>1150</v>
      </c>
      <c r="BS67" s="75"/>
      <c r="BT67" s="76"/>
      <c r="BU67" s="75"/>
      <c r="BV67" s="76"/>
      <c r="BW67" s="45">
        <f t="shared" si="70"/>
        <v>1</v>
      </c>
      <c r="BX67" s="43">
        <f t="shared" si="70"/>
        <v>1150</v>
      </c>
      <c r="BY67" s="75"/>
      <c r="BZ67" s="76"/>
      <c r="CA67" s="75"/>
      <c r="CB67" s="76"/>
      <c r="CC67" s="45">
        <f t="shared" si="71"/>
        <v>1</v>
      </c>
      <c r="CD67" s="142">
        <f t="shared" si="71"/>
        <v>1150</v>
      </c>
      <c r="CE67" s="19">
        <v>575</v>
      </c>
      <c r="CF67" s="1"/>
    </row>
    <row r="68" spans="2:84" ht="16.5" thickBot="1" x14ac:dyDescent="0.3">
      <c r="B68" s="68" t="s">
        <v>126</v>
      </c>
      <c r="C68" s="48" t="s">
        <v>25</v>
      </c>
      <c r="D68" s="48" t="s">
        <v>92</v>
      </c>
      <c r="E68" s="26"/>
      <c r="F68" s="48">
        <v>1113050298</v>
      </c>
      <c r="G68" s="85" t="s">
        <v>22</v>
      </c>
      <c r="H68" s="26" t="s">
        <v>7</v>
      </c>
      <c r="I68" s="30">
        <v>1</v>
      </c>
      <c r="J68" s="31">
        <v>4350</v>
      </c>
      <c r="K68" s="79"/>
      <c r="L68" s="80"/>
      <c r="M68" s="79"/>
      <c r="N68" s="80"/>
      <c r="O68" s="45">
        <f t="shared" si="62"/>
        <v>1</v>
      </c>
      <c r="P68" s="43">
        <f t="shared" si="62"/>
        <v>4350</v>
      </c>
      <c r="Q68" s="79"/>
      <c r="R68" s="80"/>
      <c r="S68" s="79"/>
      <c r="T68" s="80"/>
      <c r="U68" s="45">
        <f t="shared" si="63"/>
        <v>1</v>
      </c>
      <c r="V68" s="43">
        <f t="shared" si="63"/>
        <v>4350</v>
      </c>
      <c r="W68" s="79"/>
      <c r="X68" s="80"/>
      <c r="Y68" s="79"/>
      <c r="Z68" s="80"/>
      <c r="AA68" s="45">
        <f t="shared" si="64"/>
        <v>1</v>
      </c>
      <c r="AB68" s="43">
        <f t="shared" si="64"/>
        <v>4350</v>
      </c>
      <c r="AC68" s="79"/>
      <c r="AD68" s="80"/>
      <c r="AE68" s="79"/>
      <c r="AF68" s="80"/>
      <c r="AG68" s="45">
        <f t="shared" si="65"/>
        <v>1</v>
      </c>
      <c r="AH68" s="43">
        <f t="shared" si="65"/>
        <v>4350</v>
      </c>
      <c r="AI68" s="79"/>
      <c r="AJ68" s="80"/>
      <c r="AK68" s="79"/>
      <c r="AL68" s="80"/>
      <c r="AM68" s="45">
        <f t="shared" si="66"/>
        <v>1</v>
      </c>
      <c r="AN68" s="43">
        <f t="shared" si="66"/>
        <v>4350</v>
      </c>
      <c r="AO68" s="26"/>
      <c r="AP68" s="31"/>
      <c r="AQ68" s="28"/>
      <c r="AR68" s="31"/>
      <c r="AS68" s="60">
        <f t="shared" si="67"/>
        <v>1</v>
      </c>
      <c r="AT68" s="61">
        <f t="shared" si="67"/>
        <v>4350</v>
      </c>
      <c r="AU68" s="79"/>
      <c r="AV68" s="80"/>
      <c r="AW68" s="79"/>
      <c r="AX68" s="80"/>
      <c r="AY68" s="60">
        <f t="shared" si="68"/>
        <v>1</v>
      </c>
      <c r="AZ68" s="61">
        <f t="shared" si="68"/>
        <v>4350</v>
      </c>
      <c r="BA68" s="79"/>
      <c r="BB68" s="80"/>
      <c r="BC68" s="79"/>
      <c r="BD68" s="80"/>
      <c r="BE68" s="60">
        <f>AY68+BA68-BC68</f>
        <v>1</v>
      </c>
      <c r="BF68" s="61">
        <f t="shared" si="55"/>
        <v>4350</v>
      </c>
      <c r="BG68" s="79"/>
      <c r="BH68" s="80"/>
      <c r="BI68" s="79"/>
      <c r="BJ68" s="80"/>
      <c r="BK68" s="60">
        <f t="shared" si="56"/>
        <v>1</v>
      </c>
      <c r="BL68" s="92">
        <f t="shared" si="57"/>
        <v>4350</v>
      </c>
      <c r="BM68" s="79"/>
      <c r="BN68" s="80"/>
      <c r="BO68" s="79"/>
      <c r="BP68" s="80"/>
      <c r="BQ68" s="45">
        <f t="shared" si="69"/>
        <v>1</v>
      </c>
      <c r="BR68" s="43">
        <f t="shared" si="69"/>
        <v>4350</v>
      </c>
      <c r="BS68" s="79"/>
      <c r="BT68" s="80"/>
      <c r="BU68" s="79"/>
      <c r="BV68" s="80"/>
      <c r="BW68" s="45">
        <f t="shared" si="70"/>
        <v>1</v>
      </c>
      <c r="BX68" s="43">
        <f t="shared" si="70"/>
        <v>4350</v>
      </c>
      <c r="BY68" s="79"/>
      <c r="BZ68" s="80"/>
      <c r="CA68" s="79"/>
      <c r="CB68" s="80"/>
      <c r="CC68" s="45">
        <f t="shared" si="71"/>
        <v>1</v>
      </c>
      <c r="CD68" s="142">
        <f t="shared" si="71"/>
        <v>4350</v>
      </c>
      <c r="CE68" s="19">
        <v>2175</v>
      </c>
      <c r="CF68" s="1"/>
    </row>
    <row r="69" spans="2:84" ht="19.5" thickBot="1" x14ac:dyDescent="0.3">
      <c r="B69" s="170" t="s">
        <v>212</v>
      </c>
      <c r="C69" s="170"/>
      <c r="D69" s="170"/>
      <c r="E69" s="170"/>
      <c r="F69" s="170"/>
      <c r="G69" s="170"/>
      <c r="H69" s="170"/>
      <c r="I69" s="104"/>
      <c r="J69" s="105" t="e">
        <f>#REF!+#REF!+#REF!+#REF!+#REF!+#REF!+#REF!+#REF!</f>
        <v>#REF!</v>
      </c>
      <c r="K69" s="104"/>
      <c r="L69" s="105" t="e">
        <f>#REF!+#REF!+#REF!+#REF!+#REF!+#REF!+#REF!+#REF!</f>
        <v>#REF!</v>
      </c>
      <c r="M69" s="104"/>
      <c r="N69" s="105" t="e">
        <f>#REF!+#REF!+#REF!+#REF!+#REF!+#REF!+#REF!+#REF!</f>
        <v>#REF!</v>
      </c>
      <c r="O69" s="104"/>
      <c r="P69" s="105" t="e">
        <f>#REF!+#REF!+#REF!+#REF!+#REF!+#REF!+#REF!+#REF!</f>
        <v>#REF!</v>
      </c>
      <c r="Q69" s="104"/>
      <c r="R69" s="105" t="e">
        <f>#REF!+#REF!+#REF!+#REF!+#REF!+#REF!</f>
        <v>#REF!</v>
      </c>
      <c r="S69" s="104"/>
      <c r="T69" s="105" t="e">
        <f>#REF!+#REF!+#REF!+#REF!+#REF!+#REF!</f>
        <v>#REF!</v>
      </c>
      <c r="U69" s="104"/>
      <c r="V69" s="105" t="e">
        <f>#REF!+#REF!+#REF!+#REF!+#REF!+#REF!+#REF!+#REF!</f>
        <v>#REF!</v>
      </c>
      <c r="W69" s="104"/>
      <c r="X69" s="105" t="e">
        <f>#REF!+#REF!+#REF!+#REF!+#REF!+#REF!</f>
        <v>#REF!</v>
      </c>
      <c r="Y69" s="104"/>
      <c r="Z69" s="105" t="e">
        <f>#REF!+#REF!+#REF!+#REF!+#REF!+#REF!</f>
        <v>#REF!</v>
      </c>
      <c r="AA69" s="104"/>
      <c r="AB69" s="105" t="e">
        <f>#REF!+#REF!+#REF!+#REF!+#REF!+#REF!+#REF!+#REF!</f>
        <v>#REF!</v>
      </c>
      <c r="AC69" s="104"/>
      <c r="AD69" s="105" t="e">
        <f>#REF!+#REF!+#REF!+#REF!+#REF!+#REF!+#REF!+#REF!</f>
        <v>#REF!</v>
      </c>
      <c r="AE69" s="104"/>
      <c r="AF69" s="105" t="e">
        <f>#REF!+#REF!+#REF!+#REF!+#REF!+#REF!+#REF!+#REF!</f>
        <v>#REF!</v>
      </c>
      <c r="AG69" s="104"/>
      <c r="AH69" s="105" t="e">
        <f>#REF!+#REF!+#REF!+#REF!+#REF!+#REF!+#REF!+#REF!+#REF!</f>
        <v>#REF!</v>
      </c>
      <c r="AI69" s="104"/>
      <c r="AJ69" s="105" t="e">
        <f>#REF!+#REF!+#REF!+#REF!+#REF!+#REF!+#REF!+#REF!+#REF!</f>
        <v>#REF!</v>
      </c>
      <c r="AK69" s="104"/>
      <c r="AL69" s="105" t="e">
        <f>#REF!+#REF!+#REF!+#REF!+#REF!+#REF!+#REF!+#REF!+#REF!</f>
        <v>#REF!</v>
      </c>
      <c r="AM69" s="104"/>
      <c r="AN69" s="105" t="e">
        <f>#REF!+#REF!+#REF!+#REF!+#REF!+#REF!+#REF!+#REF!+#REF!</f>
        <v>#REF!</v>
      </c>
      <c r="AO69" s="104"/>
      <c r="AP69" s="105" t="e">
        <f>#REF!+#REF!+#REF!+#REF!+#REF!+#REF!+#REF!+#REF!+#REF!</f>
        <v>#REF!</v>
      </c>
      <c r="AQ69" s="104"/>
      <c r="AR69" s="105" t="e">
        <f>#REF!+#REF!+#REF!+#REF!+#REF!+#REF!+#REF!+#REF!+#REF!</f>
        <v>#REF!</v>
      </c>
      <c r="AS69" s="104"/>
      <c r="AT69" s="105" t="e">
        <f>#REF!+#REF!+#REF!+#REF!+#REF!+#REF!+#REF!+#REF!+#REF!</f>
        <v>#REF!</v>
      </c>
      <c r="AU69" s="104"/>
      <c r="AV69" s="105" t="e">
        <f>#REF!+#REF!+#REF!+#REF!+#REF!+#REF!+#REF!+#REF!+#REF!</f>
        <v>#REF!</v>
      </c>
      <c r="AW69" s="104"/>
      <c r="AX69" s="105" t="e">
        <f>#REF!+#REF!+#REF!+#REF!+#REF!+#REF!</f>
        <v>#REF!</v>
      </c>
      <c r="AY69" s="104"/>
      <c r="AZ69" s="105" t="e">
        <f>#REF!+#REF!+#REF!+#REF!+#REF!+#REF!+#REF!+#REF!+#REF!</f>
        <v>#REF!</v>
      </c>
      <c r="BA69" s="104"/>
      <c r="BB69" s="105" t="e">
        <f>#REF!+#REF!+#REF!+#REF!+#REF!+#REF!+#REF!+#REF!</f>
        <v>#REF!</v>
      </c>
      <c r="BC69" s="104"/>
      <c r="BD69" s="105" t="e">
        <f>#REF!+#REF!+#REF!+#REF!+#REF!+#REF!+#REF!+#REF!</f>
        <v>#REF!</v>
      </c>
      <c r="BE69" s="104"/>
      <c r="BF69" s="105" t="e">
        <f>#REF!+#REF!+#REF!+#REF!+#REF!+#REF!+#REF!+#REF!+#REF!</f>
        <v>#REF!</v>
      </c>
      <c r="BG69" s="104"/>
      <c r="BH69" s="105" t="e">
        <f>#REF!+#REF!+#REF!+#REF!+#REF!+#REF!+#REF!+#REF!</f>
        <v>#REF!</v>
      </c>
      <c r="BI69" s="104"/>
      <c r="BJ69" s="105" t="e">
        <f>#REF!+#REF!+#REF!+#REF!+#REF!+#REF!+#REF!+#REF!</f>
        <v>#REF!</v>
      </c>
      <c r="BK69" s="104"/>
      <c r="BL69" s="144" t="e">
        <f>#REF!+#REF!+#REF!+#REF!+#REF!+#REF!+#REF!+#REF!+#REF!</f>
        <v>#REF!</v>
      </c>
      <c r="BM69" s="106"/>
      <c r="BN69" s="105"/>
      <c r="BO69" s="104"/>
      <c r="BP69" s="105"/>
      <c r="BQ69" s="104"/>
      <c r="BR69" s="105"/>
      <c r="BS69" s="104"/>
      <c r="BT69" s="105"/>
      <c r="BU69" s="104"/>
      <c r="BV69" s="105"/>
      <c r="BW69" s="104"/>
      <c r="BX69" s="105"/>
      <c r="BY69" s="104"/>
      <c r="BZ69" s="105"/>
      <c r="CA69" s="104"/>
      <c r="CB69" s="105"/>
      <c r="CC69" s="104"/>
      <c r="CD69" s="145">
        <f>SUM(CD7:CD68)</f>
        <v>26060.34</v>
      </c>
      <c r="CE69" s="145">
        <f t="shared" ref="CE69:CF69" si="72">SUM(CE7:CE68)</f>
        <v>13029.5</v>
      </c>
      <c r="CF69" s="145">
        <f t="shared" si="72"/>
        <v>0</v>
      </c>
    </row>
    <row r="72" spans="2:84" x14ac:dyDescent="0.25">
      <c r="F72" t="s">
        <v>21</v>
      </c>
      <c r="G72" t="s">
        <v>163</v>
      </c>
      <c r="BF72" t="s">
        <v>21</v>
      </c>
    </row>
  </sheetData>
  <autoFilter ref="B5:CD69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sortState ref="G6:G94">
    <sortCondition ref="G6"/>
  </sortState>
  <mergeCells count="36">
    <mergeCell ref="B3:BE3"/>
    <mergeCell ref="K5:N5"/>
    <mergeCell ref="B5:B6"/>
    <mergeCell ref="F5:F6"/>
    <mergeCell ref="G5:G6"/>
    <mergeCell ref="H5:H6"/>
    <mergeCell ref="I5:J5"/>
    <mergeCell ref="AG5:AH5"/>
    <mergeCell ref="AI5:AL5"/>
    <mergeCell ref="AM5:AN5"/>
    <mergeCell ref="AO5:AR5"/>
    <mergeCell ref="AS5:AT5"/>
    <mergeCell ref="AU5:AX5"/>
    <mergeCell ref="BG5:BJ5"/>
    <mergeCell ref="BK5:BL5"/>
    <mergeCell ref="BM5:BP5"/>
    <mergeCell ref="BS5:BV5"/>
    <mergeCell ref="CF5:CF6"/>
    <mergeCell ref="BW5:BX5"/>
    <mergeCell ref="BY5:CB5"/>
    <mergeCell ref="H2:CF2"/>
    <mergeCell ref="E5:E6"/>
    <mergeCell ref="AC5:AF5"/>
    <mergeCell ref="B69:H69"/>
    <mergeCell ref="AA5:AB5"/>
    <mergeCell ref="O5:P5"/>
    <mergeCell ref="Q5:T5"/>
    <mergeCell ref="U5:V5"/>
    <mergeCell ref="W5:Z5"/>
    <mergeCell ref="D5:D6"/>
    <mergeCell ref="C5:C6"/>
    <mergeCell ref="CC5:CD5"/>
    <mergeCell ref="BQ5:BR5"/>
    <mergeCell ref="AY5:AZ5"/>
    <mergeCell ref="BA5:BD5"/>
    <mergeCell ref="BE5:BF5"/>
  </mergeCells>
  <pageMargins left="0.70866141732283472" right="0.70866141732283472" top="0.74803149606299213" bottom="0.74803149606299213" header="0.31496062992125984" footer="0.31496062992125984"/>
  <pageSetup paperSize="9" scale="56" fitToHeight="25" orientation="landscape" r:id="rId1"/>
  <rowBreaks count="1" manualBreakCount="1">
    <brk id="6" max="16383" man="1"/>
  </rowBreaks>
  <colBreaks count="1" manualBreakCount="1">
    <brk id="8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E13"/>
  <sheetViews>
    <sheetView zoomScaleNormal="100" workbookViewId="0">
      <selection activeCell="A3" sqref="A3:BD3"/>
    </sheetView>
  </sheetViews>
  <sheetFormatPr defaultRowHeight="15" x14ac:dyDescent="0.25"/>
  <cols>
    <col min="1" max="1" width="7.85546875" customWidth="1"/>
    <col min="2" max="2" width="14.5703125" customWidth="1"/>
    <col min="3" max="3" width="7.28515625" customWidth="1"/>
    <col min="4" max="4" width="18.28515625" customWidth="1"/>
    <col min="5" max="5" width="15.85546875" customWidth="1"/>
    <col min="6" max="6" width="41.7109375" customWidth="1"/>
    <col min="7" max="7" width="7.28515625" customWidth="1"/>
    <col min="8" max="8" width="8.85546875" hidden="1" customWidth="1"/>
    <col min="9" max="9" width="12.28515625" hidden="1" customWidth="1"/>
    <col min="10" max="10" width="8.85546875" hidden="1" customWidth="1"/>
    <col min="11" max="11" width="13.140625" hidden="1" customWidth="1"/>
    <col min="12" max="14" width="8.85546875" hidden="1" customWidth="1"/>
    <col min="15" max="15" width="13.5703125" hidden="1" customWidth="1"/>
    <col min="16" max="20" width="9.140625" hidden="1" customWidth="1"/>
    <col min="21" max="21" width="11.140625" hidden="1" customWidth="1"/>
    <col min="22" max="26" width="9.140625" hidden="1" customWidth="1"/>
    <col min="27" max="27" width="11" hidden="1" customWidth="1"/>
    <col min="28" max="32" width="9.140625" hidden="1" customWidth="1"/>
    <col min="33" max="33" width="11" hidden="1" customWidth="1"/>
    <col min="34" max="38" width="9.140625" hidden="1" customWidth="1"/>
    <col min="39" max="39" width="11" hidden="1" customWidth="1"/>
    <col min="40" max="44" width="9.140625" hidden="1" customWidth="1"/>
    <col min="45" max="45" width="11" hidden="1" customWidth="1"/>
    <col min="46" max="50" width="9.140625" hidden="1" customWidth="1"/>
    <col min="51" max="51" width="11" hidden="1" customWidth="1"/>
    <col min="52" max="56" width="9.140625" hidden="1" customWidth="1"/>
    <col min="57" max="57" width="13.7109375" hidden="1" customWidth="1"/>
    <col min="58" max="62" width="9.140625" hidden="1" customWidth="1"/>
    <col min="63" max="63" width="11" hidden="1" customWidth="1"/>
    <col min="64" max="68" width="9.140625" hidden="1" customWidth="1"/>
    <col min="69" max="69" width="11" hidden="1" customWidth="1"/>
    <col min="70" max="74" width="9.140625" hidden="1" customWidth="1"/>
    <col min="75" max="75" width="11" hidden="1" customWidth="1"/>
    <col min="76" max="79" width="9.140625" hidden="1" customWidth="1"/>
    <col min="80" max="80" width="9.140625" customWidth="1"/>
    <col min="81" max="81" width="11" customWidth="1"/>
    <col min="82" max="82" width="12.7109375" customWidth="1"/>
  </cols>
  <sheetData>
    <row r="2" spans="1:83" ht="15.75" x14ac:dyDescent="0.25">
      <c r="CB2" s="150" t="s">
        <v>213</v>
      </c>
      <c r="CC2" s="150"/>
      <c r="CD2" s="150"/>
      <c r="CE2" s="150"/>
    </row>
    <row r="3" spans="1:83" ht="19.5" x14ac:dyDescent="0.25">
      <c r="A3" s="155" t="s">
        <v>216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</row>
    <row r="6" spans="1:83" ht="63" customHeight="1" x14ac:dyDescent="0.25">
      <c r="A6" s="156" t="s">
        <v>0</v>
      </c>
      <c r="B6" s="156" t="s">
        <v>88</v>
      </c>
      <c r="C6" s="156" t="s">
        <v>91</v>
      </c>
      <c r="D6" s="159" t="s">
        <v>99</v>
      </c>
      <c r="E6" s="159" t="s">
        <v>1</v>
      </c>
      <c r="F6" s="161" t="s">
        <v>2</v>
      </c>
      <c r="G6" s="159" t="s">
        <v>3</v>
      </c>
      <c r="H6" s="153" t="s">
        <v>136</v>
      </c>
      <c r="I6" s="154"/>
      <c r="J6" s="152" t="s">
        <v>8</v>
      </c>
      <c r="K6" s="152"/>
      <c r="L6" s="152"/>
      <c r="M6" s="152"/>
      <c r="N6" s="153" t="s">
        <v>154</v>
      </c>
      <c r="O6" s="154"/>
      <c r="P6" s="152" t="s">
        <v>9</v>
      </c>
      <c r="Q6" s="152"/>
      <c r="R6" s="152"/>
      <c r="S6" s="152"/>
      <c r="T6" s="153" t="s">
        <v>135</v>
      </c>
      <c r="U6" s="154"/>
      <c r="V6" s="152" t="s">
        <v>10</v>
      </c>
      <c r="W6" s="152"/>
      <c r="X6" s="152"/>
      <c r="Y6" s="152"/>
      <c r="Z6" s="153" t="s">
        <v>146</v>
      </c>
      <c r="AA6" s="154"/>
      <c r="AB6" s="172" t="s">
        <v>19</v>
      </c>
      <c r="AC6" s="173"/>
      <c r="AD6" s="173"/>
      <c r="AE6" s="174"/>
      <c r="AF6" s="153" t="s">
        <v>147</v>
      </c>
      <c r="AG6" s="154"/>
      <c r="AH6" s="172" t="s">
        <v>11</v>
      </c>
      <c r="AI6" s="173"/>
      <c r="AJ6" s="173"/>
      <c r="AK6" s="174"/>
      <c r="AL6" s="153" t="s">
        <v>138</v>
      </c>
      <c r="AM6" s="154"/>
      <c r="AN6" s="172" t="s">
        <v>12</v>
      </c>
      <c r="AO6" s="173"/>
      <c r="AP6" s="173"/>
      <c r="AQ6" s="174"/>
      <c r="AR6" s="153" t="s">
        <v>139</v>
      </c>
      <c r="AS6" s="154"/>
      <c r="AT6" s="172" t="s">
        <v>13</v>
      </c>
      <c r="AU6" s="173"/>
      <c r="AV6" s="173"/>
      <c r="AW6" s="174"/>
      <c r="AX6" s="153" t="s">
        <v>140</v>
      </c>
      <c r="AY6" s="154"/>
      <c r="AZ6" s="172" t="s">
        <v>14</v>
      </c>
      <c r="BA6" s="173"/>
      <c r="BB6" s="173"/>
      <c r="BC6" s="174"/>
      <c r="BD6" s="153" t="s">
        <v>141</v>
      </c>
      <c r="BE6" s="154"/>
      <c r="BF6" s="172" t="s">
        <v>15</v>
      </c>
      <c r="BG6" s="173"/>
      <c r="BH6" s="173"/>
      <c r="BI6" s="174"/>
      <c r="BJ6" s="153" t="s">
        <v>142</v>
      </c>
      <c r="BK6" s="154"/>
      <c r="BL6" s="172" t="s">
        <v>16</v>
      </c>
      <c r="BM6" s="173"/>
      <c r="BN6" s="173"/>
      <c r="BO6" s="174"/>
      <c r="BP6" s="153" t="s">
        <v>155</v>
      </c>
      <c r="BQ6" s="154"/>
      <c r="BR6" s="172" t="s">
        <v>17</v>
      </c>
      <c r="BS6" s="173"/>
      <c r="BT6" s="173"/>
      <c r="BU6" s="174"/>
      <c r="BV6" s="153" t="s">
        <v>158</v>
      </c>
      <c r="BW6" s="154"/>
      <c r="BX6" s="172" t="s">
        <v>18</v>
      </c>
      <c r="BY6" s="173"/>
      <c r="BZ6" s="173"/>
      <c r="CA6" s="174"/>
      <c r="CB6" s="153" t="s">
        <v>145</v>
      </c>
      <c r="CC6" s="154"/>
      <c r="CD6" s="135" t="s">
        <v>209</v>
      </c>
      <c r="CE6" s="163" t="s">
        <v>210</v>
      </c>
    </row>
    <row r="7" spans="1:83" ht="57" customHeight="1" x14ac:dyDescent="0.3">
      <c r="A7" s="158"/>
      <c r="B7" s="157"/>
      <c r="C7" s="157"/>
      <c r="D7" s="169"/>
      <c r="E7" s="160"/>
      <c r="F7" s="162"/>
      <c r="G7" s="160"/>
      <c r="H7" s="2" t="s">
        <v>4</v>
      </c>
      <c r="I7" s="2" t="s">
        <v>5</v>
      </c>
      <c r="J7" s="2" t="s">
        <v>4</v>
      </c>
      <c r="K7" s="2" t="s">
        <v>5</v>
      </c>
      <c r="L7" s="2" t="s">
        <v>4</v>
      </c>
      <c r="M7" s="2" t="s">
        <v>5</v>
      </c>
      <c r="N7" s="2" t="s">
        <v>4</v>
      </c>
      <c r="O7" s="2" t="s">
        <v>5</v>
      </c>
      <c r="P7" s="2" t="s">
        <v>4</v>
      </c>
      <c r="Q7" s="2" t="s">
        <v>5</v>
      </c>
      <c r="R7" s="2" t="s">
        <v>4</v>
      </c>
      <c r="S7" s="2" t="s">
        <v>5</v>
      </c>
      <c r="T7" s="2" t="s">
        <v>4</v>
      </c>
      <c r="U7" s="2" t="s">
        <v>5</v>
      </c>
      <c r="V7" s="2" t="s">
        <v>4</v>
      </c>
      <c r="W7" s="2" t="s">
        <v>5</v>
      </c>
      <c r="X7" s="2" t="s">
        <v>4</v>
      </c>
      <c r="Y7" s="2" t="s">
        <v>5</v>
      </c>
      <c r="Z7" s="2" t="s">
        <v>4</v>
      </c>
      <c r="AA7" s="2" t="s">
        <v>5</v>
      </c>
      <c r="AB7" s="2" t="s">
        <v>4</v>
      </c>
      <c r="AC7" s="2" t="s">
        <v>5</v>
      </c>
      <c r="AD7" s="2" t="s">
        <v>4</v>
      </c>
      <c r="AE7" s="2" t="s">
        <v>5</v>
      </c>
      <c r="AF7" s="2" t="s">
        <v>4</v>
      </c>
      <c r="AG7" s="2" t="s">
        <v>5</v>
      </c>
      <c r="AH7" s="2" t="s">
        <v>4</v>
      </c>
      <c r="AI7" s="2" t="s">
        <v>5</v>
      </c>
      <c r="AJ7" s="2" t="s">
        <v>4</v>
      </c>
      <c r="AK7" s="2" t="s">
        <v>5</v>
      </c>
      <c r="AL7" s="2" t="s">
        <v>4</v>
      </c>
      <c r="AM7" s="2" t="s">
        <v>5</v>
      </c>
      <c r="AN7" s="2" t="s">
        <v>4</v>
      </c>
      <c r="AO7" s="2" t="s">
        <v>5</v>
      </c>
      <c r="AP7" s="2" t="s">
        <v>4</v>
      </c>
      <c r="AQ7" s="2" t="s">
        <v>5</v>
      </c>
      <c r="AR7" s="2" t="s">
        <v>4</v>
      </c>
      <c r="AS7" s="2" t="s">
        <v>5</v>
      </c>
      <c r="AT7" s="2" t="s">
        <v>4</v>
      </c>
      <c r="AU7" s="2" t="s">
        <v>5</v>
      </c>
      <c r="AV7" s="2" t="s">
        <v>4</v>
      </c>
      <c r="AW7" s="2" t="s">
        <v>5</v>
      </c>
      <c r="AX7" s="2" t="s">
        <v>4</v>
      </c>
      <c r="AY7" s="2" t="s">
        <v>5</v>
      </c>
      <c r="AZ7" s="2" t="s">
        <v>4</v>
      </c>
      <c r="BA7" s="2" t="s">
        <v>5</v>
      </c>
      <c r="BB7" s="2" t="s">
        <v>4</v>
      </c>
      <c r="BC7" s="2" t="s">
        <v>5</v>
      </c>
      <c r="BD7" s="2" t="s">
        <v>4</v>
      </c>
      <c r="BE7" s="2" t="s">
        <v>5</v>
      </c>
      <c r="BF7" s="2" t="s">
        <v>4</v>
      </c>
      <c r="BG7" s="2" t="s">
        <v>5</v>
      </c>
      <c r="BH7" s="2" t="s">
        <v>4</v>
      </c>
      <c r="BI7" s="2" t="s">
        <v>5</v>
      </c>
      <c r="BJ7" s="2" t="s">
        <v>4</v>
      </c>
      <c r="BK7" s="2" t="s">
        <v>5</v>
      </c>
      <c r="BL7" s="2" t="s">
        <v>4</v>
      </c>
      <c r="BM7" s="2" t="s">
        <v>5</v>
      </c>
      <c r="BN7" s="2" t="s">
        <v>4</v>
      </c>
      <c r="BO7" s="2" t="s">
        <v>5</v>
      </c>
      <c r="BP7" s="2" t="s">
        <v>4</v>
      </c>
      <c r="BQ7" s="2" t="s">
        <v>5</v>
      </c>
      <c r="BR7" s="2" t="s">
        <v>4</v>
      </c>
      <c r="BS7" s="2" t="s">
        <v>5</v>
      </c>
      <c r="BT7" s="2" t="s">
        <v>4</v>
      </c>
      <c r="BU7" s="2" t="s">
        <v>5</v>
      </c>
      <c r="BV7" s="2" t="s">
        <v>4</v>
      </c>
      <c r="BW7" s="2" t="s">
        <v>5</v>
      </c>
      <c r="BX7" s="2" t="s">
        <v>4</v>
      </c>
      <c r="BY7" s="2" t="s">
        <v>5</v>
      </c>
      <c r="BZ7" s="2" t="s">
        <v>4</v>
      </c>
      <c r="CA7" s="2" t="s">
        <v>5</v>
      </c>
      <c r="CB7" s="2" t="s">
        <v>4</v>
      </c>
      <c r="CC7" s="2" t="s">
        <v>5</v>
      </c>
      <c r="CD7" s="98" t="s">
        <v>5</v>
      </c>
      <c r="CE7" s="171"/>
    </row>
    <row r="8" spans="1:83" ht="23.25" customHeight="1" x14ac:dyDescent="0.25">
      <c r="A8" s="59" t="s">
        <v>90</v>
      </c>
      <c r="B8" s="59" t="s">
        <v>25</v>
      </c>
      <c r="C8" s="59" t="s">
        <v>93</v>
      </c>
      <c r="D8" s="101"/>
      <c r="E8" s="83">
        <v>111405001</v>
      </c>
      <c r="F8" s="69" t="s">
        <v>84</v>
      </c>
      <c r="G8" s="38" t="s">
        <v>7</v>
      </c>
      <c r="H8" s="38">
        <v>1</v>
      </c>
      <c r="I8" s="41">
        <v>100</v>
      </c>
      <c r="J8" s="38"/>
      <c r="K8" s="40"/>
      <c r="L8" s="44"/>
      <c r="M8" s="43"/>
      <c r="N8" s="45">
        <f t="shared" ref="N8:O12" si="0">H8+J8-L8</f>
        <v>1</v>
      </c>
      <c r="O8" s="43">
        <f t="shared" si="0"/>
        <v>100</v>
      </c>
      <c r="P8" s="44"/>
      <c r="Q8" s="43"/>
      <c r="R8" s="44"/>
      <c r="S8" s="43"/>
      <c r="T8" s="45">
        <f t="shared" ref="T8:U9" si="1">N8+P8-R8</f>
        <v>1</v>
      </c>
      <c r="U8" s="43">
        <f t="shared" si="1"/>
        <v>100</v>
      </c>
      <c r="V8" s="44"/>
      <c r="W8" s="43"/>
      <c r="X8" s="44"/>
      <c r="Y8" s="43"/>
      <c r="Z8" s="45">
        <f t="shared" ref="Z8:AA12" si="2">T8+V8-X8</f>
        <v>1</v>
      </c>
      <c r="AA8" s="43">
        <f t="shared" si="2"/>
        <v>100</v>
      </c>
      <c r="AB8" s="44"/>
      <c r="AC8" s="43"/>
      <c r="AD8" s="44"/>
      <c r="AE8" s="43"/>
      <c r="AF8" s="45">
        <f t="shared" ref="AF8:AG12" si="3">Z8+AB8-AD8</f>
        <v>1</v>
      </c>
      <c r="AG8" s="43">
        <f t="shared" si="3"/>
        <v>100</v>
      </c>
      <c r="AH8" s="44"/>
      <c r="AI8" s="43"/>
      <c r="AJ8" s="44"/>
      <c r="AK8" s="43"/>
      <c r="AL8" s="45">
        <f t="shared" ref="AL8:AM12" si="4">AF8+AH8-AJ8</f>
        <v>1</v>
      </c>
      <c r="AM8" s="43">
        <f t="shared" si="4"/>
        <v>100</v>
      </c>
      <c r="AN8" s="44"/>
      <c r="AO8" s="43"/>
      <c r="AP8" s="44"/>
      <c r="AQ8" s="43"/>
      <c r="AR8" s="45">
        <f t="shared" ref="AR8:AS12" si="5">AL8+AN8-AP8</f>
        <v>1</v>
      </c>
      <c r="AS8" s="43">
        <f t="shared" si="5"/>
        <v>100</v>
      </c>
      <c r="AT8" s="44"/>
      <c r="AU8" s="43"/>
      <c r="AV8" s="44"/>
      <c r="AW8" s="43"/>
      <c r="AX8" s="45">
        <f t="shared" ref="AX8:AY12" si="6">AR8+AT8-AV8</f>
        <v>1</v>
      </c>
      <c r="AY8" s="43">
        <f t="shared" si="6"/>
        <v>100</v>
      </c>
      <c r="AZ8" s="44"/>
      <c r="BA8" s="43"/>
      <c r="BB8" s="44"/>
      <c r="BC8" s="43"/>
      <c r="BD8" s="45">
        <f t="shared" ref="BD8:BE12" si="7">AX8+AZ8-BB8</f>
        <v>1</v>
      </c>
      <c r="BE8" s="43">
        <f t="shared" si="7"/>
        <v>100</v>
      </c>
      <c r="BF8" s="44"/>
      <c r="BG8" s="43"/>
      <c r="BH8" s="44"/>
      <c r="BI8" s="43"/>
      <c r="BJ8" s="45">
        <f t="shared" ref="BJ8:BK12" si="8">BD8+BF8-BH8</f>
        <v>1</v>
      </c>
      <c r="BK8" s="43">
        <f t="shared" si="8"/>
        <v>100</v>
      </c>
      <c r="BL8" s="44"/>
      <c r="BM8" s="43"/>
      <c r="BN8" s="44"/>
      <c r="BO8" s="43"/>
      <c r="BP8" s="45">
        <f t="shared" ref="BP8:BQ12" si="9">BJ8+BL8-BN8</f>
        <v>1</v>
      </c>
      <c r="BQ8" s="43">
        <f t="shared" si="9"/>
        <v>100</v>
      </c>
      <c r="BR8" s="44"/>
      <c r="BS8" s="43"/>
      <c r="BT8" s="44"/>
      <c r="BU8" s="43"/>
      <c r="BV8" s="45">
        <f t="shared" ref="BV8:BW12" si="10">BP8+BR8-BT8</f>
        <v>1</v>
      </c>
      <c r="BW8" s="43">
        <f t="shared" si="10"/>
        <v>100</v>
      </c>
      <c r="BX8" s="44"/>
      <c r="BY8" s="43"/>
      <c r="BZ8" s="44"/>
      <c r="CA8" s="43"/>
      <c r="CB8" s="45">
        <f t="shared" ref="CB8:CC12" si="11">BV8+BX8-BZ8</f>
        <v>1</v>
      </c>
      <c r="CC8" s="41">
        <f t="shared" si="11"/>
        <v>100</v>
      </c>
      <c r="CD8" s="19">
        <v>50</v>
      </c>
      <c r="CE8" s="1"/>
    </row>
    <row r="9" spans="1:83" ht="29.45" customHeight="1" x14ac:dyDescent="0.25">
      <c r="A9" s="54" t="s">
        <v>90</v>
      </c>
      <c r="B9" s="54" t="s">
        <v>25</v>
      </c>
      <c r="C9" s="54" t="s">
        <v>93</v>
      </c>
      <c r="D9" s="102"/>
      <c r="E9" s="73" t="s">
        <v>124</v>
      </c>
      <c r="F9" s="21" t="s">
        <v>85</v>
      </c>
      <c r="G9" s="39" t="s">
        <v>7</v>
      </c>
      <c r="H9" s="39">
        <v>4</v>
      </c>
      <c r="I9" s="42">
        <v>280</v>
      </c>
      <c r="J9" s="39"/>
      <c r="K9" s="36"/>
      <c r="L9" s="10"/>
      <c r="M9" s="13"/>
      <c r="N9" s="45">
        <f t="shared" si="0"/>
        <v>4</v>
      </c>
      <c r="O9" s="43">
        <f t="shared" si="0"/>
        <v>280</v>
      </c>
      <c r="P9" s="10"/>
      <c r="Q9" s="13"/>
      <c r="R9" s="10"/>
      <c r="S9" s="13"/>
      <c r="T9" s="45">
        <f t="shared" si="1"/>
        <v>4</v>
      </c>
      <c r="U9" s="43">
        <f t="shared" si="1"/>
        <v>280</v>
      </c>
      <c r="V9" s="10"/>
      <c r="W9" s="13"/>
      <c r="X9" s="10"/>
      <c r="Y9" s="13"/>
      <c r="Z9" s="12">
        <f t="shared" si="2"/>
        <v>4</v>
      </c>
      <c r="AA9" s="13">
        <f t="shared" si="2"/>
        <v>280</v>
      </c>
      <c r="AB9" s="10"/>
      <c r="AC9" s="13"/>
      <c r="AD9" s="10"/>
      <c r="AE9" s="13"/>
      <c r="AF9" s="12">
        <f t="shared" si="3"/>
        <v>4</v>
      </c>
      <c r="AG9" s="13">
        <f t="shared" si="3"/>
        <v>280</v>
      </c>
      <c r="AH9" s="10"/>
      <c r="AI9" s="13"/>
      <c r="AJ9" s="10"/>
      <c r="AK9" s="13"/>
      <c r="AL9" s="12">
        <f t="shared" si="4"/>
        <v>4</v>
      </c>
      <c r="AM9" s="13">
        <f t="shared" si="4"/>
        <v>280</v>
      </c>
      <c r="AN9" s="10"/>
      <c r="AO9" s="13"/>
      <c r="AP9" s="10"/>
      <c r="AQ9" s="13"/>
      <c r="AR9" s="12">
        <f t="shared" si="5"/>
        <v>4</v>
      </c>
      <c r="AS9" s="13">
        <f t="shared" si="5"/>
        <v>280</v>
      </c>
      <c r="AT9" s="10"/>
      <c r="AU9" s="13"/>
      <c r="AV9" s="10"/>
      <c r="AW9" s="13"/>
      <c r="AX9" s="12">
        <f t="shared" si="6"/>
        <v>4</v>
      </c>
      <c r="AY9" s="13">
        <f t="shared" si="6"/>
        <v>280</v>
      </c>
      <c r="AZ9" s="10"/>
      <c r="BA9" s="13"/>
      <c r="BB9" s="10"/>
      <c r="BC9" s="13"/>
      <c r="BD9" s="12">
        <f t="shared" si="7"/>
        <v>4</v>
      </c>
      <c r="BE9" s="13">
        <f t="shared" si="7"/>
        <v>280</v>
      </c>
      <c r="BF9" s="10"/>
      <c r="BG9" s="13"/>
      <c r="BH9" s="10"/>
      <c r="BI9" s="13"/>
      <c r="BJ9" s="12">
        <f t="shared" si="8"/>
        <v>4</v>
      </c>
      <c r="BK9" s="13">
        <f t="shared" si="8"/>
        <v>280</v>
      </c>
      <c r="BL9" s="10"/>
      <c r="BM9" s="13"/>
      <c r="BN9" s="10"/>
      <c r="BO9" s="13"/>
      <c r="BP9" s="12">
        <f t="shared" si="9"/>
        <v>4</v>
      </c>
      <c r="BQ9" s="13">
        <f t="shared" si="9"/>
        <v>280</v>
      </c>
      <c r="BR9" s="10"/>
      <c r="BS9" s="13"/>
      <c r="BT9" s="10"/>
      <c r="BU9" s="13"/>
      <c r="BV9" s="12">
        <f t="shared" si="10"/>
        <v>4</v>
      </c>
      <c r="BW9" s="13">
        <f t="shared" si="10"/>
        <v>280</v>
      </c>
      <c r="BX9" s="10"/>
      <c r="BY9" s="13"/>
      <c r="BZ9" s="10"/>
      <c r="CA9" s="13"/>
      <c r="CB9" s="12">
        <f t="shared" si="11"/>
        <v>4</v>
      </c>
      <c r="CC9" s="42">
        <f t="shared" si="11"/>
        <v>280</v>
      </c>
      <c r="CD9" s="19">
        <v>140</v>
      </c>
      <c r="CE9" s="1"/>
    </row>
    <row r="10" spans="1:83" ht="29.45" customHeight="1" x14ac:dyDescent="0.25">
      <c r="A10" s="54" t="s">
        <v>90</v>
      </c>
      <c r="B10" s="54" t="s">
        <v>25</v>
      </c>
      <c r="C10" s="54" t="s">
        <v>93</v>
      </c>
      <c r="D10" s="102"/>
      <c r="E10" s="73" t="s">
        <v>125</v>
      </c>
      <c r="F10" s="21" t="s">
        <v>86</v>
      </c>
      <c r="G10" s="39" t="s">
        <v>7</v>
      </c>
      <c r="H10" s="39">
        <v>5</v>
      </c>
      <c r="I10" s="42">
        <v>100</v>
      </c>
      <c r="J10" s="39"/>
      <c r="K10" s="36"/>
      <c r="L10" s="10"/>
      <c r="M10" s="13"/>
      <c r="N10" s="45">
        <f t="shared" si="0"/>
        <v>5</v>
      </c>
      <c r="O10" s="43">
        <f t="shared" si="0"/>
        <v>100</v>
      </c>
      <c r="P10" s="10"/>
      <c r="Q10" s="13"/>
      <c r="R10" s="10"/>
      <c r="S10" s="13"/>
      <c r="T10" s="45">
        <f t="shared" ref="T10:U12" si="12">N10+P10-R10</f>
        <v>5</v>
      </c>
      <c r="U10" s="43">
        <f t="shared" si="12"/>
        <v>100</v>
      </c>
      <c r="V10" s="10"/>
      <c r="W10" s="13"/>
      <c r="X10" s="10"/>
      <c r="Y10" s="13"/>
      <c r="Z10" s="12">
        <f t="shared" si="2"/>
        <v>5</v>
      </c>
      <c r="AA10" s="13">
        <f t="shared" si="2"/>
        <v>100</v>
      </c>
      <c r="AB10" s="10"/>
      <c r="AC10" s="13"/>
      <c r="AD10" s="10"/>
      <c r="AE10" s="13"/>
      <c r="AF10" s="12">
        <f t="shared" si="3"/>
        <v>5</v>
      </c>
      <c r="AG10" s="13">
        <f t="shared" si="3"/>
        <v>100</v>
      </c>
      <c r="AH10" s="10"/>
      <c r="AI10" s="13"/>
      <c r="AJ10" s="10"/>
      <c r="AK10" s="13"/>
      <c r="AL10" s="12">
        <f t="shared" si="4"/>
        <v>5</v>
      </c>
      <c r="AM10" s="13">
        <f t="shared" si="4"/>
        <v>100</v>
      </c>
      <c r="AN10" s="10"/>
      <c r="AO10" s="13"/>
      <c r="AP10" s="10"/>
      <c r="AQ10" s="13"/>
      <c r="AR10" s="12">
        <f t="shared" si="5"/>
        <v>5</v>
      </c>
      <c r="AS10" s="13">
        <f t="shared" si="5"/>
        <v>100</v>
      </c>
      <c r="AT10" s="10"/>
      <c r="AU10" s="13"/>
      <c r="AV10" s="10"/>
      <c r="AW10" s="13"/>
      <c r="AX10" s="12">
        <f t="shared" si="6"/>
        <v>5</v>
      </c>
      <c r="AY10" s="13">
        <f t="shared" si="6"/>
        <v>100</v>
      </c>
      <c r="AZ10" s="10"/>
      <c r="BA10" s="13"/>
      <c r="BB10" s="10"/>
      <c r="BC10" s="13"/>
      <c r="BD10" s="12">
        <f t="shared" si="7"/>
        <v>5</v>
      </c>
      <c r="BE10" s="13">
        <f t="shared" si="7"/>
        <v>100</v>
      </c>
      <c r="BF10" s="10"/>
      <c r="BG10" s="13"/>
      <c r="BH10" s="10"/>
      <c r="BI10" s="13"/>
      <c r="BJ10" s="12">
        <f t="shared" si="8"/>
        <v>5</v>
      </c>
      <c r="BK10" s="13">
        <f t="shared" si="8"/>
        <v>100</v>
      </c>
      <c r="BL10" s="10"/>
      <c r="BM10" s="13"/>
      <c r="BN10" s="10"/>
      <c r="BO10" s="13"/>
      <c r="BP10" s="12">
        <f t="shared" si="9"/>
        <v>5</v>
      </c>
      <c r="BQ10" s="13">
        <f t="shared" si="9"/>
        <v>100</v>
      </c>
      <c r="BR10" s="10"/>
      <c r="BS10" s="13"/>
      <c r="BT10" s="10"/>
      <c r="BU10" s="13"/>
      <c r="BV10" s="12">
        <f t="shared" si="10"/>
        <v>5</v>
      </c>
      <c r="BW10" s="13">
        <f t="shared" si="10"/>
        <v>100</v>
      </c>
      <c r="BX10" s="10"/>
      <c r="BY10" s="13"/>
      <c r="BZ10" s="10"/>
      <c r="CA10" s="13"/>
      <c r="CB10" s="12">
        <f t="shared" si="11"/>
        <v>5</v>
      </c>
      <c r="CC10" s="42">
        <f t="shared" si="11"/>
        <v>100</v>
      </c>
      <c r="CD10" s="19">
        <v>50</v>
      </c>
      <c r="CE10" s="1"/>
    </row>
    <row r="11" spans="1:83" ht="21" customHeight="1" x14ac:dyDescent="0.25">
      <c r="A11" s="54" t="s">
        <v>90</v>
      </c>
      <c r="B11" s="54" t="s">
        <v>25</v>
      </c>
      <c r="C11" s="54" t="s">
        <v>93</v>
      </c>
      <c r="D11" s="102"/>
      <c r="E11" s="73">
        <v>111405011</v>
      </c>
      <c r="F11" s="21" t="s">
        <v>29</v>
      </c>
      <c r="G11" s="39" t="s">
        <v>7</v>
      </c>
      <c r="H11" s="39">
        <v>1</v>
      </c>
      <c r="I11" s="42">
        <v>238</v>
      </c>
      <c r="J11" s="39"/>
      <c r="K11" s="36"/>
      <c r="L11" s="10"/>
      <c r="M11" s="13"/>
      <c r="N11" s="45">
        <f t="shared" si="0"/>
        <v>1</v>
      </c>
      <c r="O11" s="43">
        <f t="shared" si="0"/>
        <v>238</v>
      </c>
      <c r="P11" s="10"/>
      <c r="Q11" s="13"/>
      <c r="R11" s="10"/>
      <c r="S11" s="13"/>
      <c r="T11" s="45">
        <f t="shared" si="12"/>
        <v>1</v>
      </c>
      <c r="U11" s="43">
        <f t="shared" si="12"/>
        <v>238</v>
      </c>
      <c r="V11" s="10"/>
      <c r="W11" s="13"/>
      <c r="X11" s="10"/>
      <c r="Y11" s="13"/>
      <c r="Z11" s="12">
        <f t="shared" si="2"/>
        <v>1</v>
      </c>
      <c r="AA11" s="13">
        <f t="shared" si="2"/>
        <v>238</v>
      </c>
      <c r="AB11" s="10"/>
      <c r="AC11" s="13"/>
      <c r="AD11" s="10"/>
      <c r="AE11" s="13"/>
      <c r="AF11" s="12">
        <f t="shared" si="3"/>
        <v>1</v>
      </c>
      <c r="AG11" s="13">
        <f t="shared" si="3"/>
        <v>238</v>
      </c>
      <c r="AH11" s="10"/>
      <c r="AI11" s="13"/>
      <c r="AJ11" s="10"/>
      <c r="AK11" s="13"/>
      <c r="AL11" s="12">
        <f t="shared" si="4"/>
        <v>1</v>
      </c>
      <c r="AM11" s="13">
        <f t="shared" si="4"/>
        <v>238</v>
      </c>
      <c r="AN11" s="10"/>
      <c r="AO11" s="13"/>
      <c r="AP11" s="10"/>
      <c r="AQ11" s="13"/>
      <c r="AR11" s="12">
        <f t="shared" si="5"/>
        <v>1</v>
      </c>
      <c r="AS11" s="13">
        <f t="shared" si="5"/>
        <v>238</v>
      </c>
      <c r="AT11" s="10"/>
      <c r="AU11" s="13"/>
      <c r="AV11" s="10"/>
      <c r="AW11" s="13"/>
      <c r="AX11" s="12">
        <f t="shared" si="6"/>
        <v>1</v>
      </c>
      <c r="AY11" s="13">
        <f t="shared" si="6"/>
        <v>238</v>
      </c>
      <c r="AZ11" s="10"/>
      <c r="BA11" s="13"/>
      <c r="BB11" s="10"/>
      <c r="BC11" s="13"/>
      <c r="BD11" s="12">
        <f t="shared" si="7"/>
        <v>1</v>
      </c>
      <c r="BE11" s="13">
        <f t="shared" si="7"/>
        <v>238</v>
      </c>
      <c r="BF11" s="10"/>
      <c r="BG11" s="13"/>
      <c r="BH11" s="10"/>
      <c r="BI11" s="13"/>
      <c r="BJ11" s="12">
        <f t="shared" si="8"/>
        <v>1</v>
      </c>
      <c r="BK11" s="13">
        <f t="shared" si="8"/>
        <v>238</v>
      </c>
      <c r="BL11" s="10"/>
      <c r="BM11" s="13"/>
      <c r="BN11" s="10"/>
      <c r="BO11" s="13"/>
      <c r="BP11" s="12">
        <f t="shared" si="9"/>
        <v>1</v>
      </c>
      <c r="BQ11" s="13">
        <f t="shared" si="9"/>
        <v>238</v>
      </c>
      <c r="BR11" s="10"/>
      <c r="BS11" s="13"/>
      <c r="BT11" s="10"/>
      <c r="BU11" s="13"/>
      <c r="BV11" s="12">
        <f t="shared" si="10"/>
        <v>1</v>
      </c>
      <c r="BW11" s="13">
        <f t="shared" si="10"/>
        <v>238</v>
      </c>
      <c r="BX11" s="10"/>
      <c r="BY11" s="13"/>
      <c r="BZ11" s="10"/>
      <c r="CA11" s="13"/>
      <c r="CB11" s="12">
        <f t="shared" si="11"/>
        <v>1</v>
      </c>
      <c r="CC11" s="42">
        <f t="shared" si="11"/>
        <v>238</v>
      </c>
      <c r="CD11" s="19">
        <v>119</v>
      </c>
      <c r="CE11" s="1"/>
    </row>
    <row r="12" spans="1:83" ht="21" customHeight="1" thickBot="1" x14ac:dyDescent="0.3">
      <c r="A12" s="56" t="s">
        <v>90</v>
      </c>
      <c r="B12" s="56" t="s">
        <v>25</v>
      </c>
      <c r="C12" s="56" t="s">
        <v>93</v>
      </c>
      <c r="D12" s="107"/>
      <c r="E12" s="81">
        <v>111405012</v>
      </c>
      <c r="F12" s="67" t="s">
        <v>87</v>
      </c>
      <c r="G12" s="26" t="s">
        <v>7</v>
      </c>
      <c r="H12" s="26">
        <v>1</v>
      </c>
      <c r="I12" s="27">
        <v>5</v>
      </c>
      <c r="J12" s="26"/>
      <c r="K12" s="37"/>
      <c r="L12" s="28"/>
      <c r="M12" s="31"/>
      <c r="N12" s="60">
        <f t="shared" si="0"/>
        <v>1</v>
      </c>
      <c r="O12" s="61">
        <f t="shared" si="0"/>
        <v>5</v>
      </c>
      <c r="P12" s="10"/>
      <c r="Q12" s="13"/>
      <c r="R12" s="10"/>
      <c r="S12" s="13"/>
      <c r="T12" s="45">
        <f t="shared" si="12"/>
        <v>1</v>
      </c>
      <c r="U12" s="43">
        <f t="shared" si="12"/>
        <v>5</v>
      </c>
      <c r="V12" s="10"/>
      <c r="W12" s="13"/>
      <c r="X12" s="10"/>
      <c r="Y12" s="13"/>
      <c r="Z12" s="12">
        <f t="shared" si="2"/>
        <v>1</v>
      </c>
      <c r="AA12" s="13">
        <f t="shared" si="2"/>
        <v>5</v>
      </c>
      <c r="AB12" s="10"/>
      <c r="AC12" s="13"/>
      <c r="AD12" s="10"/>
      <c r="AE12" s="13"/>
      <c r="AF12" s="12">
        <f t="shared" si="3"/>
        <v>1</v>
      </c>
      <c r="AG12" s="13">
        <f t="shared" si="3"/>
        <v>5</v>
      </c>
      <c r="AH12" s="10"/>
      <c r="AI12" s="13"/>
      <c r="AJ12" s="10"/>
      <c r="AK12" s="13"/>
      <c r="AL12" s="12">
        <f t="shared" si="4"/>
        <v>1</v>
      </c>
      <c r="AM12" s="13">
        <f t="shared" si="4"/>
        <v>5</v>
      </c>
      <c r="AN12" s="10"/>
      <c r="AO12" s="13"/>
      <c r="AP12" s="10"/>
      <c r="AQ12" s="13"/>
      <c r="AR12" s="12">
        <f t="shared" si="5"/>
        <v>1</v>
      </c>
      <c r="AS12" s="13">
        <f t="shared" si="5"/>
        <v>5</v>
      </c>
      <c r="AT12" s="10"/>
      <c r="AU12" s="13"/>
      <c r="AV12" s="10"/>
      <c r="AW12" s="13"/>
      <c r="AX12" s="12">
        <f t="shared" si="6"/>
        <v>1</v>
      </c>
      <c r="AY12" s="13">
        <f t="shared" si="6"/>
        <v>5</v>
      </c>
      <c r="AZ12" s="10"/>
      <c r="BA12" s="13"/>
      <c r="BB12" s="10"/>
      <c r="BC12" s="13"/>
      <c r="BD12" s="12">
        <f t="shared" si="7"/>
        <v>1</v>
      </c>
      <c r="BE12" s="13">
        <f t="shared" si="7"/>
        <v>5</v>
      </c>
      <c r="BF12" s="10"/>
      <c r="BG12" s="13"/>
      <c r="BH12" s="10"/>
      <c r="BI12" s="13"/>
      <c r="BJ12" s="12">
        <f t="shared" si="8"/>
        <v>1</v>
      </c>
      <c r="BK12" s="13">
        <f t="shared" si="8"/>
        <v>5</v>
      </c>
      <c r="BL12" s="10"/>
      <c r="BM12" s="13"/>
      <c r="BN12" s="10"/>
      <c r="BO12" s="13"/>
      <c r="BP12" s="12">
        <f t="shared" si="9"/>
        <v>1</v>
      </c>
      <c r="BQ12" s="13">
        <f t="shared" si="9"/>
        <v>5</v>
      </c>
      <c r="BR12" s="10"/>
      <c r="BS12" s="13"/>
      <c r="BT12" s="10"/>
      <c r="BU12" s="13"/>
      <c r="BV12" s="12">
        <f t="shared" si="10"/>
        <v>1</v>
      </c>
      <c r="BW12" s="13">
        <f t="shared" si="10"/>
        <v>5</v>
      </c>
      <c r="BX12" s="10"/>
      <c r="BY12" s="13"/>
      <c r="BZ12" s="10"/>
      <c r="CA12" s="13"/>
      <c r="CB12" s="12">
        <f t="shared" si="11"/>
        <v>1</v>
      </c>
      <c r="CC12" s="42">
        <f t="shared" si="11"/>
        <v>5</v>
      </c>
      <c r="CD12" s="19">
        <v>2.5</v>
      </c>
      <c r="CE12" s="1"/>
    </row>
    <row r="13" spans="1:83" ht="19.5" thickBot="1" x14ac:dyDescent="0.3">
      <c r="A13" s="175" t="s">
        <v>211</v>
      </c>
      <c r="B13" s="170"/>
      <c r="C13" s="170"/>
      <c r="D13" s="170"/>
      <c r="E13" s="170"/>
      <c r="F13" s="170"/>
      <c r="G13" s="170"/>
      <c r="H13" s="104"/>
      <c r="I13" s="105"/>
      <c r="J13" s="104"/>
      <c r="K13" s="105"/>
      <c r="L13" s="104"/>
      <c r="M13" s="105"/>
      <c r="N13" s="104"/>
      <c r="O13" s="144"/>
      <c r="P13" s="146"/>
      <c r="Q13" s="147"/>
      <c r="R13" s="148"/>
      <c r="S13" s="147"/>
      <c r="T13" s="148"/>
      <c r="U13" s="147"/>
      <c r="V13" s="148"/>
      <c r="W13" s="147"/>
      <c r="X13" s="148"/>
      <c r="Y13" s="147"/>
      <c r="Z13" s="148"/>
      <c r="AA13" s="147"/>
      <c r="AB13" s="148"/>
      <c r="AC13" s="147"/>
      <c r="AD13" s="148"/>
      <c r="AE13" s="147"/>
      <c r="AF13" s="148"/>
      <c r="AG13" s="147"/>
      <c r="AH13" s="148"/>
      <c r="AI13" s="147"/>
      <c r="AJ13" s="148"/>
      <c r="AK13" s="147"/>
      <c r="AL13" s="148"/>
      <c r="AM13" s="147"/>
      <c r="AN13" s="148"/>
      <c r="AO13" s="147"/>
      <c r="AP13" s="148"/>
      <c r="AQ13" s="147"/>
      <c r="AR13" s="148"/>
      <c r="AS13" s="147"/>
      <c r="AT13" s="148"/>
      <c r="AU13" s="147"/>
      <c r="AV13" s="148"/>
      <c r="AW13" s="147"/>
      <c r="AX13" s="148"/>
      <c r="AY13" s="147"/>
      <c r="AZ13" s="148"/>
      <c r="BA13" s="147"/>
      <c r="BB13" s="148"/>
      <c r="BC13" s="147"/>
      <c r="BD13" s="148"/>
      <c r="BE13" s="147"/>
      <c r="BF13" s="148"/>
      <c r="BG13" s="147"/>
      <c r="BH13" s="148"/>
      <c r="BI13" s="147"/>
      <c r="BJ13" s="148"/>
      <c r="BK13" s="147"/>
      <c r="BL13" s="148"/>
      <c r="BM13" s="147"/>
      <c r="BN13" s="148"/>
      <c r="BO13" s="147"/>
      <c r="BP13" s="148"/>
      <c r="BQ13" s="147"/>
      <c r="BR13" s="148"/>
      <c r="BS13" s="147"/>
      <c r="BT13" s="148"/>
      <c r="BU13" s="147"/>
      <c r="BV13" s="148"/>
      <c r="BW13" s="147"/>
      <c r="BX13" s="148"/>
      <c r="BY13" s="147"/>
      <c r="BZ13" s="148"/>
      <c r="CA13" s="147"/>
      <c r="CB13" s="148"/>
      <c r="CC13" s="147">
        <f>SUM(CC8:CC12)</f>
        <v>723</v>
      </c>
      <c r="CD13" s="147">
        <f t="shared" ref="CD13" si="13">SUM(CD8:CD12)</f>
        <v>361.5</v>
      </c>
      <c r="CE13" s="46"/>
    </row>
  </sheetData>
  <autoFilter ref="A6:CC13">
    <filterColumn colId="7" showButton="0"/>
    <filterColumn colId="9" showButton="0"/>
    <filterColumn colId="10" showButton="0"/>
    <filterColumn colId="11" showButton="0"/>
    <filterColumn colId="13" showButton="0"/>
    <filterColumn colId="15" showButton="0"/>
    <filterColumn colId="16" showButton="0"/>
    <filterColumn colId="17" showButton="0"/>
    <filterColumn colId="19" showButton="0"/>
    <filterColumn colId="21" showButton="0"/>
    <filterColumn colId="22" showButton="0"/>
    <filterColumn colId="23" showButton="0"/>
    <filterColumn colId="25" showButton="0"/>
    <filterColumn colId="27" showButton="0"/>
    <filterColumn colId="28" showButton="0"/>
    <filterColumn colId="29" showButton="0"/>
    <filterColumn colId="31" showButton="0"/>
    <filterColumn colId="33" showButton="0"/>
    <filterColumn colId="34" showButton="0"/>
    <filterColumn colId="35" showButton="0"/>
    <filterColumn colId="37" showButton="0"/>
    <filterColumn colId="39" showButton="0"/>
    <filterColumn colId="40" showButton="0"/>
    <filterColumn colId="41" showButton="0"/>
    <filterColumn colId="43" showButton="0"/>
    <filterColumn colId="45" showButton="0"/>
    <filterColumn colId="46" showButton="0"/>
    <filterColumn colId="47" showButton="0"/>
    <filterColumn colId="49" showButton="0"/>
    <filterColumn colId="51" showButton="0"/>
    <filterColumn colId="52" showButton="0"/>
    <filterColumn colId="53" showButton="0"/>
    <filterColumn colId="55" showButton="0"/>
    <filterColumn colId="57" showButton="0"/>
    <filterColumn colId="58" showButton="0"/>
    <filterColumn colId="59" showButton="0"/>
    <filterColumn colId="61" showButton="0"/>
    <filterColumn colId="63" showButton="0"/>
    <filterColumn colId="64" showButton="0"/>
    <filterColumn colId="65" showButton="0"/>
    <filterColumn colId="67" showButton="0"/>
    <filterColumn colId="69" showButton="0"/>
    <filterColumn colId="70" showButton="0"/>
    <filterColumn colId="71" showButton="0"/>
    <filterColumn colId="73" showButton="0"/>
    <filterColumn colId="75" showButton="0"/>
    <filterColumn colId="76" showButton="0"/>
    <filterColumn colId="77" showButton="0"/>
    <filterColumn colId="79" showButton="0"/>
  </autoFilter>
  <mergeCells count="36">
    <mergeCell ref="A3:BD3"/>
    <mergeCell ref="AX6:AY6"/>
    <mergeCell ref="AZ6:BC6"/>
    <mergeCell ref="BD6:BE6"/>
    <mergeCell ref="AF6:AG6"/>
    <mergeCell ref="AH6:AK6"/>
    <mergeCell ref="AL6:AM6"/>
    <mergeCell ref="AN6:AQ6"/>
    <mergeCell ref="AR6:AS6"/>
    <mergeCell ref="AT6:AW6"/>
    <mergeCell ref="N6:O6"/>
    <mergeCell ref="T6:U6"/>
    <mergeCell ref="G6:G7"/>
    <mergeCell ref="C6:C7"/>
    <mergeCell ref="A13:G13"/>
    <mergeCell ref="P6:S6"/>
    <mergeCell ref="A6:A7"/>
    <mergeCell ref="E6:E7"/>
    <mergeCell ref="F6:F7"/>
    <mergeCell ref="H6:I6"/>
    <mergeCell ref="J6:M6"/>
    <mergeCell ref="B6:B7"/>
    <mergeCell ref="D6:D7"/>
    <mergeCell ref="BP6:BQ6"/>
    <mergeCell ref="BJ6:BK6"/>
    <mergeCell ref="BF6:BI6"/>
    <mergeCell ref="AB6:AE6"/>
    <mergeCell ref="V6:Y6"/>
    <mergeCell ref="Z6:AA6"/>
    <mergeCell ref="BL6:BO6"/>
    <mergeCell ref="CB2:CE2"/>
    <mergeCell ref="CB6:CC6"/>
    <mergeCell ref="BX6:CA6"/>
    <mergeCell ref="BV6:BW6"/>
    <mergeCell ref="BR6:BU6"/>
    <mergeCell ref="CE6:CE7"/>
  </mergeCells>
  <pageMargins left="0.70866141732283472" right="0.70866141732283472" top="0.74803149606299213" bottom="0.74803149606299213" header="0.31496062992125984" footer="0.31496062992125984"/>
  <pageSetup paperSize="9" scale="53" fitToHeight="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10"/>
  <sheetViews>
    <sheetView zoomScaleNormal="100" workbookViewId="0">
      <selection activeCell="E17" sqref="E17"/>
    </sheetView>
  </sheetViews>
  <sheetFormatPr defaultRowHeight="15" x14ac:dyDescent="0.25"/>
  <cols>
    <col min="2" max="2" width="15.7109375" customWidth="1"/>
    <col min="3" max="3" width="11.85546875" customWidth="1"/>
    <col min="4" max="4" width="49.5703125" bestFit="1" customWidth="1"/>
    <col min="5" max="5" width="12.42578125" customWidth="1"/>
    <col min="6" max="6" width="9.140625" hidden="1" customWidth="1"/>
    <col min="7" max="7" width="12" hidden="1" customWidth="1"/>
    <col min="8" max="8" width="9.140625" hidden="1" customWidth="1"/>
    <col min="9" max="9" width="10.5703125" hidden="1" customWidth="1"/>
    <col min="10" max="12" width="9.140625" hidden="1" customWidth="1"/>
    <col min="13" max="13" width="12.140625" hidden="1" customWidth="1"/>
    <col min="14" max="14" width="9.140625" hidden="1" customWidth="1"/>
    <col min="15" max="15" width="9.7109375" hidden="1" customWidth="1"/>
    <col min="16" max="18" width="9.140625" hidden="1" customWidth="1"/>
    <col min="19" max="19" width="12" hidden="1" customWidth="1"/>
    <col min="20" max="24" width="9.140625" hidden="1" customWidth="1"/>
    <col min="25" max="25" width="11.7109375" hidden="1" customWidth="1"/>
    <col min="26" max="30" width="9.140625" hidden="1" customWidth="1"/>
    <col min="31" max="31" width="12" hidden="1" customWidth="1"/>
    <col min="32" max="36" width="9.140625" hidden="1" customWidth="1"/>
    <col min="37" max="37" width="12" hidden="1" customWidth="1"/>
    <col min="38" max="42" width="9.140625" hidden="1" customWidth="1"/>
    <col min="43" max="43" width="12" hidden="1" customWidth="1"/>
    <col min="44" max="48" width="9.140625" hidden="1" customWidth="1"/>
    <col min="49" max="49" width="12" hidden="1" customWidth="1"/>
    <col min="50" max="50" width="9.140625" hidden="1" customWidth="1"/>
    <col min="51" max="51" width="10.5703125" hidden="1" customWidth="1"/>
    <col min="52" max="54" width="9.140625" hidden="1" customWidth="1"/>
    <col min="55" max="55" width="12" hidden="1" customWidth="1"/>
    <col min="56" max="56" width="9.140625" hidden="1" customWidth="1"/>
    <col min="57" max="57" width="12.140625" hidden="1" customWidth="1"/>
    <col min="58" max="60" width="9.140625" hidden="1" customWidth="1"/>
    <col min="61" max="61" width="12" hidden="1" customWidth="1"/>
    <col min="62" max="62" width="9.140625" hidden="1" customWidth="1"/>
    <col min="63" max="63" width="10.42578125" hidden="1" customWidth="1"/>
    <col min="64" max="64" width="6.28515625" hidden="1" customWidth="1"/>
    <col min="65" max="65" width="11.85546875" hidden="1" customWidth="1"/>
    <col min="66" max="66" width="9.140625" hidden="1" customWidth="1"/>
    <col min="67" max="67" width="12" hidden="1" customWidth="1"/>
    <col min="68" max="72" width="9.140625" hidden="1" customWidth="1"/>
    <col min="73" max="73" width="12" hidden="1" customWidth="1"/>
    <col min="74" max="77" width="9.140625" hidden="1" customWidth="1"/>
    <col min="78" max="78" width="9.140625" customWidth="1"/>
    <col min="79" max="79" width="12.7109375" customWidth="1"/>
    <col min="80" max="80" width="11.85546875" customWidth="1"/>
  </cols>
  <sheetData>
    <row r="1" spans="1:81" s="149" customFormat="1" x14ac:dyDescent="0.25"/>
    <row r="2" spans="1:81" ht="15.75" x14ac:dyDescent="0.25">
      <c r="BZ2" s="150" t="s">
        <v>213</v>
      </c>
      <c r="CA2" s="150"/>
      <c r="CB2" s="150"/>
      <c r="CC2" s="150"/>
    </row>
    <row r="3" spans="1:81" ht="31.5" customHeight="1" x14ac:dyDescent="0.25">
      <c r="A3" s="155" t="s">
        <v>217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</row>
    <row r="7" spans="1:81" ht="48.75" customHeight="1" x14ac:dyDescent="0.25">
      <c r="A7" s="156" t="s">
        <v>0</v>
      </c>
      <c r="B7" s="159" t="s">
        <v>98</v>
      </c>
      <c r="C7" s="159" t="s">
        <v>1</v>
      </c>
      <c r="D7" s="161" t="s">
        <v>2</v>
      </c>
      <c r="E7" s="159" t="s">
        <v>3</v>
      </c>
      <c r="F7" s="153" t="s">
        <v>136</v>
      </c>
      <c r="G7" s="154"/>
      <c r="H7" s="152" t="s">
        <v>8</v>
      </c>
      <c r="I7" s="152"/>
      <c r="J7" s="152"/>
      <c r="K7" s="152"/>
      <c r="L7" s="153" t="s">
        <v>154</v>
      </c>
      <c r="M7" s="154"/>
      <c r="N7" s="152" t="s">
        <v>9</v>
      </c>
      <c r="O7" s="152"/>
      <c r="P7" s="152"/>
      <c r="Q7" s="152"/>
      <c r="R7" s="153" t="s">
        <v>135</v>
      </c>
      <c r="S7" s="154"/>
      <c r="T7" s="152" t="s">
        <v>10</v>
      </c>
      <c r="U7" s="152"/>
      <c r="V7" s="152"/>
      <c r="W7" s="152"/>
      <c r="X7" s="153" t="s">
        <v>146</v>
      </c>
      <c r="Y7" s="154"/>
      <c r="Z7" s="152" t="s">
        <v>19</v>
      </c>
      <c r="AA7" s="152"/>
      <c r="AB7" s="152"/>
      <c r="AC7" s="152"/>
      <c r="AD7" s="153" t="s">
        <v>137</v>
      </c>
      <c r="AE7" s="154"/>
      <c r="AF7" s="152" t="s">
        <v>11</v>
      </c>
      <c r="AG7" s="152"/>
      <c r="AH7" s="152"/>
      <c r="AI7" s="152"/>
      <c r="AJ7" s="153" t="s">
        <v>138</v>
      </c>
      <c r="AK7" s="154"/>
      <c r="AL7" s="152" t="s">
        <v>12</v>
      </c>
      <c r="AM7" s="152"/>
      <c r="AN7" s="152"/>
      <c r="AO7" s="152"/>
      <c r="AP7" s="153" t="s">
        <v>139</v>
      </c>
      <c r="AQ7" s="154"/>
      <c r="AR7" s="152" t="s">
        <v>13</v>
      </c>
      <c r="AS7" s="152"/>
      <c r="AT7" s="152"/>
      <c r="AU7" s="152"/>
      <c r="AV7" s="153" t="s">
        <v>140</v>
      </c>
      <c r="AW7" s="154"/>
      <c r="AX7" s="152" t="s">
        <v>14</v>
      </c>
      <c r="AY7" s="152"/>
      <c r="AZ7" s="152"/>
      <c r="BA7" s="152"/>
      <c r="BB7" s="153" t="s">
        <v>141</v>
      </c>
      <c r="BC7" s="154"/>
      <c r="BD7" s="152" t="s">
        <v>15</v>
      </c>
      <c r="BE7" s="152"/>
      <c r="BF7" s="152"/>
      <c r="BG7" s="152"/>
      <c r="BH7" s="153" t="s">
        <v>142</v>
      </c>
      <c r="BI7" s="154"/>
      <c r="BJ7" s="152" t="s">
        <v>16</v>
      </c>
      <c r="BK7" s="152"/>
      <c r="BL7" s="152"/>
      <c r="BM7" s="152"/>
      <c r="BN7" s="153" t="s">
        <v>155</v>
      </c>
      <c r="BO7" s="154"/>
      <c r="BP7" s="152" t="s">
        <v>17</v>
      </c>
      <c r="BQ7" s="152"/>
      <c r="BR7" s="152"/>
      <c r="BS7" s="152"/>
      <c r="BT7" s="153" t="s">
        <v>144</v>
      </c>
      <c r="BU7" s="154"/>
      <c r="BV7" s="152" t="s">
        <v>18</v>
      </c>
      <c r="BW7" s="152"/>
      <c r="BX7" s="152"/>
      <c r="BY7" s="152"/>
      <c r="BZ7" s="153" t="s">
        <v>145</v>
      </c>
      <c r="CA7" s="154"/>
      <c r="CB7" s="135" t="s">
        <v>209</v>
      </c>
      <c r="CC7" s="163" t="s">
        <v>210</v>
      </c>
    </row>
    <row r="8" spans="1:81" ht="40.5" customHeight="1" x14ac:dyDescent="0.3">
      <c r="A8" s="158"/>
      <c r="B8" s="169"/>
      <c r="C8" s="160"/>
      <c r="D8" s="162"/>
      <c r="E8" s="160"/>
      <c r="F8" s="2" t="s">
        <v>4</v>
      </c>
      <c r="G8" s="2" t="s">
        <v>5</v>
      </c>
      <c r="H8" s="2" t="s">
        <v>4</v>
      </c>
      <c r="I8" s="2" t="s">
        <v>5</v>
      </c>
      <c r="J8" s="2" t="s">
        <v>4</v>
      </c>
      <c r="K8" s="2" t="s">
        <v>5</v>
      </c>
      <c r="L8" s="2" t="s">
        <v>4</v>
      </c>
      <c r="M8" s="2" t="s">
        <v>5</v>
      </c>
      <c r="N8" s="2" t="s">
        <v>4</v>
      </c>
      <c r="O8" s="2" t="s">
        <v>5</v>
      </c>
      <c r="P8" s="2" t="s">
        <v>4</v>
      </c>
      <c r="Q8" s="2" t="s">
        <v>5</v>
      </c>
      <c r="R8" s="2" t="s">
        <v>4</v>
      </c>
      <c r="S8" s="2" t="s">
        <v>5</v>
      </c>
      <c r="T8" s="2" t="s">
        <v>4</v>
      </c>
      <c r="U8" s="2" t="s">
        <v>5</v>
      </c>
      <c r="V8" s="2" t="s">
        <v>4</v>
      </c>
      <c r="W8" s="2" t="s">
        <v>5</v>
      </c>
      <c r="X8" s="2" t="s">
        <v>4</v>
      </c>
      <c r="Y8" s="2" t="s">
        <v>5</v>
      </c>
      <c r="Z8" s="2" t="s">
        <v>4</v>
      </c>
      <c r="AA8" s="2" t="s">
        <v>5</v>
      </c>
      <c r="AB8" s="2" t="s">
        <v>4</v>
      </c>
      <c r="AC8" s="2" t="s">
        <v>5</v>
      </c>
      <c r="AD8" s="2" t="s">
        <v>4</v>
      </c>
      <c r="AE8" s="2" t="s">
        <v>5</v>
      </c>
      <c r="AF8" s="2" t="s">
        <v>4</v>
      </c>
      <c r="AG8" s="2" t="s">
        <v>5</v>
      </c>
      <c r="AH8" s="2" t="s">
        <v>4</v>
      </c>
      <c r="AI8" s="2" t="s">
        <v>5</v>
      </c>
      <c r="AJ8" s="2" t="s">
        <v>4</v>
      </c>
      <c r="AK8" s="2" t="s">
        <v>5</v>
      </c>
      <c r="AL8" s="2" t="s">
        <v>4</v>
      </c>
      <c r="AM8" s="2" t="s">
        <v>5</v>
      </c>
      <c r="AN8" s="2" t="s">
        <v>4</v>
      </c>
      <c r="AO8" s="2" t="s">
        <v>5</v>
      </c>
      <c r="AP8" s="2" t="s">
        <v>4</v>
      </c>
      <c r="AQ8" s="2" t="s">
        <v>5</v>
      </c>
      <c r="AR8" s="2" t="s">
        <v>4</v>
      </c>
      <c r="AS8" s="2" t="s">
        <v>5</v>
      </c>
      <c r="AT8" s="2" t="s">
        <v>4</v>
      </c>
      <c r="AU8" s="2" t="s">
        <v>5</v>
      </c>
      <c r="AV8" s="2" t="s">
        <v>4</v>
      </c>
      <c r="AW8" s="2" t="s">
        <v>5</v>
      </c>
      <c r="AX8" s="2" t="s">
        <v>4</v>
      </c>
      <c r="AY8" s="2" t="s">
        <v>5</v>
      </c>
      <c r="AZ8" s="2" t="s">
        <v>4</v>
      </c>
      <c r="BA8" s="2" t="s">
        <v>5</v>
      </c>
      <c r="BB8" s="2" t="s">
        <v>4</v>
      </c>
      <c r="BC8" s="2" t="s">
        <v>5</v>
      </c>
      <c r="BD8" s="2" t="s">
        <v>4</v>
      </c>
      <c r="BE8" s="2" t="s">
        <v>5</v>
      </c>
      <c r="BF8" s="2" t="s">
        <v>4</v>
      </c>
      <c r="BG8" s="2" t="s">
        <v>5</v>
      </c>
      <c r="BH8" s="2" t="s">
        <v>4</v>
      </c>
      <c r="BI8" s="2" t="s">
        <v>5</v>
      </c>
      <c r="BJ8" s="2" t="s">
        <v>4</v>
      </c>
      <c r="BK8" s="2" t="s">
        <v>5</v>
      </c>
      <c r="BL8" s="2" t="s">
        <v>4</v>
      </c>
      <c r="BM8" s="2" t="s">
        <v>5</v>
      </c>
      <c r="BN8" s="2" t="s">
        <v>4</v>
      </c>
      <c r="BO8" s="2" t="s">
        <v>5</v>
      </c>
      <c r="BP8" s="2" t="s">
        <v>4</v>
      </c>
      <c r="BQ8" s="2" t="s">
        <v>5</v>
      </c>
      <c r="BR8" s="2" t="s">
        <v>4</v>
      </c>
      <c r="BS8" s="2" t="s">
        <v>5</v>
      </c>
      <c r="BT8" s="2" t="s">
        <v>4</v>
      </c>
      <c r="BU8" s="2" t="s">
        <v>5</v>
      </c>
      <c r="BV8" s="2" t="s">
        <v>4</v>
      </c>
      <c r="BW8" s="2" t="s">
        <v>5</v>
      </c>
      <c r="BX8" s="2" t="s">
        <v>4</v>
      </c>
      <c r="BY8" s="2" t="s">
        <v>5</v>
      </c>
      <c r="BZ8" s="2" t="s">
        <v>4</v>
      </c>
      <c r="CA8" s="2" t="s">
        <v>5</v>
      </c>
      <c r="CB8" s="98" t="s">
        <v>5</v>
      </c>
      <c r="CC8" s="171"/>
    </row>
    <row r="9" spans="1:81" ht="31.5" x14ac:dyDescent="0.25">
      <c r="A9" s="63">
        <v>122</v>
      </c>
      <c r="B9" s="11"/>
      <c r="C9" s="4">
        <v>12280016</v>
      </c>
      <c r="D9" s="64" t="s">
        <v>132</v>
      </c>
      <c r="E9" s="4" t="s">
        <v>7</v>
      </c>
      <c r="F9" s="12">
        <v>1</v>
      </c>
      <c r="G9" s="13">
        <v>9000</v>
      </c>
      <c r="H9" s="3"/>
      <c r="I9" s="6"/>
      <c r="J9" s="3"/>
      <c r="K9" s="3"/>
      <c r="L9" s="12">
        <f t="shared" ref="L9:M9" si="0">F9+H9-J9</f>
        <v>1</v>
      </c>
      <c r="M9" s="13">
        <f t="shared" si="0"/>
        <v>9000</v>
      </c>
      <c r="N9" s="3"/>
      <c r="O9" s="6"/>
      <c r="P9" s="3"/>
      <c r="Q9" s="3"/>
      <c r="R9" s="12">
        <f t="shared" ref="R9:S9" si="1">L9+N9-P9</f>
        <v>1</v>
      </c>
      <c r="S9" s="13">
        <f t="shared" si="1"/>
        <v>9000</v>
      </c>
      <c r="T9" s="3"/>
      <c r="U9" s="6"/>
      <c r="V9" s="3"/>
      <c r="W9" s="3"/>
      <c r="X9" s="12">
        <f t="shared" ref="X9:Y9" si="2">R9+T9-V9</f>
        <v>1</v>
      </c>
      <c r="Y9" s="13">
        <f t="shared" si="2"/>
        <v>9000</v>
      </c>
      <c r="Z9" s="3"/>
      <c r="AA9" s="6"/>
      <c r="AB9" s="3"/>
      <c r="AC9" s="3"/>
      <c r="AD9" s="12">
        <f t="shared" ref="AD9:AE9" si="3">X9+Z9-AB9</f>
        <v>1</v>
      </c>
      <c r="AE9" s="13">
        <f t="shared" si="3"/>
        <v>9000</v>
      </c>
      <c r="AF9" s="3"/>
      <c r="AG9" s="6"/>
      <c r="AH9" s="3"/>
      <c r="AI9" s="3"/>
      <c r="AJ9" s="12">
        <f t="shared" ref="AJ9:AK9" si="4">AD9+AF9-AH9</f>
        <v>1</v>
      </c>
      <c r="AK9" s="13">
        <f t="shared" si="4"/>
        <v>9000</v>
      </c>
      <c r="AL9" s="3"/>
      <c r="AM9" s="6"/>
      <c r="AN9" s="3"/>
      <c r="AO9" s="3"/>
      <c r="AP9" s="12">
        <v>1</v>
      </c>
      <c r="AQ9" s="13">
        <f t="shared" ref="AQ9" si="5">AK9+AM9-AO9</f>
        <v>9000</v>
      </c>
      <c r="AR9" s="3"/>
      <c r="AS9" s="6"/>
      <c r="AT9" s="3"/>
      <c r="AU9" s="3"/>
      <c r="AV9" s="12">
        <v>1</v>
      </c>
      <c r="AW9" s="13">
        <f t="shared" ref="AW9" si="6">AQ9+AS9-AU9</f>
        <v>9000</v>
      </c>
      <c r="AX9" s="39"/>
      <c r="AY9" s="66"/>
      <c r="AZ9" s="3"/>
      <c r="BA9" s="3"/>
      <c r="BB9" s="39">
        <v>1</v>
      </c>
      <c r="BC9" s="66">
        <f>AW9+AY9-BA9</f>
        <v>9000</v>
      </c>
      <c r="BD9" s="3"/>
      <c r="BE9" s="6"/>
      <c r="BF9" s="3"/>
      <c r="BG9" s="3"/>
      <c r="BH9" s="39">
        <f t="shared" ref="BH9:BI9" si="7">BB9+BD9-BF9</f>
        <v>1</v>
      </c>
      <c r="BI9" s="66">
        <f t="shared" si="7"/>
        <v>9000</v>
      </c>
      <c r="BJ9" s="3"/>
      <c r="BK9" s="6"/>
      <c r="BL9" s="3"/>
      <c r="BM9" s="3"/>
      <c r="BN9" s="39">
        <f t="shared" ref="BN9:BO9" si="8">BH9+BJ9-BL9</f>
        <v>1</v>
      </c>
      <c r="BO9" s="66">
        <f t="shared" si="8"/>
        <v>9000</v>
      </c>
      <c r="BP9" s="3"/>
      <c r="BQ9" s="6"/>
      <c r="BR9" s="3"/>
      <c r="BS9" s="3"/>
      <c r="BT9" s="39">
        <f t="shared" ref="BT9:BU9" si="9">BN9+BP9-BR9</f>
        <v>1</v>
      </c>
      <c r="BU9" s="66">
        <f t="shared" si="9"/>
        <v>9000</v>
      </c>
      <c r="BV9" s="3"/>
      <c r="BW9" s="6"/>
      <c r="BX9" s="3"/>
      <c r="BY9" s="3"/>
      <c r="BZ9" s="39">
        <f t="shared" ref="BZ9:CA9" si="10">BT9+BV9-BX9</f>
        <v>1</v>
      </c>
      <c r="CA9" s="42">
        <f t="shared" si="10"/>
        <v>9000</v>
      </c>
      <c r="CB9" s="19">
        <v>1200</v>
      </c>
      <c r="CC9" s="1"/>
    </row>
    <row r="10" spans="1:81" s="14" customFormat="1" ht="18.75" customHeight="1" x14ac:dyDescent="0.3">
      <c r="A10" s="176" t="s">
        <v>211</v>
      </c>
      <c r="B10" s="177"/>
      <c r="C10" s="177"/>
      <c r="D10" s="178"/>
      <c r="E10" s="24"/>
      <c r="F10" s="24"/>
      <c r="G10" s="23">
        <f>SUM(G9:G9)</f>
        <v>9000</v>
      </c>
      <c r="H10" s="24"/>
      <c r="I10" s="23">
        <f>SUM(I9:I9)</f>
        <v>0</v>
      </c>
      <c r="J10" s="24"/>
      <c r="K10" s="23" t="e">
        <f>SUM('1113'!#REF!)</f>
        <v>#REF!</v>
      </c>
      <c r="L10" s="24"/>
      <c r="M10" s="23">
        <f>SUM(M9:M9)</f>
        <v>9000</v>
      </c>
      <c r="N10" s="24"/>
      <c r="O10" s="23">
        <f>SUM(O9:O9)</f>
        <v>0</v>
      </c>
      <c r="P10" s="24"/>
      <c r="Q10" s="23">
        <f>SUM(Q9:Q9)</f>
        <v>0</v>
      </c>
      <c r="R10" s="24"/>
      <c r="S10" s="23">
        <f>SUM(S9:S9)</f>
        <v>9000</v>
      </c>
      <c r="T10" s="24"/>
      <c r="U10" s="23" t="e">
        <f>SUM(#REF!)</f>
        <v>#REF!</v>
      </c>
      <c r="V10" s="24"/>
      <c r="W10" s="23" t="e">
        <f>SUM(#REF!)</f>
        <v>#REF!</v>
      </c>
      <c r="X10" s="24"/>
      <c r="Y10" s="23">
        <f>SUM(Y9:Y9)</f>
        <v>9000</v>
      </c>
      <c r="Z10" s="24"/>
      <c r="AA10" s="23" t="e">
        <f>SUM(#REF!)</f>
        <v>#REF!</v>
      </c>
      <c r="AB10" s="24"/>
      <c r="AC10" s="23" t="e">
        <f>SUM(#REF!)</f>
        <v>#REF!</v>
      </c>
      <c r="AD10" s="24"/>
      <c r="AE10" s="23">
        <f>SUM(AE9:AE9)</f>
        <v>9000</v>
      </c>
      <c r="AF10" s="24"/>
      <c r="AG10" s="23" t="e">
        <f>SUM(#REF!)</f>
        <v>#REF!</v>
      </c>
      <c r="AH10" s="24"/>
      <c r="AI10" s="23" t="e">
        <f>SUM(#REF!)</f>
        <v>#REF!</v>
      </c>
      <c r="AJ10" s="24"/>
      <c r="AK10" s="23">
        <f>SUM(AK9:AK9)</f>
        <v>9000</v>
      </c>
      <c r="AL10" s="24"/>
      <c r="AM10" s="23" t="e">
        <f>SUM(#REF!)</f>
        <v>#REF!</v>
      </c>
      <c r="AN10" s="24"/>
      <c r="AO10" s="23" t="e">
        <f>SUM(#REF!)</f>
        <v>#REF!</v>
      </c>
      <c r="AP10" s="24"/>
      <c r="AQ10" s="23">
        <f>SUM(AQ9:AQ9)</f>
        <v>9000</v>
      </c>
      <c r="AR10" s="24"/>
      <c r="AS10" s="23" t="e">
        <f>SUM(#REF!)</f>
        <v>#REF!</v>
      </c>
      <c r="AT10" s="24"/>
      <c r="AU10" s="23" t="e">
        <f>SUM(#REF!)</f>
        <v>#REF!</v>
      </c>
      <c r="AV10" s="24"/>
      <c r="AW10" s="23">
        <f>SUM(AW9:AW9)</f>
        <v>9000</v>
      </c>
      <c r="AX10" s="24"/>
      <c r="AY10" s="23">
        <f>SUM(AY9:AY9)</f>
        <v>0</v>
      </c>
      <c r="AZ10" s="24"/>
      <c r="BA10" s="23" t="e">
        <f>SUM(#REF!)</f>
        <v>#REF!</v>
      </c>
      <c r="BB10" s="24"/>
      <c r="BC10" s="23">
        <f>SUM(BC9:BC9)</f>
        <v>9000</v>
      </c>
      <c r="BD10" s="24"/>
      <c r="BE10" s="23">
        <f>SUM(BE9:BE9)</f>
        <v>0</v>
      </c>
      <c r="BF10" s="24"/>
      <c r="BG10" s="23" t="e">
        <f>SUM(#REF!)</f>
        <v>#REF!</v>
      </c>
      <c r="BH10" s="24"/>
      <c r="BI10" s="23">
        <f>SUM(BI9:BI9)</f>
        <v>9000</v>
      </c>
      <c r="BJ10" s="24"/>
      <c r="BK10" s="23">
        <f>SUM(BK9:BK9)</f>
        <v>0</v>
      </c>
      <c r="BL10" s="24"/>
      <c r="BM10" s="23" t="e">
        <f>SUM(#REF!)</f>
        <v>#REF!</v>
      </c>
      <c r="BN10" s="24"/>
      <c r="BO10" s="23">
        <f>SUM(BO9:BO9)</f>
        <v>9000</v>
      </c>
      <c r="BP10" s="24"/>
      <c r="BQ10" s="23" t="e">
        <f>SUM(#REF!)</f>
        <v>#REF!</v>
      </c>
      <c r="BR10" s="24"/>
      <c r="BS10" s="23" t="e">
        <f>SUM(#REF!)</f>
        <v>#REF!</v>
      </c>
      <c r="BT10" s="24"/>
      <c r="BU10" s="23">
        <f>SUM(BU9:BU9)</f>
        <v>9000</v>
      </c>
      <c r="BV10" s="24"/>
      <c r="BW10" s="23">
        <f>SUM(BW9:BW9)</f>
        <v>0</v>
      </c>
      <c r="BX10" s="24"/>
      <c r="BY10" s="23" t="e">
        <f>SUM(#REF!)</f>
        <v>#REF!</v>
      </c>
      <c r="BZ10" s="24"/>
      <c r="CA10" s="137">
        <f>SUM(CA9:CA9)</f>
        <v>9000</v>
      </c>
      <c r="CB10" s="137">
        <f t="shared" ref="CB10" si="11">SUM(CB9:CB9)</f>
        <v>1200</v>
      </c>
      <c r="CC10" s="100"/>
    </row>
  </sheetData>
  <mergeCells count="34">
    <mergeCell ref="BZ2:CC2"/>
    <mergeCell ref="CC7:CC8"/>
    <mergeCell ref="BJ7:BM7"/>
    <mergeCell ref="AP7:AQ7"/>
    <mergeCell ref="H7:K7"/>
    <mergeCell ref="L7:M7"/>
    <mergeCell ref="N7:Q7"/>
    <mergeCell ref="R7:S7"/>
    <mergeCell ref="T7:W7"/>
    <mergeCell ref="X7:Y7"/>
    <mergeCell ref="Z7:AC7"/>
    <mergeCell ref="AD7:AE7"/>
    <mergeCell ref="AF7:AI7"/>
    <mergeCell ref="AJ7:AK7"/>
    <mergeCell ref="BP7:BS7"/>
    <mergeCell ref="BT7:BU7"/>
    <mergeCell ref="BV7:BY7"/>
    <mergeCell ref="A10:D10"/>
    <mergeCell ref="BN7:BO7"/>
    <mergeCell ref="AV7:AW7"/>
    <mergeCell ref="AX7:BA7"/>
    <mergeCell ref="BB7:BC7"/>
    <mergeCell ref="BD7:BG7"/>
    <mergeCell ref="BH7:BI7"/>
    <mergeCell ref="AL7:AO7"/>
    <mergeCell ref="F7:G7"/>
    <mergeCell ref="A7:A8"/>
    <mergeCell ref="C7:C8"/>
    <mergeCell ref="B7:B8"/>
    <mergeCell ref="AR7:AU7"/>
    <mergeCell ref="BZ7:CA7"/>
    <mergeCell ref="A3:BB3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9" scale="29" orientation="landscape" r:id="rId1"/>
  <colBreaks count="1" manualBreakCount="1">
    <brk id="7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0"/>
  <sheetViews>
    <sheetView workbookViewId="0">
      <selection activeCell="CA2" sqref="CA2:CB2"/>
    </sheetView>
  </sheetViews>
  <sheetFormatPr defaultRowHeight="15" x14ac:dyDescent="0.25"/>
  <cols>
    <col min="3" max="3" width="30" customWidth="1"/>
    <col min="5" max="78" width="0" hidden="1" customWidth="1"/>
    <col min="79" max="79" width="15.42578125" customWidth="1"/>
    <col min="80" max="80" width="15" customWidth="1"/>
  </cols>
  <sheetData>
    <row r="1" spans="1:80" s="149" customFormat="1" x14ac:dyDescent="0.25"/>
    <row r="2" spans="1:80" s="149" customFormat="1" ht="15.75" x14ac:dyDescent="0.25">
      <c r="CA2" s="150" t="s">
        <v>213</v>
      </c>
      <c r="CB2" s="150"/>
    </row>
    <row r="4" spans="1:80" ht="19.5" x14ac:dyDescent="0.35">
      <c r="C4" s="202" t="s">
        <v>218</v>
      </c>
    </row>
    <row r="5" spans="1:80" s="149" customFormat="1" x14ac:dyDescent="0.25"/>
    <row r="7" spans="1:80" ht="34.9" customHeight="1" x14ac:dyDescent="0.25">
      <c r="A7" s="185" t="s">
        <v>0</v>
      </c>
      <c r="B7" s="187" t="s">
        <v>1</v>
      </c>
      <c r="C7" s="189" t="s">
        <v>2</v>
      </c>
      <c r="D7" s="187" t="s">
        <v>3</v>
      </c>
      <c r="E7" s="179" t="s">
        <v>136</v>
      </c>
      <c r="F7" s="191"/>
      <c r="G7" s="180"/>
      <c r="H7" s="181" t="s">
        <v>8</v>
      </c>
      <c r="I7" s="181"/>
      <c r="J7" s="181"/>
      <c r="K7" s="181"/>
      <c r="L7" s="181"/>
      <c r="M7" s="179" t="s">
        <v>154</v>
      </c>
      <c r="N7" s="180"/>
      <c r="O7" s="181" t="s">
        <v>9</v>
      </c>
      <c r="P7" s="181"/>
      <c r="Q7" s="181"/>
      <c r="R7" s="181"/>
      <c r="S7" s="179" t="s">
        <v>135</v>
      </c>
      <c r="T7" s="180"/>
      <c r="U7" s="181" t="s">
        <v>10</v>
      </c>
      <c r="V7" s="181"/>
      <c r="W7" s="181"/>
      <c r="X7" s="181"/>
      <c r="Y7" s="179" t="s">
        <v>146</v>
      </c>
      <c r="Z7" s="180"/>
      <c r="AA7" s="181" t="s">
        <v>19</v>
      </c>
      <c r="AB7" s="181"/>
      <c r="AC7" s="181"/>
      <c r="AD7" s="181"/>
      <c r="AE7" s="179" t="s">
        <v>137</v>
      </c>
      <c r="AF7" s="180"/>
      <c r="AG7" s="181" t="s">
        <v>11</v>
      </c>
      <c r="AH7" s="181"/>
      <c r="AI7" s="181"/>
      <c r="AJ7" s="181"/>
      <c r="AK7" s="179" t="s">
        <v>138</v>
      </c>
      <c r="AL7" s="180"/>
      <c r="AM7" s="181" t="s">
        <v>12</v>
      </c>
      <c r="AN7" s="181"/>
      <c r="AO7" s="181"/>
      <c r="AP7" s="181"/>
      <c r="AQ7" s="179" t="s">
        <v>149</v>
      </c>
      <c r="AR7" s="180"/>
      <c r="AS7" s="181" t="s">
        <v>13</v>
      </c>
      <c r="AT7" s="181"/>
      <c r="AU7" s="181"/>
      <c r="AV7" s="181"/>
      <c r="AW7" s="179" t="s">
        <v>140</v>
      </c>
      <c r="AX7" s="180"/>
      <c r="AY7" s="181" t="s">
        <v>14</v>
      </c>
      <c r="AZ7" s="181"/>
      <c r="BA7" s="181"/>
      <c r="BB7" s="181"/>
      <c r="BC7" s="179" t="s">
        <v>141</v>
      </c>
      <c r="BD7" s="180"/>
      <c r="BE7" s="181" t="s">
        <v>15</v>
      </c>
      <c r="BF7" s="181"/>
      <c r="BG7" s="181"/>
      <c r="BH7" s="181"/>
      <c r="BI7" s="179" t="s">
        <v>142</v>
      </c>
      <c r="BJ7" s="180"/>
      <c r="BK7" s="181" t="s">
        <v>16</v>
      </c>
      <c r="BL7" s="181"/>
      <c r="BM7" s="181"/>
      <c r="BN7" s="181"/>
      <c r="BO7" s="179" t="s">
        <v>143</v>
      </c>
      <c r="BP7" s="180"/>
      <c r="BQ7" s="181" t="s">
        <v>17</v>
      </c>
      <c r="BR7" s="181"/>
      <c r="BS7" s="181"/>
      <c r="BT7" s="181"/>
      <c r="BU7" s="179" t="s">
        <v>153</v>
      </c>
      <c r="BV7" s="180"/>
      <c r="BW7" s="181" t="s">
        <v>18</v>
      </c>
      <c r="BX7" s="181"/>
      <c r="BY7" s="181"/>
      <c r="BZ7" s="181"/>
      <c r="CA7" s="179" t="s">
        <v>145</v>
      </c>
      <c r="CB7" s="180"/>
    </row>
    <row r="8" spans="1:80" ht="30" customHeight="1" x14ac:dyDescent="0.25">
      <c r="A8" s="186"/>
      <c r="B8" s="188"/>
      <c r="C8" s="190"/>
      <c r="D8" s="188"/>
      <c r="E8" s="108" t="s">
        <v>4</v>
      </c>
      <c r="F8" s="108" t="s">
        <v>164</v>
      </c>
      <c r="G8" s="108" t="s">
        <v>5</v>
      </c>
      <c r="H8" s="108" t="s">
        <v>4</v>
      </c>
      <c r="I8" s="108" t="s">
        <v>165</v>
      </c>
      <c r="J8" s="108" t="s">
        <v>5</v>
      </c>
      <c r="K8" s="108" t="s">
        <v>4</v>
      </c>
      <c r="L8" s="108" t="s">
        <v>5</v>
      </c>
      <c r="M8" s="108" t="s">
        <v>4</v>
      </c>
      <c r="N8" s="108" t="s">
        <v>5</v>
      </c>
      <c r="O8" s="108" t="s">
        <v>4</v>
      </c>
      <c r="P8" s="108" t="s">
        <v>5</v>
      </c>
      <c r="Q8" s="108" t="s">
        <v>4</v>
      </c>
      <c r="R8" s="108" t="s">
        <v>5</v>
      </c>
      <c r="S8" s="108" t="s">
        <v>4</v>
      </c>
      <c r="T8" s="108" t="s">
        <v>5</v>
      </c>
      <c r="U8" s="108" t="s">
        <v>4</v>
      </c>
      <c r="V8" s="108" t="s">
        <v>5</v>
      </c>
      <c r="W8" s="108" t="s">
        <v>4</v>
      </c>
      <c r="X8" s="108" t="s">
        <v>5</v>
      </c>
      <c r="Y8" s="108" t="s">
        <v>4</v>
      </c>
      <c r="Z8" s="108" t="s">
        <v>5</v>
      </c>
      <c r="AA8" s="108" t="s">
        <v>4</v>
      </c>
      <c r="AB8" s="108" t="s">
        <v>5</v>
      </c>
      <c r="AC8" s="108" t="s">
        <v>4</v>
      </c>
      <c r="AD8" s="108" t="s">
        <v>5</v>
      </c>
      <c r="AE8" s="108" t="s">
        <v>4</v>
      </c>
      <c r="AF8" s="108" t="s">
        <v>5</v>
      </c>
      <c r="AG8" s="108" t="s">
        <v>4</v>
      </c>
      <c r="AH8" s="108" t="s">
        <v>5</v>
      </c>
      <c r="AI8" s="108" t="s">
        <v>4</v>
      </c>
      <c r="AJ8" s="108" t="s">
        <v>5</v>
      </c>
      <c r="AK8" s="108" t="s">
        <v>4</v>
      </c>
      <c r="AL8" s="108" t="s">
        <v>5</v>
      </c>
      <c r="AM8" s="108" t="s">
        <v>4</v>
      </c>
      <c r="AN8" s="108" t="s">
        <v>5</v>
      </c>
      <c r="AO8" s="108" t="s">
        <v>4</v>
      </c>
      <c r="AP8" s="108" t="s">
        <v>5</v>
      </c>
      <c r="AQ8" s="108" t="s">
        <v>4</v>
      </c>
      <c r="AR8" s="108" t="s">
        <v>5</v>
      </c>
      <c r="AS8" s="108" t="s">
        <v>4</v>
      </c>
      <c r="AT8" s="108" t="s">
        <v>5</v>
      </c>
      <c r="AU8" s="108" t="s">
        <v>4</v>
      </c>
      <c r="AV8" s="108" t="s">
        <v>5</v>
      </c>
      <c r="AW8" s="108" t="s">
        <v>4</v>
      </c>
      <c r="AX8" s="108" t="s">
        <v>5</v>
      </c>
      <c r="AY8" s="108" t="s">
        <v>4</v>
      </c>
      <c r="AZ8" s="108" t="s">
        <v>5</v>
      </c>
      <c r="BA8" s="108" t="s">
        <v>4</v>
      </c>
      <c r="BB8" s="108" t="s">
        <v>5</v>
      </c>
      <c r="BC8" s="108" t="s">
        <v>4</v>
      </c>
      <c r="BD8" s="108" t="s">
        <v>5</v>
      </c>
      <c r="BE8" s="108" t="s">
        <v>4</v>
      </c>
      <c r="BF8" s="108" t="s">
        <v>5</v>
      </c>
      <c r="BG8" s="108" t="s">
        <v>4</v>
      </c>
      <c r="BH8" s="108" t="s">
        <v>5</v>
      </c>
      <c r="BI8" s="108" t="s">
        <v>4</v>
      </c>
      <c r="BJ8" s="108" t="s">
        <v>5</v>
      </c>
      <c r="BK8" s="108" t="s">
        <v>4</v>
      </c>
      <c r="BL8" s="108" t="s">
        <v>5</v>
      </c>
      <c r="BM8" s="108" t="s">
        <v>4</v>
      </c>
      <c r="BN8" s="108" t="s">
        <v>5</v>
      </c>
      <c r="BO8" s="108" t="s">
        <v>4</v>
      </c>
      <c r="BP8" s="108" t="s">
        <v>5</v>
      </c>
      <c r="BQ8" s="108" t="s">
        <v>4</v>
      </c>
      <c r="BR8" s="108" t="s">
        <v>5</v>
      </c>
      <c r="BS8" s="108" t="s">
        <v>4</v>
      </c>
      <c r="BT8" s="108" t="s">
        <v>5</v>
      </c>
      <c r="BU8" s="108" t="s">
        <v>4</v>
      </c>
      <c r="BV8" s="108" t="s">
        <v>5</v>
      </c>
      <c r="BW8" s="108" t="s">
        <v>4</v>
      </c>
      <c r="BX8" s="108" t="s">
        <v>5</v>
      </c>
      <c r="BY8" s="108" t="s">
        <v>4</v>
      </c>
      <c r="BZ8" s="108" t="s">
        <v>5</v>
      </c>
      <c r="CA8" s="108" t="s">
        <v>4</v>
      </c>
      <c r="CB8" s="108" t="s">
        <v>5</v>
      </c>
    </row>
    <row r="9" spans="1:80" ht="15.75" x14ac:dyDescent="0.25">
      <c r="A9" s="109"/>
      <c r="B9" s="4"/>
      <c r="C9" s="7" t="s">
        <v>166</v>
      </c>
      <c r="D9" s="5" t="s">
        <v>6</v>
      </c>
      <c r="E9" s="89">
        <v>1</v>
      </c>
      <c r="F9" s="89">
        <v>46.6</v>
      </c>
      <c r="G9" s="90">
        <v>46.6</v>
      </c>
      <c r="H9" s="18"/>
      <c r="I9" s="18"/>
      <c r="J9" s="19"/>
      <c r="K9" s="18"/>
      <c r="L9" s="18"/>
      <c r="M9" s="110">
        <f>E9+H9-K9</f>
        <v>1</v>
      </c>
      <c r="N9" s="49">
        <f>G9+J9-L9</f>
        <v>46.6</v>
      </c>
      <c r="O9" s="18"/>
      <c r="P9" s="19"/>
      <c r="Q9" s="18"/>
      <c r="R9" s="18"/>
      <c r="S9" s="110">
        <f>M9+O9-Q9</f>
        <v>1</v>
      </c>
      <c r="T9" s="49">
        <f>N9+P9-R9</f>
        <v>46.6</v>
      </c>
      <c r="U9" s="18"/>
      <c r="V9" s="19"/>
      <c r="W9" s="18"/>
      <c r="X9" s="18"/>
      <c r="Y9" s="5">
        <f>S9+U9-W9</f>
        <v>1</v>
      </c>
      <c r="Z9" s="6">
        <f>T9+V9-X9</f>
        <v>46.6</v>
      </c>
      <c r="AA9" s="18"/>
      <c r="AB9" s="19"/>
      <c r="AC9" s="18"/>
      <c r="AD9" s="18"/>
      <c r="AE9" s="5">
        <f>Y9+AA9-AC9</f>
        <v>1</v>
      </c>
      <c r="AF9" s="6">
        <f>Z9+AB9-AD9</f>
        <v>46.6</v>
      </c>
      <c r="AG9" s="18"/>
      <c r="AH9" s="19"/>
      <c r="AI9" s="18"/>
      <c r="AJ9" s="18"/>
      <c r="AK9" s="5">
        <f>AE9+AG9-AI9</f>
        <v>1</v>
      </c>
      <c r="AL9" s="6">
        <f>AF9+AH9-AJ9</f>
        <v>46.6</v>
      </c>
      <c r="AM9" s="18"/>
      <c r="AN9" s="19"/>
      <c r="AO9" s="18"/>
      <c r="AP9" s="18"/>
      <c r="AQ9" s="5">
        <f>AK9+AM9-AO9</f>
        <v>1</v>
      </c>
      <c r="AR9" s="6">
        <f>AL9+AN9-AP9</f>
        <v>46.6</v>
      </c>
      <c r="AS9" s="18"/>
      <c r="AT9" s="19"/>
      <c r="AU9" s="18"/>
      <c r="AV9" s="18"/>
      <c r="AW9" s="5">
        <f>AQ9+AS9-AU9</f>
        <v>1</v>
      </c>
      <c r="AX9" s="6">
        <f>AR9+AT9-AV9</f>
        <v>46.6</v>
      </c>
      <c r="AY9" s="18"/>
      <c r="AZ9" s="19"/>
      <c r="BA9" s="18"/>
      <c r="BB9" s="18"/>
      <c r="BC9" s="5">
        <f>AW9+AY9-BA9</f>
        <v>1</v>
      </c>
      <c r="BD9" s="6">
        <f>AX9+AZ9-BB9</f>
        <v>46.6</v>
      </c>
      <c r="BE9" s="18"/>
      <c r="BF9" s="19"/>
      <c r="BG9" s="18"/>
      <c r="BH9" s="18"/>
      <c r="BI9" s="5">
        <f>BC9+BE9-BG9</f>
        <v>1</v>
      </c>
      <c r="BJ9" s="6">
        <f>BD9+BF9-BH9</f>
        <v>46.6</v>
      </c>
      <c r="BK9" s="18"/>
      <c r="BL9" s="19"/>
      <c r="BM9" s="18"/>
      <c r="BN9" s="18"/>
      <c r="BO9" s="5">
        <f>BI9+BK9-BM9</f>
        <v>1</v>
      </c>
      <c r="BP9" s="6">
        <f>BJ9+BL9-BN9</f>
        <v>46.6</v>
      </c>
      <c r="BQ9" s="18"/>
      <c r="BR9" s="19"/>
      <c r="BS9" s="18"/>
      <c r="BT9" s="18"/>
      <c r="BU9" s="5">
        <f>BO9+BQ9-BS9</f>
        <v>1</v>
      </c>
      <c r="BV9" s="6">
        <f>BP9+BR9-BT9</f>
        <v>46.6</v>
      </c>
      <c r="BW9" s="18"/>
      <c r="BX9" s="19"/>
      <c r="BY9" s="18"/>
      <c r="BZ9" s="18"/>
      <c r="CA9" s="5">
        <f>BU9+BW9-BY9</f>
        <v>1</v>
      </c>
      <c r="CB9" s="6">
        <f>BV9+BX9-BZ9</f>
        <v>46.6</v>
      </c>
    </row>
    <row r="10" spans="1:80" ht="15.75" x14ac:dyDescent="0.25">
      <c r="A10" s="182" t="s">
        <v>20</v>
      </c>
      <c r="B10" s="183"/>
      <c r="C10" s="184"/>
      <c r="D10" s="15"/>
      <c r="E10" s="15"/>
      <c r="F10" s="15"/>
      <c r="G10" s="16">
        <f>SUM(G9:G9)</f>
        <v>46.6</v>
      </c>
      <c r="H10" s="17"/>
      <c r="I10" s="17"/>
      <c r="J10" s="23">
        <f>SUM(J9:J9)</f>
        <v>0</v>
      </c>
      <c r="K10" s="17"/>
      <c r="L10" s="23">
        <f>SUM(L9:L9)</f>
        <v>0</v>
      </c>
      <c r="M10" s="15"/>
      <c r="N10" s="16">
        <f>SUM(N9:N9)</f>
        <v>46.6</v>
      </c>
      <c r="O10" s="24"/>
      <c r="P10" s="23">
        <f>SUM(P9:P9)</f>
        <v>0</v>
      </c>
      <c r="Q10" s="24"/>
      <c r="R10" s="23">
        <f>SUM(R9:R9)</f>
        <v>0</v>
      </c>
      <c r="S10" s="15"/>
      <c r="T10" s="16">
        <f>SUM(T9:T9)</f>
        <v>46.6</v>
      </c>
      <c r="U10" s="24"/>
      <c r="V10" s="23">
        <f>SUM(V9:V9)</f>
        <v>0</v>
      </c>
      <c r="W10" s="24"/>
      <c r="X10" s="23">
        <f>SUM(X9:X9)</f>
        <v>0</v>
      </c>
      <c r="Y10" s="15"/>
      <c r="Z10" s="16">
        <f>SUM(Z9:Z9)</f>
        <v>46.6</v>
      </c>
      <c r="AA10" s="17"/>
      <c r="AB10" s="23">
        <f>SUM(AB9:AB9)</f>
        <v>0</v>
      </c>
      <c r="AC10" s="17"/>
      <c r="AD10" s="23">
        <f>SUM(AD9:AD9)</f>
        <v>0</v>
      </c>
      <c r="AE10" s="15"/>
      <c r="AF10" s="16">
        <f>SUM(AF9:AF9)</f>
        <v>46.6</v>
      </c>
      <c r="AG10" s="24"/>
      <c r="AH10" s="23">
        <f>SUM(AH9:AH9)</f>
        <v>0</v>
      </c>
      <c r="AI10" s="24"/>
      <c r="AJ10" s="23">
        <f>SUM(AJ9:AJ9)</f>
        <v>0</v>
      </c>
      <c r="AK10" s="15"/>
      <c r="AL10" s="16">
        <f>SUM(AL9:AL9)</f>
        <v>46.6</v>
      </c>
      <c r="AM10" s="24"/>
      <c r="AN10" s="23">
        <f>SUM(AN9:AN9)</f>
        <v>0</v>
      </c>
      <c r="AO10" s="24"/>
      <c r="AP10" s="23">
        <f>SUM(AP9:AP9)</f>
        <v>0</v>
      </c>
      <c r="AQ10" s="15"/>
      <c r="AR10" s="16">
        <f>SUM(AR9:AR9)</f>
        <v>46.6</v>
      </c>
      <c r="AS10" s="24"/>
      <c r="AT10" s="23">
        <f>SUM(AT9:AT9)</f>
        <v>0</v>
      </c>
      <c r="AU10" s="24"/>
      <c r="AV10" s="23">
        <f>SUM(AV9:AV9)</f>
        <v>0</v>
      </c>
      <c r="AW10" s="15"/>
      <c r="AX10" s="16">
        <f>SUM(AX9:AX9)</f>
        <v>46.6</v>
      </c>
      <c r="AY10" s="24"/>
      <c r="AZ10" s="23">
        <f>SUM(AZ9:AZ9)</f>
        <v>0</v>
      </c>
      <c r="BA10" s="24"/>
      <c r="BB10" s="23">
        <f>SUM(BB9:BB9)</f>
        <v>0</v>
      </c>
      <c r="BC10" s="15"/>
      <c r="BD10" s="16">
        <f>SUM(BD9:BD9)</f>
        <v>46.6</v>
      </c>
      <c r="BE10" s="24"/>
      <c r="BF10" s="23">
        <f>SUM(BF9:BF9)</f>
        <v>0</v>
      </c>
      <c r="BG10" s="24"/>
      <c r="BH10" s="23">
        <f>SUM(BH9:BH9)</f>
        <v>0</v>
      </c>
      <c r="BI10" s="15"/>
      <c r="BJ10" s="16">
        <f>SUM(BJ9:BJ9)</f>
        <v>46.6</v>
      </c>
      <c r="BK10" s="24"/>
      <c r="BL10" s="23">
        <f>SUM(BL9:BL9)</f>
        <v>0</v>
      </c>
      <c r="BM10" s="24"/>
      <c r="BN10" s="23">
        <f>SUM(BN9:BN9)</f>
        <v>0</v>
      </c>
      <c r="BO10" s="15"/>
      <c r="BP10" s="16">
        <f>SUM(BP9:BP9)</f>
        <v>46.6</v>
      </c>
      <c r="BQ10" s="24"/>
      <c r="BR10" s="23">
        <f>SUM(BR9:BR9)</f>
        <v>0</v>
      </c>
      <c r="BS10" s="24"/>
      <c r="BT10" s="23">
        <f>SUM(BT9:BT9)</f>
        <v>0</v>
      </c>
      <c r="BU10" s="15"/>
      <c r="BV10" s="16">
        <f>SUM(BV9:BV9)</f>
        <v>46.6</v>
      </c>
      <c r="BW10" s="24"/>
      <c r="BX10" s="23">
        <f>SUM(BX9:BX9)</f>
        <v>0</v>
      </c>
      <c r="BY10" s="24"/>
      <c r="BZ10" s="23">
        <f>SUM(BZ9:BZ9)</f>
        <v>0</v>
      </c>
      <c r="CA10" s="15"/>
      <c r="CB10" s="16">
        <f>SUM(CB9:CB9)</f>
        <v>46.6</v>
      </c>
    </row>
  </sheetData>
  <mergeCells count="31">
    <mergeCell ref="CA2:CB2"/>
    <mergeCell ref="H7:L7"/>
    <mergeCell ref="BI7:BJ7"/>
    <mergeCell ref="BK7:BN7"/>
    <mergeCell ref="AE7:AF7"/>
    <mergeCell ref="AG7:AJ7"/>
    <mergeCell ref="AK7:AL7"/>
    <mergeCell ref="AM7:AP7"/>
    <mergeCell ref="AQ7:AR7"/>
    <mergeCell ref="AS7:AV7"/>
    <mergeCell ref="A10:C10"/>
    <mergeCell ref="AW7:AX7"/>
    <mergeCell ref="AY7:BB7"/>
    <mergeCell ref="BC7:BD7"/>
    <mergeCell ref="BE7:BH7"/>
    <mergeCell ref="M7:N7"/>
    <mergeCell ref="O7:R7"/>
    <mergeCell ref="S7:T7"/>
    <mergeCell ref="U7:X7"/>
    <mergeCell ref="Y7:Z7"/>
    <mergeCell ref="AA7:AD7"/>
    <mergeCell ref="A7:A8"/>
    <mergeCell ref="B7:B8"/>
    <mergeCell ref="C7:C8"/>
    <mergeCell ref="D7:D8"/>
    <mergeCell ref="E7:G7"/>
    <mergeCell ref="BO7:BP7"/>
    <mergeCell ref="BQ7:BT7"/>
    <mergeCell ref="BU7:BV7"/>
    <mergeCell ref="BW7:BZ7"/>
    <mergeCell ref="CA7:CB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52"/>
  <sheetViews>
    <sheetView tabSelected="1" topLeftCell="B1" workbookViewId="0">
      <selection activeCell="CG7" sqref="CG7"/>
    </sheetView>
  </sheetViews>
  <sheetFormatPr defaultRowHeight="15" x14ac:dyDescent="0.25"/>
  <cols>
    <col min="1" max="1" width="11.7109375" customWidth="1"/>
    <col min="2" max="2" width="16.5703125" customWidth="1"/>
    <col min="4" max="4" width="33.42578125" customWidth="1"/>
    <col min="6" max="79" width="0" hidden="1" customWidth="1"/>
    <col min="81" max="81" width="12.5703125" customWidth="1"/>
  </cols>
  <sheetData>
    <row r="1" spans="1:81" s="149" customFormat="1" x14ac:dyDescent="0.25"/>
    <row r="2" spans="1:81" s="149" customFormat="1" x14ac:dyDescent="0.25">
      <c r="CB2" s="201" t="s">
        <v>213</v>
      </c>
      <c r="CC2" s="201"/>
    </row>
    <row r="4" spans="1:81" ht="18.75" x14ac:dyDescent="0.3">
      <c r="B4" s="203" t="s">
        <v>219</v>
      </c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203"/>
      <c r="BI4" s="203"/>
      <c r="BJ4" s="203"/>
      <c r="BK4" s="203"/>
      <c r="BL4" s="203"/>
      <c r="BM4" s="203"/>
      <c r="BN4" s="203"/>
      <c r="BO4" s="203"/>
      <c r="BP4" s="203"/>
      <c r="BQ4" s="203"/>
      <c r="BR4" s="203"/>
      <c r="BS4" s="203"/>
      <c r="BT4" s="203"/>
      <c r="BU4" s="203"/>
      <c r="BV4" s="203"/>
      <c r="BW4" s="203"/>
      <c r="BX4" s="203"/>
      <c r="BY4" s="203"/>
      <c r="BZ4" s="203"/>
      <c r="CA4" s="203"/>
      <c r="CB4" s="203"/>
      <c r="CC4" s="203"/>
    </row>
    <row r="6" spans="1:81" ht="51" customHeight="1" x14ac:dyDescent="0.25">
      <c r="A6" s="198" t="s">
        <v>0</v>
      </c>
      <c r="B6" s="199" t="s">
        <v>99</v>
      </c>
      <c r="C6" s="199" t="s">
        <v>94</v>
      </c>
      <c r="D6" s="200" t="s">
        <v>2</v>
      </c>
      <c r="E6" s="199" t="s">
        <v>3</v>
      </c>
      <c r="F6" s="179" t="s">
        <v>136</v>
      </c>
      <c r="G6" s="180"/>
      <c r="H6" s="181" t="s">
        <v>8</v>
      </c>
      <c r="I6" s="181"/>
      <c r="J6" s="181"/>
      <c r="K6" s="181"/>
      <c r="L6" s="181"/>
      <c r="M6" s="181"/>
      <c r="N6" s="179" t="s">
        <v>154</v>
      </c>
      <c r="O6" s="180"/>
      <c r="P6" s="181" t="s">
        <v>9</v>
      </c>
      <c r="Q6" s="181"/>
      <c r="R6" s="181"/>
      <c r="S6" s="181"/>
      <c r="T6" s="179" t="s">
        <v>135</v>
      </c>
      <c r="U6" s="180"/>
      <c r="V6" s="181" t="s">
        <v>10</v>
      </c>
      <c r="W6" s="181"/>
      <c r="X6" s="181"/>
      <c r="Y6" s="181"/>
      <c r="Z6" s="179" t="s">
        <v>146</v>
      </c>
      <c r="AA6" s="180"/>
      <c r="AB6" s="181" t="s">
        <v>19</v>
      </c>
      <c r="AC6" s="181"/>
      <c r="AD6" s="181"/>
      <c r="AE6" s="181"/>
      <c r="AF6" s="179" t="s">
        <v>137</v>
      </c>
      <c r="AG6" s="180"/>
      <c r="AH6" s="181" t="s">
        <v>11</v>
      </c>
      <c r="AI6" s="181"/>
      <c r="AJ6" s="181"/>
      <c r="AK6" s="181"/>
      <c r="AL6" s="179" t="s">
        <v>138</v>
      </c>
      <c r="AM6" s="180"/>
      <c r="AN6" s="181" t="s">
        <v>12</v>
      </c>
      <c r="AO6" s="181"/>
      <c r="AP6" s="181"/>
      <c r="AQ6" s="181"/>
      <c r="AR6" s="179" t="s">
        <v>139</v>
      </c>
      <c r="AS6" s="180"/>
      <c r="AT6" s="181" t="s">
        <v>13</v>
      </c>
      <c r="AU6" s="181"/>
      <c r="AV6" s="181"/>
      <c r="AW6" s="181"/>
      <c r="AX6" s="179" t="s">
        <v>140</v>
      </c>
      <c r="AY6" s="180"/>
      <c r="AZ6" s="181" t="s">
        <v>14</v>
      </c>
      <c r="BA6" s="181"/>
      <c r="BB6" s="181"/>
      <c r="BC6" s="181"/>
      <c r="BD6" s="179" t="s">
        <v>141</v>
      </c>
      <c r="BE6" s="180"/>
      <c r="BF6" s="181" t="s">
        <v>15</v>
      </c>
      <c r="BG6" s="181"/>
      <c r="BH6" s="181"/>
      <c r="BI6" s="181"/>
      <c r="BJ6" s="179" t="s">
        <v>142</v>
      </c>
      <c r="BK6" s="180"/>
      <c r="BL6" s="181" t="s">
        <v>16</v>
      </c>
      <c r="BM6" s="181"/>
      <c r="BN6" s="181"/>
      <c r="BO6" s="181"/>
      <c r="BP6" s="196" t="s">
        <v>143</v>
      </c>
      <c r="BQ6" s="197"/>
      <c r="BR6" s="181" t="s">
        <v>17</v>
      </c>
      <c r="BS6" s="181"/>
      <c r="BT6" s="181"/>
      <c r="BU6" s="181"/>
      <c r="BV6" s="179" t="s">
        <v>144</v>
      </c>
      <c r="BW6" s="180"/>
      <c r="BX6" s="181" t="s">
        <v>18</v>
      </c>
      <c r="BY6" s="181"/>
      <c r="BZ6" s="181"/>
      <c r="CA6" s="181"/>
      <c r="CB6" s="179" t="s">
        <v>145</v>
      </c>
      <c r="CC6" s="180"/>
    </row>
    <row r="7" spans="1:81" ht="43.9" customHeight="1" x14ac:dyDescent="0.25">
      <c r="A7" s="186"/>
      <c r="B7" s="157"/>
      <c r="C7" s="188"/>
      <c r="D7" s="190"/>
      <c r="E7" s="188"/>
      <c r="F7" s="108" t="s">
        <v>4</v>
      </c>
      <c r="G7" s="108" t="s">
        <v>5</v>
      </c>
      <c r="H7" s="108" t="s">
        <v>4</v>
      </c>
      <c r="I7" s="108" t="s">
        <v>165</v>
      </c>
      <c r="J7" s="108" t="s">
        <v>5</v>
      </c>
      <c r="K7" s="108" t="s">
        <v>4</v>
      </c>
      <c r="L7" s="108" t="s">
        <v>165</v>
      </c>
      <c r="M7" s="108" t="s">
        <v>5</v>
      </c>
      <c r="N7" s="108" t="s">
        <v>4</v>
      </c>
      <c r="O7" s="108" t="s">
        <v>5</v>
      </c>
      <c r="P7" s="108" t="s">
        <v>4</v>
      </c>
      <c r="Q7" s="108" t="s">
        <v>5</v>
      </c>
      <c r="R7" s="108" t="s">
        <v>4</v>
      </c>
      <c r="S7" s="108" t="s">
        <v>5</v>
      </c>
      <c r="T7" s="108" t="s">
        <v>4</v>
      </c>
      <c r="U7" s="108" t="s">
        <v>5</v>
      </c>
      <c r="V7" s="108" t="s">
        <v>4</v>
      </c>
      <c r="W7" s="108" t="s">
        <v>5</v>
      </c>
      <c r="X7" s="108" t="s">
        <v>4</v>
      </c>
      <c r="Y7" s="108" t="s">
        <v>5</v>
      </c>
      <c r="Z7" s="108" t="s">
        <v>4</v>
      </c>
      <c r="AA7" s="108" t="s">
        <v>5</v>
      </c>
      <c r="AB7" s="108" t="s">
        <v>4</v>
      </c>
      <c r="AC7" s="108" t="s">
        <v>5</v>
      </c>
      <c r="AD7" s="108" t="s">
        <v>4</v>
      </c>
      <c r="AE7" s="108" t="s">
        <v>5</v>
      </c>
      <c r="AF7" s="108" t="s">
        <v>4</v>
      </c>
      <c r="AG7" s="108" t="s">
        <v>5</v>
      </c>
      <c r="AH7" s="108" t="s">
        <v>4</v>
      </c>
      <c r="AI7" s="108" t="s">
        <v>5</v>
      </c>
      <c r="AJ7" s="108" t="s">
        <v>4</v>
      </c>
      <c r="AK7" s="108" t="s">
        <v>5</v>
      </c>
      <c r="AL7" s="108" t="s">
        <v>4</v>
      </c>
      <c r="AM7" s="108" t="s">
        <v>5</v>
      </c>
      <c r="AN7" s="108" t="s">
        <v>4</v>
      </c>
      <c r="AO7" s="108" t="s">
        <v>5</v>
      </c>
      <c r="AP7" s="108" t="s">
        <v>4</v>
      </c>
      <c r="AQ7" s="108" t="s">
        <v>5</v>
      </c>
      <c r="AR7" s="108" t="s">
        <v>4</v>
      </c>
      <c r="AS7" s="108" t="s">
        <v>5</v>
      </c>
      <c r="AT7" s="108" t="s">
        <v>4</v>
      </c>
      <c r="AU7" s="108" t="s">
        <v>5</v>
      </c>
      <c r="AV7" s="108" t="s">
        <v>4</v>
      </c>
      <c r="AW7" s="108" t="s">
        <v>5</v>
      </c>
      <c r="AX7" s="108" t="s">
        <v>4</v>
      </c>
      <c r="AY7" s="108" t="s">
        <v>5</v>
      </c>
      <c r="AZ7" s="108" t="s">
        <v>4</v>
      </c>
      <c r="BA7" s="108" t="s">
        <v>5</v>
      </c>
      <c r="BB7" s="108" t="s">
        <v>4</v>
      </c>
      <c r="BC7" s="108" t="s">
        <v>5</v>
      </c>
      <c r="BD7" s="108" t="s">
        <v>4</v>
      </c>
      <c r="BE7" s="108" t="s">
        <v>5</v>
      </c>
      <c r="BF7" s="108" t="s">
        <v>4</v>
      </c>
      <c r="BG7" s="108" t="s">
        <v>5</v>
      </c>
      <c r="BH7" s="108" t="s">
        <v>4</v>
      </c>
      <c r="BI7" s="108" t="s">
        <v>5</v>
      </c>
      <c r="BJ7" s="108" t="s">
        <v>4</v>
      </c>
      <c r="BK7" s="108" t="s">
        <v>5</v>
      </c>
      <c r="BL7" s="108" t="s">
        <v>4</v>
      </c>
      <c r="BM7" s="108" t="s">
        <v>5</v>
      </c>
      <c r="BN7" s="108" t="s">
        <v>4</v>
      </c>
      <c r="BO7" s="108" t="s">
        <v>5</v>
      </c>
      <c r="BP7" s="108" t="s">
        <v>4</v>
      </c>
      <c r="BQ7" s="108" t="s">
        <v>5</v>
      </c>
      <c r="BR7" s="108" t="s">
        <v>4</v>
      </c>
      <c r="BS7" s="108" t="s">
        <v>5</v>
      </c>
      <c r="BT7" s="108" t="s">
        <v>4</v>
      </c>
      <c r="BU7" s="108" t="s">
        <v>5</v>
      </c>
      <c r="BV7" s="108" t="s">
        <v>4</v>
      </c>
      <c r="BW7" s="108" t="s">
        <v>5</v>
      </c>
      <c r="BX7" s="108" t="s">
        <v>4</v>
      </c>
      <c r="BY7" s="108" t="s">
        <v>5</v>
      </c>
      <c r="BZ7" s="108" t="s">
        <v>4</v>
      </c>
      <c r="CA7" s="108" t="s">
        <v>5</v>
      </c>
      <c r="CB7" s="108" t="s">
        <v>4</v>
      </c>
      <c r="CC7" s="108" t="s">
        <v>5</v>
      </c>
    </row>
    <row r="8" spans="1:81" ht="15.75" x14ac:dyDescent="0.25">
      <c r="A8" s="111" t="s">
        <v>167</v>
      </c>
      <c r="B8" s="111" t="s">
        <v>103</v>
      </c>
      <c r="C8" s="112" t="s">
        <v>92</v>
      </c>
      <c r="D8" s="50" t="s">
        <v>168</v>
      </c>
      <c r="E8" s="113" t="s">
        <v>7</v>
      </c>
      <c r="F8" s="114">
        <v>1</v>
      </c>
      <c r="G8" s="115">
        <v>35.5</v>
      </c>
      <c r="H8" s="47"/>
      <c r="I8" s="88"/>
      <c r="J8" s="52"/>
      <c r="K8" s="93"/>
      <c r="L8" s="93"/>
      <c r="M8" s="93"/>
      <c r="N8" s="114">
        <f t="shared" ref="N8:N51" si="0">F8+H8-K8</f>
        <v>1</v>
      </c>
      <c r="O8" s="116">
        <f t="shared" ref="O8:O51" si="1">G8+J8-M8</f>
        <v>35.5</v>
      </c>
      <c r="P8" s="117"/>
      <c r="Q8" s="88"/>
      <c r="R8" s="47"/>
      <c r="S8" s="47"/>
      <c r="T8" s="114">
        <f t="shared" ref="T8:U51" si="2">N8+P8-R8</f>
        <v>1</v>
      </c>
      <c r="U8" s="116">
        <f t="shared" si="2"/>
        <v>35.5</v>
      </c>
      <c r="V8" s="47"/>
      <c r="W8" s="88"/>
      <c r="X8" s="47"/>
      <c r="Y8" s="47"/>
      <c r="Z8" s="114">
        <f t="shared" ref="Z8:AA51" si="3">T8+V8-X8</f>
        <v>1</v>
      </c>
      <c r="AA8" s="116">
        <f t="shared" si="3"/>
        <v>35.5</v>
      </c>
      <c r="AB8" s="47"/>
      <c r="AC8" s="88"/>
      <c r="AD8" s="47"/>
      <c r="AE8" s="47"/>
      <c r="AF8" s="114">
        <f t="shared" ref="AF8:AG51" si="4">Z8+AB8-AD8</f>
        <v>1</v>
      </c>
      <c r="AG8" s="116">
        <f t="shared" si="4"/>
        <v>35.5</v>
      </c>
      <c r="AH8" s="47"/>
      <c r="AI8" s="88"/>
      <c r="AJ8" s="47"/>
      <c r="AK8" s="47"/>
      <c r="AL8" s="114">
        <f t="shared" ref="AL8:AM51" si="5">AF8+AH8-AJ8</f>
        <v>1</v>
      </c>
      <c r="AM8" s="116">
        <f t="shared" si="5"/>
        <v>35.5</v>
      </c>
      <c r="AN8" s="47"/>
      <c r="AO8" s="88"/>
      <c r="AP8" s="47"/>
      <c r="AQ8" s="47"/>
      <c r="AR8" s="114">
        <f t="shared" ref="AR8:AS51" si="6">AL8+AN8-AP8</f>
        <v>1</v>
      </c>
      <c r="AS8" s="116">
        <f t="shared" si="6"/>
        <v>35.5</v>
      </c>
      <c r="AT8" s="47"/>
      <c r="AU8" s="88"/>
      <c r="AV8" s="47"/>
      <c r="AW8" s="47"/>
      <c r="AX8" s="114">
        <f t="shared" ref="AX8:AY51" si="7">AR8+AT8-AV8</f>
        <v>1</v>
      </c>
      <c r="AY8" s="116">
        <f t="shared" si="7"/>
        <v>35.5</v>
      </c>
      <c r="AZ8" s="47"/>
      <c r="BA8" s="88"/>
      <c r="BB8" s="47"/>
      <c r="BC8" s="47"/>
      <c r="BD8" s="114">
        <f t="shared" ref="BD8:BE51" si="8">AX8+AZ8-BB8</f>
        <v>1</v>
      </c>
      <c r="BE8" s="116">
        <f t="shared" si="8"/>
        <v>35.5</v>
      </c>
      <c r="BF8" s="47"/>
      <c r="BG8" s="88"/>
      <c r="BH8" s="47"/>
      <c r="BI8" s="47"/>
      <c r="BJ8" s="114">
        <f t="shared" ref="BJ8:BK51" si="9">BD8+BF8-BH8</f>
        <v>1</v>
      </c>
      <c r="BK8" s="116">
        <f t="shared" si="9"/>
        <v>35.5</v>
      </c>
      <c r="BL8" s="47"/>
      <c r="BM8" s="88"/>
      <c r="BN8" s="47"/>
      <c r="BO8" s="47"/>
      <c r="BP8" s="114">
        <f t="shared" ref="BP8:BQ32" si="10">BJ8+BL8-BN8</f>
        <v>1</v>
      </c>
      <c r="BQ8" s="116">
        <f t="shared" si="10"/>
        <v>35.5</v>
      </c>
      <c r="BR8" s="47"/>
      <c r="BS8" s="88"/>
      <c r="BT8" s="47"/>
      <c r="BU8" s="47"/>
      <c r="BV8" s="114">
        <f t="shared" ref="BV8:BW32" si="11">BP8+BR8-BT8</f>
        <v>1</v>
      </c>
      <c r="BW8" s="116">
        <f t="shared" si="11"/>
        <v>35.5</v>
      </c>
      <c r="BX8" s="47"/>
      <c r="BY8" s="88"/>
      <c r="BZ8" s="47"/>
      <c r="CA8" s="47"/>
      <c r="CB8" s="114">
        <f t="shared" ref="CB8:CC32" si="12">BV8+BX8-BZ8</f>
        <v>1</v>
      </c>
      <c r="CC8" s="78">
        <f t="shared" si="12"/>
        <v>35.5</v>
      </c>
    </row>
    <row r="9" spans="1:81" ht="15.75" x14ac:dyDescent="0.25">
      <c r="A9" s="118" t="s">
        <v>167</v>
      </c>
      <c r="B9" s="118" t="s">
        <v>103</v>
      </c>
      <c r="C9" s="9" t="s">
        <v>92</v>
      </c>
      <c r="D9" s="51" t="s">
        <v>169</v>
      </c>
      <c r="E9" s="8" t="s">
        <v>7</v>
      </c>
      <c r="F9" s="110">
        <v>8</v>
      </c>
      <c r="G9" s="119">
        <v>52.57</v>
      </c>
      <c r="H9" s="18"/>
      <c r="I9" s="120"/>
      <c r="J9" s="22"/>
      <c r="K9" s="89"/>
      <c r="L9" s="89"/>
      <c r="M9" s="89"/>
      <c r="N9" s="110">
        <f t="shared" si="0"/>
        <v>8</v>
      </c>
      <c r="O9" s="49">
        <f t="shared" si="1"/>
        <v>52.57</v>
      </c>
      <c r="P9" s="121"/>
      <c r="Q9" s="19"/>
      <c r="R9" s="18"/>
      <c r="S9" s="18"/>
      <c r="T9" s="114">
        <f t="shared" si="2"/>
        <v>8</v>
      </c>
      <c r="U9" s="49">
        <f t="shared" si="2"/>
        <v>52.57</v>
      </c>
      <c r="V9" s="18"/>
      <c r="W9" s="19"/>
      <c r="X9" s="18"/>
      <c r="Y9" s="18"/>
      <c r="Z9" s="114">
        <f t="shared" si="3"/>
        <v>8</v>
      </c>
      <c r="AA9" s="49">
        <f t="shared" si="3"/>
        <v>52.57</v>
      </c>
      <c r="AB9" s="18"/>
      <c r="AC9" s="19"/>
      <c r="AD9" s="18"/>
      <c r="AE9" s="18"/>
      <c r="AF9" s="114">
        <f t="shared" si="4"/>
        <v>8</v>
      </c>
      <c r="AG9" s="49">
        <f t="shared" si="4"/>
        <v>52.57</v>
      </c>
      <c r="AH9" s="18"/>
      <c r="AI9" s="19"/>
      <c r="AJ9" s="18"/>
      <c r="AK9" s="18"/>
      <c r="AL9" s="114">
        <f t="shared" si="5"/>
        <v>8</v>
      </c>
      <c r="AM9" s="49">
        <f t="shared" si="5"/>
        <v>52.57</v>
      </c>
      <c r="AN9" s="18"/>
      <c r="AO9" s="19"/>
      <c r="AP9" s="18"/>
      <c r="AQ9" s="18"/>
      <c r="AR9" s="114">
        <f t="shared" si="6"/>
        <v>8</v>
      </c>
      <c r="AS9" s="49">
        <f t="shared" si="6"/>
        <v>52.57</v>
      </c>
      <c r="AT9" s="18"/>
      <c r="AU9" s="19"/>
      <c r="AV9" s="18"/>
      <c r="AW9" s="18"/>
      <c r="AX9" s="114">
        <f t="shared" si="7"/>
        <v>8</v>
      </c>
      <c r="AY9" s="49">
        <f t="shared" si="7"/>
        <v>52.57</v>
      </c>
      <c r="AZ9" s="18"/>
      <c r="BA9" s="19"/>
      <c r="BB9" s="18"/>
      <c r="BC9" s="18"/>
      <c r="BD9" s="114">
        <f t="shared" si="8"/>
        <v>8</v>
      </c>
      <c r="BE9" s="49">
        <f t="shared" si="8"/>
        <v>52.57</v>
      </c>
      <c r="BF9" s="18"/>
      <c r="BG9" s="19"/>
      <c r="BH9" s="18"/>
      <c r="BI9" s="18"/>
      <c r="BJ9" s="114">
        <f t="shared" si="9"/>
        <v>8</v>
      </c>
      <c r="BK9" s="116">
        <f t="shared" si="9"/>
        <v>52.57</v>
      </c>
      <c r="BL9" s="18"/>
      <c r="BM9" s="19"/>
      <c r="BN9" s="18"/>
      <c r="BO9" s="18"/>
      <c r="BP9" s="114">
        <f t="shared" si="10"/>
        <v>8</v>
      </c>
      <c r="BQ9" s="49">
        <f t="shared" si="10"/>
        <v>52.57</v>
      </c>
      <c r="BR9" s="18"/>
      <c r="BS9" s="19"/>
      <c r="BT9" s="18"/>
      <c r="BU9" s="18"/>
      <c r="BV9" s="114">
        <f t="shared" si="11"/>
        <v>8</v>
      </c>
      <c r="BW9" s="49">
        <f t="shared" si="11"/>
        <v>52.57</v>
      </c>
      <c r="BX9" s="18"/>
      <c r="BY9" s="19"/>
      <c r="BZ9" s="18"/>
      <c r="CA9" s="18"/>
      <c r="CB9" s="114">
        <f t="shared" si="12"/>
        <v>8</v>
      </c>
      <c r="CC9" s="76">
        <f t="shared" si="12"/>
        <v>52.57</v>
      </c>
    </row>
    <row r="10" spans="1:81" ht="15.75" x14ac:dyDescent="0.25">
      <c r="A10" s="118" t="s">
        <v>167</v>
      </c>
      <c r="B10" s="118" t="s">
        <v>103</v>
      </c>
      <c r="C10" s="9" t="s">
        <v>92</v>
      </c>
      <c r="D10" s="51" t="s">
        <v>170</v>
      </c>
      <c r="E10" s="8" t="s">
        <v>7</v>
      </c>
      <c r="F10" s="110">
        <v>2</v>
      </c>
      <c r="G10" s="119">
        <v>25.4</v>
      </c>
      <c r="H10" s="18"/>
      <c r="I10" s="19"/>
      <c r="J10" s="22"/>
      <c r="K10" s="89"/>
      <c r="L10" s="89"/>
      <c r="M10" s="89"/>
      <c r="N10" s="110">
        <f t="shared" si="0"/>
        <v>2</v>
      </c>
      <c r="O10" s="49">
        <f t="shared" si="1"/>
        <v>25.4</v>
      </c>
      <c r="P10" s="121"/>
      <c r="Q10" s="19"/>
      <c r="R10" s="18"/>
      <c r="S10" s="18"/>
      <c r="T10" s="114">
        <f t="shared" si="2"/>
        <v>2</v>
      </c>
      <c r="U10" s="49">
        <f t="shared" si="2"/>
        <v>25.4</v>
      </c>
      <c r="V10" s="18"/>
      <c r="W10" s="19"/>
      <c r="X10" s="18"/>
      <c r="Y10" s="18"/>
      <c r="Z10" s="114">
        <f t="shared" si="3"/>
        <v>2</v>
      </c>
      <c r="AA10" s="49">
        <f t="shared" si="3"/>
        <v>25.4</v>
      </c>
      <c r="AB10" s="18"/>
      <c r="AC10" s="19"/>
      <c r="AD10" s="18"/>
      <c r="AE10" s="18"/>
      <c r="AF10" s="114">
        <f t="shared" si="4"/>
        <v>2</v>
      </c>
      <c r="AG10" s="49">
        <f t="shared" si="4"/>
        <v>25.4</v>
      </c>
      <c r="AH10" s="18"/>
      <c r="AI10" s="19"/>
      <c r="AJ10" s="18"/>
      <c r="AK10" s="18"/>
      <c r="AL10" s="114">
        <f t="shared" si="5"/>
        <v>2</v>
      </c>
      <c r="AM10" s="49">
        <f t="shared" si="5"/>
        <v>25.4</v>
      </c>
      <c r="AN10" s="18"/>
      <c r="AO10" s="19"/>
      <c r="AP10" s="18"/>
      <c r="AQ10" s="18"/>
      <c r="AR10" s="114">
        <f t="shared" si="6"/>
        <v>2</v>
      </c>
      <c r="AS10" s="49">
        <f t="shared" si="6"/>
        <v>25.4</v>
      </c>
      <c r="AT10" s="18"/>
      <c r="AU10" s="19"/>
      <c r="AV10" s="18"/>
      <c r="AW10" s="18"/>
      <c r="AX10" s="114">
        <f t="shared" si="7"/>
        <v>2</v>
      </c>
      <c r="AY10" s="49">
        <f t="shared" si="7"/>
        <v>25.4</v>
      </c>
      <c r="AZ10" s="18"/>
      <c r="BA10" s="19"/>
      <c r="BB10" s="18"/>
      <c r="BC10" s="18"/>
      <c r="BD10" s="114">
        <f t="shared" si="8"/>
        <v>2</v>
      </c>
      <c r="BE10" s="49">
        <f t="shared" si="8"/>
        <v>25.4</v>
      </c>
      <c r="BF10" s="18"/>
      <c r="BG10" s="19"/>
      <c r="BH10" s="18"/>
      <c r="BI10" s="18"/>
      <c r="BJ10" s="114">
        <f t="shared" si="9"/>
        <v>2</v>
      </c>
      <c r="BK10" s="116">
        <f t="shared" si="9"/>
        <v>25.4</v>
      </c>
      <c r="BL10" s="18"/>
      <c r="BM10" s="19"/>
      <c r="BN10" s="18"/>
      <c r="BO10" s="18"/>
      <c r="BP10" s="114">
        <f t="shared" si="10"/>
        <v>2</v>
      </c>
      <c r="BQ10" s="49">
        <f t="shared" si="10"/>
        <v>25.4</v>
      </c>
      <c r="BR10" s="18"/>
      <c r="BS10" s="19"/>
      <c r="BT10" s="18"/>
      <c r="BU10" s="18"/>
      <c r="BV10" s="114">
        <f t="shared" si="11"/>
        <v>2</v>
      </c>
      <c r="BW10" s="49">
        <f t="shared" si="11"/>
        <v>25.4</v>
      </c>
      <c r="BX10" s="18"/>
      <c r="BY10" s="19"/>
      <c r="BZ10" s="18"/>
      <c r="CA10" s="18"/>
      <c r="CB10" s="114">
        <f t="shared" si="12"/>
        <v>2</v>
      </c>
      <c r="CC10" s="76">
        <f t="shared" si="12"/>
        <v>25.4</v>
      </c>
    </row>
    <row r="11" spans="1:81" ht="15.75" x14ac:dyDescent="0.25">
      <c r="A11" s="118" t="s">
        <v>167</v>
      </c>
      <c r="B11" s="118" t="s">
        <v>103</v>
      </c>
      <c r="C11" s="9" t="s">
        <v>92</v>
      </c>
      <c r="D11" s="51" t="s">
        <v>171</v>
      </c>
      <c r="E11" s="8" t="s">
        <v>7</v>
      </c>
      <c r="F11" s="110">
        <v>3</v>
      </c>
      <c r="G11" s="119">
        <v>54.6</v>
      </c>
      <c r="H11" s="18"/>
      <c r="I11" s="19"/>
      <c r="J11" s="22"/>
      <c r="K11" s="89"/>
      <c r="L11" s="89"/>
      <c r="M11" s="89"/>
      <c r="N11" s="110">
        <f t="shared" si="0"/>
        <v>3</v>
      </c>
      <c r="O11" s="49">
        <f t="shared" si="1"/>
        <v>54.6</v>
      </c>
      <c r="P11" s="121"/>
      <c r="Q11" s="19"/>
      <c r="R11" s="18"/>
      <c r="S11" s="18"/>
      <c r="T11" s="114">
        <f t="shared" si="2"/>
        <v>3</v>
      </c>
      <c r="U11" s="49">
        <f t="shared" si="2"/>
        <v>54.6</v>
      </c>
      <c r="V11" s="18"/>
      <c r="W11" s="19"/>
      <c r="X11" s="18"/>
      <c r="Y11" s="18"/>
      <c r="Z11" s="114">
        <f t="shared" si="3"/>
        <v>3</v>
      </c>
      <c r="AA11" s="49">
        <f t="shared" si="3"/>
        <v>54.6</v>
      </c>
      <c r="AB11" s="18"/>
      <c r="AC11" s="19"/>
      <c r="AD11" s="18"/>
      <c r="AE11" s="18"/>
      <c r="AF11" s="114">
        <f t="shared" si="4"/>
        <v>3</v>
      </c>
      <c r="AG11" s="49">
        <f t="shared" si="4"/>
        <v>54.6</v>
      </c>
      <c r="AH11" s="18"/>
      <c r="AI11" s="19"/>
      <c r="AJ11" s="18"/>
      <c r="AK11" s="18"/>
      <c r="AL11" s="114">
        <f t="shared" si="5"/>
        <v>3</v>
      </c>
      <c r="AM11" s="49">
        <f t="shared" si="5"/>
        <v>54.6</v>
      </c>
      <c r="AN11" s="18"/>
      <c r="AO11" s="19"/>
      <c r="AP11" s="18"/>
      <c r="AQ11" s="18"/>
      <c r="AR11" s="114">
        <f t="shared" si="6"/>
        <v>3</v>
      </c>
      <c r="AS11" s="49">
        <f t="shared" si="6"/>
        <v>54.6</v>
      </c>
      <c r="AT11" s="18"/>
      <c r="AU11" s="19"/>
      <c r="AV11" s="18"/>
      <c r="AW11" s="18"/>
      <c r="AX11" s="114">
        <f t="shared" si="7"/>
        <v>3</v>
      </c>
      <c r="AY11" s="49">
        <f t="shared" si="7"/>
        <v>54.6</v>
      </c>
      <c r="AZ11" s="18"/>
      <c r="BA11" s="19"/>
      <c r="BB11" s="18"/>
      <c r="BC11" s="18"/>
      <c r="BD11" s="114">
        <f t="shared" si="8"/>
        <v>3</v>
      </c>
      <c r="BE11" s="49">
        <f t="shared" si="8"/>
        <v>54.6</v>
      </c>
      <c r="BF11" s="18"/>
      <c r="BG11" s="19"/>
      <c r="BH11" s="18"/>
      <c r="BI11" s="18"/>
      <c r="BJ11" s="114">
        <f t="shared" si="9"/>
        <v>3</v>
      </c>
      <c r="BK11" s="116">
        <f t="shared" si="9"/>
        <v>54.6</v>
      </c>
      <c r="BL11" s="18"/>
      <c r="BM11" s="19"/>
      <c r="BN11" s="18"/>
      <c r="BO11" s="18"/>
      <c r="BP11" s="114">
        <f t="shared" si="10"/>
        <v>3</v>
      </c>
      <c r="BQ11" s="49">
        <f t="shared" si="10"/>
        <v>54.6</v>
      </c>
      <c r="BR11" s="18"/>
      <c r="BS11" s="19"/>
      <c r="BT11" s="18"/>
      <c r="BU11" s="18"/>
      <c r="BV11" s="114">
        <f t="shared" si="11"/>
        <v>3</v>
      </c>
      <c r="BW11" s="49">
        <f t="shared" si="11"/>
        <v>54.6</v>
      </c>
      <c r="BX11" s="18"/>
      <c r="BY11" s="19"/>
      <c r="BZ11" s="18"/>
      <c r="CA11" s="18"/>
      <c r="CB11" s="114">
        <f t="shared" si="12"/>
        <v>3</v>
      </c>
      <c r="CC11" s="76">
        <f t="shared" si="12"/>
        <v>54.6</v>
      </c>
    </row>
    <row r="12" spans="1:81" ht="15.75" x14ac:dyDescent="0.25">
      <c r="A12" s="118" t="s">
        <v>167</v>
      </c>
      <c r="B12" s="118" t="s">
        <v>103</v>
      </c>
      <c r="C12" s="9" t="s">
        <v>92</v>
      </c>
      <c r="D12" s="51" t="s">
        <v>172</v>
      </c>
      <c r="E12" s="8" t="s">
        <v>7</v>
      </c>
      <c r="F12" s="110">
        <v>1</v>
      </c>
      <c r="G12" s="119">
        <v>16.2</v>
      </c>
      <c r="H12" s="18"/>
      <c r="I12" s="19"/>
      <c r="J12" s="22"/>
      <c r="K12" s="89"/>
      <c r="L12" s="89"/>
      <c r="M12" s="89"/>
      <c r="N12" s="110">
        <f t="shared" si="0"/>
        <v>1</v>
      </c>
      <c r="O12" s="49">
        <f t="shared" si="1"/>
        <v>16.2</v>
      </c>
      <c r="P12" s="121"/>
      <c r="Q12" s="19"/>
      <c r="R12" s="18"/>
      <c r="S12" s="18"/>
      <c r="T12" s="114">
        <f t="shared" si="2"/>
        <v>1</v>
      </c>
      <c r="U12" s="49">
        <f t="shared" si="2"/>
        <v>16.2</v>
      </c>
      <c r="V12" s="18"/>
      <c r="W12" s="19"/>
      <c r="X12" s="18"/>
      <c r="Y12" s="18"/>
      <c r="Z12" s="114">
        <f t="shared" si="3"/>
        <v>1</v>
      </c>
      <c r="AA12" s="49">
        <f t="shared" si="3"/>
        <v>16.2</v>
      </c>
      <c r="AB12" s="18"/>
      <c r="AC12" s="19"/>
      <c r="AD12" s="18"/>
      <c r="AE12" s="18"/>
      <c r="AF12" s="114">
        <f t="shared" si="4"/>
        <v>1</v>
      </c>
      <c r="AG12" s="49">
        <f t="shared" si="4"/>
        <v>16.2</v>
      </c>
      <c r="AH12" s="18"/>
      <c r="AI12" s="19"/>
      <c r="AJ12" s="18"/>
      <c r="AK12" s="18"/>
      <c r="AL12" s="114">
        <f t="shared" si="5"/>
        <v>1</v>
      </c>
      <c r="AM12" s="49">
        <f t="shared" si="5"/>
        <v>16.2</v>
      </c>
      <c r="AN12" s="18"/>
      <c r="AO12" s="19"/>
      <c r="AP12" s="18"/>
      <c r="AQ12" s="18"/>
      <c r="AR12" s="114">
        <f t="shared" si="6"/>
        <v>1</v>
      </c>
      <c r="AS12" s="49">
        <f t="shared" si="6"/>
        <v>16.2</v>
      </c>
      <c r="AT12" s="18"/>
      <c r="AU12" s="19"/>
      <c r="AV12" s="18"/>
      <c r="AW12" s="18"/>
      <c r="AX12" s="114">
        <f t="shared" si="7"/>
        <v>1</v>
      </c>
      <c r="AY12" s="49">
        <f t="shared" si="7"/>
        <v>16.2</v>
      </c>
      <c r="AZ12" s="18"/>
      <c r="BA12" s="19"/>
      <c r="BB12" s="18"/>
      <c r="BC12" s="18"/>
      <c r="BD12" s="114">
        <f t="shared" si="8"/>
        <v>1</v>
      </c>
      <c r="BE12" s="49">
        <f t="shared" si="8"/>
        <v>16.2</v>
      </c>
      <c r="BF12" s="18"/>
      <c r="BG12" s="19"/>
      <c r="BH12" s="18"/>
      <c r="BI12" s="18"/>
      <c r="BJ12" s="114">
        <f t="shared" si="9"/>
        <v>1</v>
      </c>
      <c r="BK12" s="116">
        <f t="shared" si="9"/>
        <v>16.2</v>
      </c>
      <c r="BL12" s="18"/>
      <c r="BM12" s="19"/>
      <c r="BN12" s="18"/>
      <c r="BO12" s="18"/>
      <c r="BP12" s="114">
        <f t="shared" si="10"/>
        <v>1</v>
      </c>
      <c r="BQ12" s="49">
        <f t="shared" si="10"/>
        <v>16.2</v>
      </c>
      <c r="BR12" s="18"/>
      <c r="BS12" s="19"/>
      <c r="BT12" s="18"/>
      <c r="BU12" s="18"/>
      <c r="BV12" s="114">
        <f t="shared" si="11"/>
        <v>1</v>
      </c>
      <c r="BW12" s="49">
        <f t="shared" si="11"/>
        <v>16.2</v>
      </c>
      <c r="BX12" s="18"/>
      <c r="BY12" s="19"/>
      <c r="BZ12" s="18"/>
      <c r="CA12" s="18"/>
      <c r="CB12" s="114">
        <f t="shared" si="12"/>
        <v>1</v>
      </c>
      <c r="CC12" s="76">
        <f t="shared" si="12"/>
        <v>16.2</v>
      </c>
    </row>
    <row r="13" spans="1:81" ht="15.75" x14ac:dyDescent="0.25">
      <c r="A13" s="118" t="s">
        <v>167</v>
      </c>
      <c r="B13" s="118" t="s">
        <v>103</v>
      </c>
      <c r="C13" s="9" t="s">
        <v>92</v>
      </c>
      <c r="D13" s="51" t="s">
        <v>173</v>
      </c>
      <c r="E13" s="8" t="s">
        <v>7</v>
      </c>
      <c r="F13" s="110">
        <v>1</v>
      </c>
      <c r="G13" s="119">
        <v>29</v>
      </c>
      <c r="H13" s="18"/>
      <c r="I13" s="19"/>
      <c r="J13" s="22"/>
      <c r="K13" s="89"/>
      <c r="L13" s="89"/>
      <c r="M13" s="89"/>
      <c r="N13" s="110">
        <f t="shared" si="0"/>
        <v>1</v>
      </c>
      <c r="O13" s="49">
        <f t="shared" si="1"/>
        <v>29</v>
      </c>
      <c r="P13" s="121"/>
      <c r="Q13" s="19"/>
      <c r="R13" s="18"/>
      <c r="S13" s="18"/>
      <c r="T13" s="114">
        <f t="shared" si="2"/>
        <v>1</v>
      </c>
      <c r="U13" s="49">
        <f t="shared" si="2"/>
        <v>29</v>
      </c>
      <c r="V13" s="18"/>
      <c r="W13" s="19"/>
      <c r="X13" s="18"/>
      <c r="Y13" s="18"/>
      <c r="Z13" s="114">
        <f t="shared" si="3"/>
        <v>1</v>
      </c>
      <c r="AA13" s="49">
        <f t="shared" si="3"/>
        <v>29</v>
      </c>
      <c r="AB13" s="18"/>
      <c r="AC13" s="19"/>
      <c r="AD13" s="18"/>
      <c r="AE13" s="18"/>
      <c r="AF13" s="114">
        <f t="shared" si="4"/>
        <v>1</v>
      </c>
      <c r="AG13" s="49">
        <f t="shared" si="4"/>
        <v>29</v>
      </c>
      <c r="AH13" s="18"/>
      <c r="AI13" s="19"/>
      <c r="AJ13" s="18"/>
      <c r="AK13" s="18"/>
      <c r="AL13" s="114">
        <f t="shared" si="5"/>
        <v>1</v>
      </c>
      <c r="AM13" s="49">
        <f t="shared" si="5"/>
        <v>29</v>
      </c>
      <c r="AN13" s="18"/>
      <c r="AO13" s="19"/>
      <c r="AP13" s="18"/>
      <c r="AQ13" s="18"/>
      <c r="AR13" s="114">
        <f t="shared" si="6"/>
        <v>1</v>
      </c>
      <c r="AS13" s="49">
        <f t="shared" si="6"/>
        <v>29</v>
      </c>
      <c r="AT13" s="18"/>
      <c r="AU13" s="19"/>
      <c r="AV13" s="18"/>
      <c r="AW13" s="18"/>
      <c r="AX13" s="114">
        <f t="shared" si="7"/>
        <v>1</v>
      </c>
      <c r="AY13" s="49">
        <f t="shared" si="7"/>
        <v>29</v>
      </c>
      <c r="AZ13" s="18"/>
      <c r="BA13" s="19"/>
      <c r="BB13" s="18"/>
      <c r="BC13" s="18"/>
      <c r="BD13" s="114">
        <f t="shared" si="8"/>
        <v>1</v>
      </c>
      <c r="BE13" s="49">
        <f t="shared" si="8"/>
        <v>29</v>
      </c>
      <c r="BF13" s="18"/>
      <c r="BG13" s="19"/>
      <c r="BH13" s="18"/>
      <c r="BI13" s="18"/>
      <c r="BJ13" s="114">
        <f t="shared" si="9"/>
        <v>1</v>
      </c>
      <c r="BK13" s="116">
        <f t="shared" si="9"/>
        <v>29</v>
      </c>
      <c r="BL13" s="18"/>
      <c r="BM13" s="19"/>
      <c r="BN13" s="18"/>
      <c r="BO13" s="18"/>
      <c r="BP13" s="114">
        <f t="shared" si="10"/>
        <v>1</v>
      </c>
      <c r="BQ13" s="49">
        <f t="shared" si="10"/>
        <v>29</v>
      </c>
      <c r="BR13" s="18"/>
      <c r="BS13" s="19"/>
      <c r="BT13" s="18"/>
      <c r="BU13" s="18"/>
      <c r="BV13" s="114">
        <f t="shared" si="11"/>
        <v>1</v>
      </c>
      <c r="BW13" s="49">
        <f t="shared" si="11"/>
        <v>29</v>
      </c>
      <c r="BX13" s="18"/>
      <c r="BY13" s="19"/>
      <c r="BZ13" s="18"/>
      <c r="CA13" s="18"/>
      <c r="CB13" s="114">
        <f t="shared" si="12"/>
        <v>1</v>
      </c>
      <c r="CC13" s="76">
        <f t="shared" si="12"/>
        <v>29</v>
      </c>
    </row>
    <row r="14" spans="1:81" ht="15.75" x14ac:dyDescent="0.25">
      <c r="A14" s="118" t="s">
        <v>167</v>
      </c>
      <c r="B14" s="118" t="s">
        <v>103</v>
      </c>
      <c r="C14" s="9" t="s">
        <v>92</v>
      </c>
      <c r="D14" s="51" t="s">
        <v>174</v>
      </c>
      <c r="E14" s="8" t="s">
        <v>7</v>
      </c>
      <c r="F14" s="110">
        <v>4</v>
      </c>
      <c r="G14" s="119">
        <v>288</v>
      </c>
      <c r="H14" s="18"/>
      <c r="I14" s="19"/>
      <c r="J14" s="22"/>
      <c r="K14" s="89"/>
      <c r="L14" s="89"/>
      <c r="M14" s="89"/>
      <c r="N14" s="110">
        <f t="shared" si="0"/>
        <v>4</v>
      </c>
      <c r="O14" s="49">
        <f t="shared" si="1"/>
        <v>288</v>
      </c>
      <c r="P14" s="121"/>
      <c r="Q14" s="19"/>
      <c r="R14" s="18"/>
      <c r="S14" s="18"/>
      <c r="T14" s="114">
        <f t="shared" si="2"/>
        <v>4</v>
      </c>
      <c r="U14" s="49">
        <f t="shared" si="2"/>
        <v>288</v>
      </c>
      <c r="V14" s="18"/>
      <c r="W14" s="19"/>
      <c r="X14" s="18"/>
      <c r="Y14" s="18"/>
      <c r="Z14" s="114">
        <f t="shared" si="3"/>
        <v>4</v>
      </c>
      <c r="AA14" s="49">
        <f t="shared" si="3"/>
        <v>288</v>
      </c>
      <c r="AB14" s="18"/>
      <c r="AC14" s="19"/>
      <c r="AD14" s="18"/>
      <c r="AE14" s="18"/>
      <c r="AF14" s="114">
        <f t="shared" si="4"/>
        <v>4</v>
      </c>
      <c r="AG14" s="49">
        <f t="shared" si="4"/>
        <v>288</v>
      </c>
      <c r="AH14" s="18"/>
      <c r="AI14" s="19"/>
      <c r="AJ14" s="18"/>
      <c r="AK14" s="18"/>
      <c r="AL14" s="114">
        <f t="shared" si="5"/>
        <v>4</v>
      </c>
      <c r="AM14" s="49">
        <f t="shared" si="5"/>
        <v>288</v>
      </c>
      <c r="AN14" s="18"/>
      <c r="AO14" s="19"/>
      <c r="AP14" s="18"/>
      <c r="AQ14" s="18"/>
      <c r="AR14" s="114">
        <f t="shared" si="6"/>
        <v>4</v>
      </c>
      <c r="AS14" s="49">
        <f t="shared" si="6"/>
        <v>288</v>
      </c>
      <c r="AT14" s="18"/>
      <c r="AU14" s="19"/>
      <c r="AV14" s="18"/>
      <c r="AW14" s="18"/>
      <c r="AX14" s="114">
        <f t="shared" si="7"/>
        <v>4</v>
      </c>
      <c r="AY14" s="49">
        <f t="shared" si="7"/>
        <v>288</v>
      </c>
      <c r="AZ14" s="18"/>
      <c r="BA14" s="19"/>
      <c r="BB14" s="18"/>
      <c r="BC14" s="18"/>
      <c r="BD14" s="114">
        <f t="shared" si="8"/>
        <v>4</v>
      </c>
      <c r="BE14" s="49">
        <f t="shared" si="8"/>
        <v>288</v>
      </c>
      <c r="BF14" s="18"/>
      <c r="BG14" s="19"/>
      <c r="BH14" s="18"/>
      <c r="BI14" s="18"/>
      <c r="BJ14" s="114">
        <f t="shared" si="9"/>
        <v>4</v>
      </c>
      <c r="BK14" s="116">
        <f t="shared" si="9"/>
        <v>288</v>
      </c>
      <c r="BL14" s="18"/>
      <c r="BM14" s="19"/>
      <c r="BN14" s="18"/>
      <c r="BO14" s="18"/>
      <c r="BP14" s="114">
        <f t="shared" si="10"/>
        <v>4</v>
      </c>
      <c r="BQ14" s="49">
        <f t="shared" si="10"/>
        <v>288</v>
      </c>
      <c r="BR14" s="18"/>
      <c r="BS14" s="19"/>
      <c r="BT14" s="18"/>
      <c r="BU14" s="18"/>
      <c r="BV14" s="114">
        <f t="shared" si="11"/>
        <v>4</v>
      </c>
      <c r="BW14" s="49">
        <f t="shared" si="11"/>
        <v>288</v>
      </c>
      <c r="BX14" s="18"/>
      <c r="BY14" s="19"/>
      <c r="BZ14" s="18"/>
      <c r="CA14" s="18"/>
      <c r="CB14" s="114">
        <f t="shared" si="12"/>
        <v>4</v>
      </c>
      <c r="CC14" s="76">
        <f t="shared" si="12"/>
        <v>288</v>
      </c>
    </row>
    <row r="15" spans="1:81" ht="15.75" x14ac:dyDescent="0.25">
      <c r="A15" s="118" t="s">
        <v>167</v>
      </c>
      <c r="B15" s="118" t="s">
        <v>103</v>
      </c>
      <c r="C15" s="9" t="s">
        <v>92</v>
      </c>
      <c r="D15" s="51" t="s">
        <v>175</v>
      </c>
      <c r="E15" s="8" t="s">
        <v>7</v>
      </c>
      <c r="F15" s="110">
        <v>2</v>
      </c>
      <c r="G15" s="119">
        <v>108.33</v>
      </c>
      <c r="H15" s="18"/>
      <c r="I15" s="120"/>
      <c r="J15" s="22"/>
      <c r="K15" s="89"/>
      <c r="L15" s="89"/>
      <c r="M15" s="89"/>
      <c r="N15" s="110">
        <f t="shared" si="0"/>
        <v>2</v>
      </c>
      <c r="O15" s="49">
        <f t="shared" si="1"/>
        <v>108.33</v>
      </c>
      <c r="P15" s="121"/>
      <c r="Q15" s="19"/>
      <c r="R15" s="18"/>
      <c r="S15" s="18"/>
      <c r="T15" s="114">
        <f t="shared" si="2"/>
        <v>2</v>
      </c>
      <c r="U15" s="49">
        <f t="shared" si="2"/>
        <v>108.33</v>
      </c>
      <c r="V15" s="18"/>
      <c r="W15" s="19"/>
      <c r="X15" s="18"/>
      <c r="Y15" s="18"/>
      <c r="Z15" s="114">
        <f t="shared" si="3"/>
        <v>2</v>
      </c>
      <c r="AA15" s="49">
        <f t="shared" si="3"/>
        <v>108.33</v>
      </c>
      <c r="AB15" s="18"/>
      <c r="AC15" s="19"/>
      <c r="AD15" s="18"/>
      <c r="AE15" s="18"/>
      <c r="AF15" s="114">
        <f t="shared" si="4"/>
        <v>2</v>
      </c>
      <c r="AG15" s="49">
        <f t="shared" si="4"/>
        <v>108.33</v>
      </c>
      <c r="AH15" s="18"/>
      <c r="AI15" s="19"/>
      <c r="AJ15" s="18"/>
      <c r="AK15" s="18"/>
      <c r="AL15" s="114">
        <f t="shared" si="5"/>
        <v>2</v>
      </c>
      <c r="AM15" s="49">
        <f t="shared" si="5"/>
        <v>108.33</v>
      </c>
      <c r="AN15" s="18"/>
      <c r="AO15" s="19"/>
      <c r="AP15" s="18"/>
      <c r="AQ15" s="18"/>
      <c r="AR15" s="114">
        <f t="shared" si="6"/>
        <v>2</v>
      </c>
      <c r="AS15" s="49">
        <f t="shared" si="6"/>
        <v>108.33</v>
      </c>
      <c r="AT15" s="18"/>
      <c r="AU15" s="19"/>
      <c r="AV15" s="18"/>
      <c r="AW15" s="18"/>
      <c r="AX15" s="114">
        <f t="shared" si="7"/>
        <v>2</v>
      </c>
      <c r="AY15" s="49">
        <f t="shared" si="7"/>
        <v>108.33</v>
      </c>
      <c r="AZ15" s="18"/>
      <c r="BA15" s="19"/>
      <c r="BB15" s="18"/>
      <c r="BC15" s="18"/>
      <c r="BD15" s="114">
        <f t="shared" si="8"/>
        <v>2</v>
      </c>
      <c r="BE15" s="49">
        <f t="shared" si="8"/>
        <v>108.33</v>
      </c>
      <c r="BF15" s="18"/>
      <c r="BG15" s="19"/>
      <c r="BH15" s="18"/>
      <c r="BI15" s="18"/>
      <c r="BJ15" s="114">
        <f t="shared" si="9"/>
        <v>2</v>
      </c>
      <c r="BK15" s="116">
        <f t="shared" si="9"/>
        <v>108.33</v>
      </c>
      <c r="BL15" s="18"/>
      <c r="BM15" s="19"/>
      <c r="BN15" s="18"/>
      <c r="BO15" s="18"/>
      <c r="BP15" s="114">
        <f t="shared" si="10"/>
        <v>2</v>
      </c>
      <c r="BQ15" s="49">
        <f t="shared" si="10"/>
        <v>108.33</v>
      </c>
      <c r="BR15" s="18"/>
      <c r="BS15" s="19"/>
      <c r="BT15" s="18"/>
      <c r="BU15" s="18"/>
      <c r="BV15" s="114">
        <f t="shared" si="11"/>
        <v>2</v>
      </c>
      <c r="BW15" s="49">
        <f t="shared" si="11"/>
        <v>108.33</v>
      </c>
      <c r="BX15" s="18"/>
      <c r="BY15" s="19"/>
      <c r="BZ15" s="18"/>
      <c r="CA15" s="18"/>
      <c r="CB15" s="114">
        <f t="shared" si="12"/>
        <v>2</v>
      </c>
      <c r="CC15" s="76">
        <f t="shared" si="12"/>
        <v>108.33</v>
      </c>
    </row>
    <row r="16" spans="1:81" ht="15.75" x14ac:dyDescent="0.25">
      <c r="A16" s="118" t="s">
        <v>167</v>
      </c>
      <c r="B16" s="118" t="s">
        <v>103</v>
      </c>
      <c r="C16" s="9" t="s">
        <v>92</v>
      </c>
      <c r="D16" s="51" t="s">
        <v>176</v>
      </c>
      <c r="E16" s="8" t="s">
        <v>7</v>
      </c>
      <c r="F16" s="110">
        <v>17</v>
      </c>
      <c r="G16" s="119">
        <v>77.069999999999993</v>
      </c>
      <c r="H16" s="18"/>
      <c r="I16" s="120"/>
      <c r="J16" s="22"/>
      <c r="K16" s="89"/>
      <c r="L16" s="89"/>
      <c r="M16" s="89"/>
      <c r="N16" s="110">
        <f t="shared" si="0"/>
        <v>17</v>
      </c>
      <c r="O16" s="49">
        <f t="shared" si="1"/>
        <v>77.069999999999993</v>
      </c>
      <c r="P16" s="121"/>
      <c r="Q16" s="19"/>
      <c r="R16" s="18"/>
      <c r="S16" s="18"/>
      <c r="T16" s="114">
        <f t="shared" si="2"/>
        <v>17</v>
      </c>
      <c r="U16" s="49">
        <f t="shared" si="2"/>
        <v>77.069999999999993</v>
      </c>
      <c r="V16" s="18"/>
      <c r="W16" s="19"/>
      <c r="X16" s="18"/>
      <c r="Y16" s="18"/>
      <c r="Z16" s="114">
        <f t="shared" si="3"/>
        <v>17</v>
      </c>
      <c r="AA16" s="49">
        <f t="shared" si="3"/>
        <v>77.069999999999993</v>
      </c>
      <c r="AB16" s="18"/>
      <c r="AC16" s="19"/>
      <c r="AD16" s="18"/>
      <c r="AE16" s="18"/>
      <c r="AF16" s="114">
        <f t="shared" si="4"/>
        <v>17</v>
      </c>
      <c r="AG16" s="49">
        <f t="shared" si="4"/>
        <v>77.069999999999993</v>
      </c>
      <c r="AH16" s="18"/>
      <c r="AI16" s="19"/>
      <c r="AJ16" s="18"/>
      <c r="AK16" s="18"/>
      <c r="AL16" s="114">
        <f t="shared" si="5"/>
        <v>17</v>
      </c>
      <c r="AM16" s="49">
        <f t="shared" si="5"/>
        <v>77.069999999999993</v>
      </c>
      <c r="AN16" s="18"/>
      <c r="AO16" s="19"/>
      <c r="AP16" s="18"/>
      <c r="AQ16" s="18"/>
      <c r="AR16" s="114">
        <f t="shared" si="6"/>
        <v>17</v>
      </c>
      <c r="AS16" s="49">
        <f t="shared" si="6"/>
        <v>77.069999999999993</v>
      </c>
      <c r="AT16" s="18"/>
      <c r="AU16" s="19"/>
      <c r="AV16" s="18"/>
      <c r="AW16" s="18"/>
      <c r="AX16" s="114">
        <f t="shared" si="7"/>
        <v>17</v>
      </c>
      <c r="AY16" s="49">
        <f t="shared" si="7"/>
        <v>77.069999999999993</v>
      </c>
      <c r="AZ16" s="18"/>
      <c r="BA16" s="19"/>
      <c r="BB16" s="18"/>
      <c r="BC16" s="18"/>
      <c r="BD16" s="114">
        <f t="shared" si="8"/>
        <v>17</v>
      </c>
      <c r="BE16" s="49">
        <f t="shared" si="8"/>
        <v>77.069999999999993</v>
      </c>
      <c r="BF16" s="18"/>
      <c r="BG16" s="19"/>
      <c r="BH16" s="18"/>
      <c r="BI16" s="18"/>
      <c r="BJ16" s="114">
        <f t="shared" si="9"/>
        <v>17</v>
      </c>
      <c r="BK16" s="116">
        <f t="shared" si="9"/>
        <v>77.069999999999993</v>
      </c>
      <c r="BL16" s="18"/>
      <c r="BM16" s="19"/>
      <c r="BN16" s="18"/>
      <c r="BO16" s="18"/>
      <c r="BP16" s="114">
        <f t="shared" si="10"/>
        <v>17</v>
      </c>
      <c r="BQ16" s="49">
        <f t="shared" si="10"/>
        <v>77.069999999999993</v>
      </c>
      <c r="BR16" s="18"/>
      <c r="BS16" s="19"/>
      <c r="BT16" s="18"/>
      <c r="BU16" s="18"/>
      <c r="BV16" s="114">
        <f t="shared" si="11"/>
        <v>17</v>
      </c>
      <c r="BW16" s="49">
        <f t="shared" si="11"/>
        <v>77.069999999999993</v>
      </c>
      <c r="BX16" s="18"/>
      <c r="BY16" s="19"/>
      <c r="BZ16" s="18"/>
      <c r="CA16" s="18"/>
      <c r="CB16" s="114">
        <f t="shared" si="12"/>
        <v>17</v>
      </c>
      <c r="CC16" s="76">
        <f t="shared" si="12"/>
        <v>77.069999999999993</v>
      </c>
    </row>
    <row r="17" spans="1:81" ht="15.75" x14ac:dyDescent="0.25">
      <c r="A17" s="118" t="s">
        <v>167</v>
      </c>
      <c r="B17" s="118" t="s">
        <v>103</v>
      </c>
      <c r="C17" s="9" t="s">
        <v>92</v>
      </c>
      <c r="D17" s="51" t="s">
        <v>177</v>
      </c>
      <c r="E17" s="8" t="s">
        <v>7</v>
      </c>
      <c r="F17" s="110">
        <v>1</v>
      </c>
      <c r="G17" s="119">
        <v>100</v>
      </c>
      <c r="H17" s="18"/>
      <c r="I17" s="19"/>
      <c r="J17" s="22"/>
      <c r="K17" s="89"/>
      <c r="L17" s="89"/>
      <c r="M17" s="89"/>
      <c r="N17" s="110">
        <f t="shared" si="0"/>
        <v>1</v>
      </c>
      <c r="O17" s="49">
        <f t="shared" si="1"/>
        <v>100</v>
      </c>
      <c r="P17" s="121"/>
      <c r="Q17" s="19"/>
      <c r="R17" s="18"/>
      <c r="S17" s="18"/>
      <c r="T17" s="114">
        <f t="shared" si="2"/>
        <v>1</v>
      </c>
      <c r="U17" s="49">
        <f t="shared" si="2"/>
        <v>100</v>
      </c>
      <c r="V17" s="18"/>
      <c r="W17" s="19"/>
      <c r="X17" s="18"/>
      <c r="Y17" s="18"/>
      <c r="Z17" s="114">
        <f t="shared" si="3"/>
        <v>1</v>
      </c>
      <c r="AA17" s="49">
        <f t="shared" si="3"/>
        <v>100</v>
      </c>
      <c r="AB17" s="18"/>
      <c r="AC17" s="19"/>
      <c r="AD17" s="18"/>
      <c r="AE17" s="18"/>
      <c r="AF17" s="114">
        <f t="shared" si="4"/>
        <v>1</v>
      </c>
      <c r="AG17" s="49">
        <f t="shared" si="4"/>
        <v>100</v>
      </c>
      <c r="AH17" s="18"/>
      <c r="AI17" s="19"/>
      <c r="AJ17" s="18"/>
      <c r="AK17" s="18"/>
      <c r="AL17" s="114">
        <f t="shared" si="5"/>
        <v>1</v>
      </c>
      <c r="AM17" s="49">
        <f t="shared" si="5"/>
        <v>100</v>
      </c>
      <c r="AN17" s="18"/>
      <c r="AO17" s="19"/>
      <c r="AP17" s="18"/>
      <c r="AQ17" s="18"/>
      <c r="AR17" s="114">
        <f t="shared" si="6"/>
        <v>1</v>
      </c>
      <c r="AS17" s="49">
        <f t="shared" si="6"/>
        <v>100</v>
      </c>
      <c r="AT17" s="18"/>
      <c r="AU17" s="19"/>
      <c r="AV17" s="18"/>
      <c r="AW17" s="18"/>
      <c r="AX17" s="114">
        <f t="shared" si="7"/>
        <v>1</v>
      </c>
      <c r="AY17" s="49">
        <f t="shared" si="7"/>
        <v>100</v>
      </c>
      <c r="AZ17" s="18"/>
      <c r="BA17" s="19"/>
      <c r="BB17" s="18"/>
      <c r="BC17" s="18"/>
      <c r="BD17" s="114">
        <f t="shared" si="8"/>
        <v>1</v>
      </c>
      <c r="BE17" s="49">
        <f t="shared" si="8"/>
        <v>100</v>
      </c>
      <c r="BF17" s="18"/>
      <c r="BG17" s="19"/>
      <c r="BH17" s="18"/>
      <c r="BI17" s="18"/>
      <c r="BJ17" s="114">
        <f t="shared" si="9"/>
        <v>1</v>
      </c>
      <c r="BK17" s="116">
        <f t="shared" si="9"/>
        <v>100</v>
      </c>
      <c r="BL17" s="18"/>
      <c r="BM17" s="19"/>
      <c r="BN17" s="18"/>
      <c r="BO17" s="18"/>
      <c r="BP17" s="114">
        <f t="shared" si="10"/>
        <v>1</v>
      </c>
      <c r="BQ17" s="49">
        <f t="shared" si="10"/>
        <v>100</v>
      </c>
      <c r="BR17" s="18"/>
      <c r="BS17" s="19"/>
      <c r="BT17" s="18"/>
      <c r="BU17" s="18"/>
      <c r="BV17" s="114">
        <f t="shared" si="11"/>
        <v>1</v>
      </c>
      <c r="BW17" s="49">
        <f t="shared" si="11"/>
        <v>100</v>
      </c>
      <c r="BX17" s="18"/>
      <c r="BY17" s="19"/>
      <c r="BZ17" s="18"/>
      <c r="CA17" s="18"/>
      <c r="CB17" s="114">
        <f t="shared" si="12"/>
        <v>1</v>
      </c>
      <c r="CC17" s="76">
        <f t="shared" si="12"/>
        <v>100</v>
      </c>
    </row>
    <row r="18" spans="1:81" ht="15.75" x14ac:dyDescent="0.25">
      <c r="A18" s="118" t="s">
        <v>167</v>
      </c>
      <c r="B18" s="118" t="s">
        <v>103</v>
      </c>
      <c r="C18" s="9" t="s">
        <v>92</v>
      </c>
      <c r="D18" s="51" t="s">
        <v>178</v>
      </c>
      <c r="E18" s="8" t="s">
        <v>7</v>
      </c>
      <c r="F18" s="110">
        <v>3</v>
      </c>
      <c r="G18" s="119">
        <v>156</v>
      </c>
      <c r="H18" s="18"/>
      <c r="I18" s="19"/>
      <c r="J18" s="22"/>
      <c r="K18" s="89"/>
      <c r="L18" s="89"/>
      <c r="M18" s="89"/>
      <c r="N18" s="110">
        <f t="shared" si="0"/>
        <v>3</v>
      </c>
      <c r="O18" s="49">
        <f t="shared" si="1"/>
        <v>156</v>
      </c>
      <c r="P18" s="121"/>
      <c r="Q18" s="19"/>
      <c r="R18" s="18"/>
      <c r="S18" s="18"/>
      <c r="T18" s="114">
        <f t="shared" si="2"/>
        <v>3</v>
      </c>
      <c r="U18" s="49">
        <f t="shared" si="2"/>
        <v>156</v>
      </c>
      <c r="V18" s="18"/>
      <c r="W18" s="19"/>
      <c r="X18" s="18"/>
      <c r="Y18" s="18"/>
      <c r="Z18" s="114">
        <f t="shared" si="3"/>
        <v>3</v>
      </c>
      <c r="AA18" s="49">
        <f t="shared" si="3"/>
        <v>156</v>
      </c>
      <c r="AB18" s="18"/>
      <c r="AC18" s="19"/>
      <c r="AD18" s="18"/>
      <c r="AE18" s="18"/>
      <c r="AF18" s="114">
        <f t="shared" si="4"/>
        <v>3</v>
      </c>
      <c r="AG18" s="49">
        <f t="shared" si="4"/>
        <v>156</v>
      </c>
      <c r="AH18" s="18"/>
      <c r="AI18" s="19"/>
      <c r="AJ18" s="18"/>
      <c r="AK18" s="18"/>
      <c r="AL18" s="114">
        <f t="shared" si="5"/>
        <v>3</v>
      </c>
      <c r="AM18" s="49">
        <f t="shared" si="5"/>
        <v>156</v>
      </c>
      <c r="AN18" s="18"/>
      <c r="AO18" s="19"/>
      <c r="AP18" s="18"/>
      <c r="AQ18" s="18"/>
      <c r="AR18" s="114">
        <f t="shared" si="6"/>
        <v>3</v>
      </c>
      <c r="AS18" s="49">
        <f t="shared" si="6"/>
        <v>156</v>
      </c>
      <c r="AT18" s="18"/>
      <c r="AU18" s="19"/>
      <c r="AV18" s="18"/>
      <c r="AW18" s="18"/>
      <c r="AX18" s="114">
        <f t="shared" si="7"/>
        <v>3</v>
      </c>
      <c r="AY18" s="49">
        <f t="shared" si="7"/>
        <v>156</v>
      </c>
      <c r="AZ18" s="18"/>
      <c r="BA18" s="19"/>
      <c r="BB18" s="18"/>
      <c r="BC18" s="18"/>
      <c r="BD18" s="114">
        <f t="shared" si="8"/>
        <v>3</v>
      </c>
      <c r="BE18" s="49">
        <f t="shared" si="8"/>
        <v>156</v>
      </c>
      <c r="BF18" s="18"/>
      <c r="BG18" s="19"/>
      <c r="BH18" s="18"/>
      <c r="BI18" s="18"/>
      <c r="BJ18" s="114">
        <f t="shared" si="9"/>
        <v>3</v>
      </c>
      <c r="BK18" s="116">
        <f t="shared" si="9"/>
        <v>156</v>
      </c>
      <c r="BL18" s="18"/>
      <c r="BM18" s="19"/>
      <c r="BN18" s="18"/>
      <c r="BO18" s="18"/>
      <c r="BP18" s="114">
        <f t="shared" si="10"/>
        <v>3</v>
      </c>
      <c r="BQ18" s="49">
        <f t="shared" si="10"/>
        <v>156</v>
      </c>
      <c r="BR18" s="18"/>
      <c r="BS18" s="19"/>
      <c r="BT18" s="18"/>
      <c r="BU18" s="18"/>
      <c r="BV18" s="114">
        <f t="shared" si="11"/>
        <v>3</v>
      </c>
      <c r="BW18" s="49">
        <f t="shared" si="11"/>
        <v>156</v>
      </c>
      <c r="BX18" s="18"/>
      <c r="BY18" s="19"/>
      <c r="BZ18" s="18"/>
      <c r="CA18" s="18"/>
      <c r="CB18" s="114">
        <f t="shared" si="12"/>
        <v>3</v>
      </c>
      <c r="CC18" s="76">
        <f t="shared" si="12"/>
        <v>156</v>
      </c>
    </row>
    <row r="19" spans="1:81" ht="15.75" x14ac:dyDescent="0.25">
      <c r="A19" s="118" t="s">
        <v>167</v>
      </c>
      <c r="B19" s="118" t="s">
        <v>103</v>
      </c>
      <c r="C19" s="9" t="s">
        <v>92</v>
      </c>
      <c r="D19" s="51" t="s">
        <v>179</v>
      </c>
      <c r="E19" s="8" t="s">
        <v>7</v>
      </c>
      <c r="F19" s="110">
        <v>3</v>
      </c>
      <c r="G19" s="119">
        <v>16.5</v>
      </c>
      <c r="H19" s="18"/>
      <c r="I19" s="19"/>
      <c r="J19" s="22"/>
      <c r="K19" s="89"/>
      <c r="L19" s="89"/>
      <c r="M19" s="89"/>
      <c r="N19" s="110">
        <f t="shared" si="0"/>
        <v>3</v>
      </c>
      <c r="O19" s="49">
        <f t="shared" si="1"/>
        <v>16.5</v>
      </c>
      <c r="P19" s="121"/>
      <c r="Q19" s="19"/>
      <c r="R19" s="18"/>
      <c r="S19" s="18"/>
      <c r="T19" s="114">
        <f t="shared" si="2"/>
        <v>3</v>
      </c>
      <c r="U19" s="49">
        <f t="shared" si="2"/>
        <v>16.5</v>
      </c>
      <c r="V19" s="18"/>
      <c r="W19" s="19"/>
      <c r="X19" s="18"/>
      <c r="Y19" s="18"/>
      <c r="Z19" s="114">
        <f t="shared" si="3"/>
        <v>3</v>
      </c>
      <c r="AA19" s="49">
        <f t="shared" si="3"/>
        <v>16.5</v>
      </c>
      <c r="AB19" s="18"/>
      <c r="AC19" s="19"/>
      <c r="AD19" s="18"/>
      <c r="AE19" s="18"/>
      <c r="AF19" s="114">
        <f t="shared" si="4"/>
        <v>3</v>
      </c>
      <c r="AG19" s="49">
        <f t="shared" si="4"/>
        <v>16.5</v>
      </c>
      <c r="AH19" s="18"/>
      <c r="AI19" s="19"/>
      <c r="AJ19" s="18"/>
      <c r="AK19" s="18"/>
      <c r="AL19" s="114">
        <f t="shared" si="5"/>
        <v>3</v>
      </c>
      <c r="AM19" s="49">
        <f t="shared" si="5"/>
        <v>16.5</v>
      </c>
      <c r="AN19" s="18"/>
      <c r="AO19" s="19"/>
      <c r="AP19" s="18"/>
      <c r="AQ19" s="18"/>
      <c r="AR19" s="114">
        <f t="shared" si="6"/>
        <v>3</v>
      </c>
      <c r="AS19" s="49">
        <f t="shared" si="6"/>
        <v>16.5</v>
      </c>
      <c r="AT19" s="18"/>
      <c r="AU19" s="19"/>
      <c r="AV19" s="18"/>
      <c r="AW19" s="18"/>
      <c r="AX19" s="114">
        <f t="shared" si="7"/>
        <v>3</v>
      </c>
      <c r="AY19" s="49">
        <f t="shared" si="7"/>
        <v>16.5</v>
      </c>
      <c r="AZ19" s="18"/>
      <c r="BA19" s="19"/>
      <c r="BB19" s="18"/>
      <c r="BC19" s="18"/>
      <c r="BD19" s="114">
        <f t="shared" si="8"/>
        <v>3</v>
      </c>
      <c r="BE19" s="49">
        <f t="shared" si="8"/>
        <v>16.5</v>
      </c>
      <c r="BF19" s="18"/>
      <c r="BG19" s="19"/>
      <c r="BH19" s="18"/>
      <c r="BI19" s="18"/>
      <c r="BJ19" s="114">
        <f t="shared" si="9"/>
        <v>3</v>
      </c>
      <c r="BK19" s="116">
        <f t="shared" si="9"/>
        <v>16.5</v>
      </c>
      <c r="BL19" s="18"/>
      <c r="BM19" s="19"/>
      <c r="BN19" s="18"/>
      <c r="BO19" s="18"/>
      <c r="BP19" s="114">
        <f t="shared" si="10"/>
        <v>3</v>
      </c>
      <c r="BQ19" s="49">
        <f t="shared" si="10"/>
        <v>16.5</v>
      </c>
      <c r="BR19" s="18"/>
      <c r="BS19" s="19"/>
      <c r="BT19" s="18"/>
      <c r="BU19" s="18"/>
      <c r="BV19" s="114">
        <f t="shared" si="11"/>
        <v>3</v>
      </c>
      <c r="BW19" s="49">
        <f t="shared" si="11"/>
        <v>16.5</v>
      </c>
      <c r="BX19" s="18"/>
      <c r="BY19" s="19"/>
      <c r="BZ19" s="18"/>
      <c r="CA19" s="18"/>
      <c r="CB19" s="114">
        <f t="shared" si="12"/>
        <v>3</v>
      </c>
      <c r="CC19" s="76">
        <f t="shared" si="12"/>
        <v>16.5</v>
      </c>
    </row>
    <row r="20" spans="1:81" ht="15.75" x14ac:dyDescent="0.25">
      <c r="A20" s="118" t="s">
        <v>167</v>
      </c>
      <c r="B20" s="118" t="s">
        <v>103</v>
      </c>
      <c r="C20" s="9" t="s">
        <v>92</v>
      </c>
      <c r="D20" s="51" t="s">
        <v>180</v>
      </c>
      <c r="E20" s="8" t="s">
        <v>7</v>
      </c>
      <c r="F20" s="110">
        <v>1</v>
      </c>
      <c r="G20" s="119">
        <v>9</v>
      </c>
      <c r="H20" s="18"/>
      <c r="I20" s="19"/>
      <c r="J20" s="22"/>
      <c r="K20" s="89"/>
      <c r="L20" s="89"/>
      <c r="M20" s="89"/>
      <c r="N20" s="110">
        <f t="shared" si="0"/>
        <v>1</v>
      </c>
      <c r="O20" s="49">
        <f t="shared" si="1"/>
        <v>9</v>
      </c>
      <c r="P20" s="121"/>
      <c r="Q20" s="19"/>
      <c r="R20" s="18"/>
      <c r="S20" s="18"/>
      <c r="T20" s="114">
        <f t="shared" si="2"/>
        <v>1</v>
      </c>
      <c r="U20" s="49">
        <f t="shared" si="2"/>
        <v>9</v>
      </c>
      <c r="V20" s="18"/>
      <c r="W20" s="19"/>
      <c r="X20" s="18"/>
      <c r="Y20" s="18"/>
      <c r="Z20" s="114">
        <f t="shared" si="3"/>
        <v>1</v>
      </c>
      <c r="AA20" s="49">
        <f t="shared" si="3"/>
        <v>9</v>
      </c>
      <c r="AB20" s="18"/>
      <c r="AC20" s="19"/>
      <c r="AD20" s="18"/>
      <c r="AE20" s="18"/>
      <c r="AF20" s="114">
        <f t="shared" si="4"/>
        <v>1</v>
      </c>
      <c r="AG20" s="49">
        <f t="shared" si="4"/>
        <v>9</v>
      </c>
      <c r="AH20" s="18"/>
      <c r="AI20" s="19"/>
      <c r="AJ20" s="18"/>
      <c r="AK20" s="18"/>
      <c r="AL20" s="114">
        <f t="shared" si="5"/>
        <v>1</v>
      </c>
      <c r="AM20" s="49">
        <f t="shared" si="5"/>
        <v>9</v>
      </c>
      <c r="AN20" s="18"/>
      <c r="AO20" s="19"/>
      <c r="AP20" s="18"/>
      <c r="AQ20" s="18"/>
      <c r="AR20" s="114">
        <f t="shared" si="6"/>
        <v>1</v>
      </c>
      <c r="AS20" s="49">
        <f t="shared" si="6"/>
        <v>9</v>
      </c>
      <c r="AT20" s="18"/>
      <c r="AU20" s="19"/>
      <c r="AV20" s="18"/>
      <c r="AW20" s="18"/>
      <c r="AX20" s="114">
        <f t="shared" si="7"/>
        <v>1</v>
      </c>
      <c r="AY20" s="49">
        <f t="shared" si="7"/>
        <v>9</v>
      </c>
      <c r="AZ20" s="18"/>
      <c r="BA20" s="19"/>
      <c r="BB20" s="18"/>
      <c r="BC20" s="18"/>
      <c r="BD20" s="114">
        <f t="shared" si="8"/>
        <v>1</v>
      </c>
      <c r="BE20" s="49">
        <f t="shared" si="8"/>
        <v>9</v>
      </c>
      <c r="BF20" s="18"/>
      <c r="BG20" s="19"/>
      <c r="BH20" s="18"/>
      <c r="BI20" s="18"/>
      <c r="BJ20" s="114">
        <f t="shared" si="9"/>
        <v>1</v>
      </c>
      <c r="BK20" s="116">
        <f t="shared" si="9"/>
        <v>9</v>
      </c>
      <c r="BL20" s="18"/>
      <c r="BM20" s="19"/>
      <c r="BN20" s="18"/>
      <c r="BO20" s="18"/>
      <c r="BP20" s="114">
        <f t="shared" si="10"/>
        <v>1</v>
      </c>
      <c r="BQ20" s="49">
        <f t="shared" si="10"/>
        <v>9</v>
      </c>
      <c r="BR20" s="18"/>
      <c r="BS20" s="19"/>
      <c r="BT20" s="18"/>
      <c r="BU20" s="18"/>
      <c r="BV20" s="114">
        <f t="shared" si="11"/>
        <v>1</v>
      </c>
      <c r="BW20" s="49">
        <f t="shared" si="11"/>
        <v>9</v>
      </c>
      <c r="BX20" s="18"/>
      <c r="BY20" s="19"/>
      <c r="BZ20" s="18"/>
      <c r="CA20" s="18"/>
      <c r="CB20" s="114">
        <f t="shared" si="12"/>
        <v>1</v>
      </c>
      <c r="CC20" s="76">
        <f t="shared" si="12"/>
        <v>9</v>
      </c>
    </row>
    <row r="21" spans="1:81" ht="15.75" x14ac:dyDescent="0.25">
      <c r="A21" s="118" t="s">
        <v>167</v>
      </c>
      <c r="B21" s="118" t="s">
        <v>103</v>
      </c>
      <c r="C21" s="9" t="s">
        <v>92</v>
      </c>
      <c r="D21" s="51" t="s">
        <v>181</v>
      </c>
      <c r="E21" s="8" t="s">
        <v>7</v>
      </c>
      <c r="F21" s="110">
        <v>3</v>
      </c>
      <c r="G21" s="119">
        <v>162</v>
      </c>
      <c r="H21" s="18"/>
      <c r="I21" s="19"/>
      <c r="J21" s="22"/>
      <c r="K21" s="89"/>
      <c r="L21" s="89"/>
      <c r="M21" s="89"/>
      <c r="N21" s="110">
        <f t="shared" si="0"/>
        <v>3</v>
      </c>
      <c r="O21" s="49">
        <f t="shared" si="1"/>
        <v>162</v>
      </c>
      <c r="P21" s="121"/>
      <c r="Q21" s="19"/>
      <c r="R21" s="18"/>
      <c r="S21" s="18"/>
      <c r="T21" s="114">
        <f t="shared" si="2"/>
        <v>3</v>
      </c>
      <c r="U21" s="49">
        <f t="shared" si="2"/>
        <v>162</v>
      </c>
      <c r="V21" s="18"/>
      <c r="W21" s="19"/>
      <c r="X21" s="18"/>
      <c r="Y21" s="18"/>
      <c r="Z21" s="114">
        <f t="shared" si="3"/>
        <v>3</v>
      </c>
      <c r="AA21" s="49">
        <f t="shared" si="3"/>
        <v>162</v>
      </c>
      <c r="AB21" s="18"/>
      <c r="AC21" s="19"/>
      <c r="AD21" s="18"/>
      <c r="AE21" s="18"/>
      <c r="AF21" s="114">
        <f t="shared" si="4"/>
        <v>3</v>
      </c>
      <c r="AG21" s="49">
        <f t="shared" si="4"/>
        <v>162</v>
      </c>
      <c r="AH21" s="18"/>
      <c r="AI21" s="19"/>
      <c r="AJ21" s="18"/>
      <c r="AK21" s="18"/>
      <c r="AL21" s="114">
        <f t="shared" si="5"/>
        <v>3</v>
      </c>
      <c r="AM21" s="49">
        <f t="shared" si="5"/>
        <v>162</v>
      </c>
      <c r="AN21" s="18"/>
      <c r="AO21" s="19"/>
      <c r="AP21" s="18"/>
      <c r="AQ21" s="18"/>
      <c r="AR21" s="114">
        <f t="shared" si="6"/>
        <v>3</v>
      </c>
      <c r="AS21" s="49">
        <f t="shared" si="6"/>
        <v>162</v>
      </c>
      <c r="AT21" s="18"/>
      <c r="AU21" s="19"/>
      <c r="AV21" s="18"/>
      <c r="AW21" s="18"/>
      <c r="AX21" s="114">
        <f t="shared" si="7"/>
        <v>3</v>
      </c>
      <c r="AY21" s="49">
        <f t="shared" si="7"/>
        <v>162</v>
      </c>
      <c r="AZ21" s="18"/>
      <c r="BA21" s="19"/>
      <c r="BB21" s="18"/>
      <c r="BC21" s="18"/>
      <c r="BD21" s="114">
        <f t="shared" si="8"/>
        <v>3</v>
      </c>
      <c r="BE21" s="49">
        <f t="shared" si="8"/>
        <v>162</v>
      </c>
      <c r="BF21" s="18"/>
      <c r="BG21" s="19"/>
      <c r="BH21" s="18"/>
      <c r="BI21" s="18"/>
      <c r="BJ21" s="114">
        <f t="shared" si="9"/>
        <v>3</v>
      </c>
      <c r="BK21" s="116">
        <f t="shared" si="9"/>
        <v>162</v>
      </c>
      <c r="BL21" s="18"/>
      <c r="BM21" s="19"/>
      <c r="BN21" s="18"/>
      <c r="BO21" s="18"/>
      <c r="BP21" s="114">
        <f t="shared" si="10"/>
        <v>3</v>
      </c>
      <c r="BQ21" s="49">
        <f t="shared" si="10"/>
        <v>162</v>
      </c>
      <c r="BR21" s="18"/>
      <c r="BS21" s="19"/>
      <c r="BT21" s="18"/>
      <c r="BU21" s="18"/>
      <c r="BV21" s="114">
        <f t="shared" si="11"/>
        <v>3</v>
      </c>
      <c r="BW21" s="49">
        <f t="shared" si="11"/>
        <v>162</v>
      </c>
      <c r="BX21" s="18"/>
      <c r="BY21" s="19"/>
      <c r="BZ21" s="18"/>
      <c r="CA21" s="18"/>
      <c r="CB21" s="114">
        <f t="shared" si="12"/>
        <v>3</v>
      </c>
      <c r="CC21" s="76">
        <f t="shared" si="12"/>
        <v>162</v>
      </c>
    </row>
    <row r="22" spans="1:81" ht="15.75" x14ac:dyDescent="0.25">
      <c r="A22" s="118" t="s">
        <v>167</v>
      </c>
      <c r="B22" s="118" t="s">
        <v>103</v>
      </c>
      <c r="C22" s="9" t="s">
        <v>92</v>
      </c>
      <c r="D22" s="51" t="s">
        <v>182</v>
      </c>
      <c r="E22" s="8" t="s">
        <v>7</v>
      </c>
      <c r="F22" s="110">
        <v>1</v>
      </c>
      <c r="G22" s="119">
        <v>53</v>
      </c>
      <c r="H22" s="18"/>
      <c r="I22" s="19"/>
      <c r="J22" s="22"/>
      <c r="K22" s="89"/>
      <c r="L22" s="89"/>
      <c r="M22" s="89"/>
      <c r="N22" s="110">
        <f t="shared" si="0"/>
        <v>1</v>
      </c>
      <c r="O22" s="49">
        <f t="shared" si="1"/>
        <v>53</v>
      </c>
      <c r="P22" s="121"/>
      <c r="Q22" s="19"/>
      <c r="R22" s="18"/>
      <c r="S22" s="18"/>
      <c r="T22" s="114">
        <f t="shared" si="2"/>
        <v>1</v>
      </c>
      <c r="U22" s="49">
        <f t="shared" si="2"/>
        <v>53</v>
      </c>
      <c r="V22" s="18"/>
      <c r="W22" s="19"/>
      <c r="X22" s="18"/>
      <c r="Y22" s="18"/>
      <c r="Z22" s="114">
        <f t="shared" si="3"/>
        <v>1</v>
      </c>
      <c r="AA22" s="49">
        <f t="shared" si="3"/>
        <v>53</v>
      </c>
      <c r="AB22" s="18"/>
      <c r="AC22" s="19"/>
      <c r="AD22" s="18"/>
      <c r="AE22" s="18"/>
      <c r="AF22" s="114">
        <f t="shared" si="4"/>
        <v>1</v>
      </c>
      <c r="AG22" s="49">
        <f t="shared" si="4"/>
        <v>53</v>
      </c>
      <c r="AH22" s="18"/>
      <c r="AI22" s="19"/>
      <c r="AJ22" s="18"/>
      <c r="AK22" s="18"/>
      <c r="AL22" s="114">
        <f t="shared" si="5"/>
        <v>1</v>
      </c>
      <c r="AM22" s="49">
        <f t="shared" si="5"/>
        <v>53</v>
      </c>
      <c r="AN22" s="18"/>
      <c r="AO22" s="19"/>
      <c r="AP22" s="18"/>
      <c r="AQ22" s="18"/>
      <c r="AR22" s="114">
        <f t="shared" si="6"/>
        <v>1</v>
      </c>
      <c r="AS22" s="49">
        <f t="shared" si="6"/>
        <v>53</v>
      </c>
      <c r="AT22" s="18"/>
      <c r="AU22" s="19"/>
      <c r="AV22" s="18"/>
      <c r="AW22" s="18"/>
      <c r="AX22" s="114">
        <f t="shared" si="7"/>
        <v>1</v>
      </c>
      <c r="AY22" s="49">
        <f t="shared" si="7"/>
        <v>53</v>
      </c>
      <c r="AZ22" s="18"/>
      <c r="BA22" s="19"/>
      <c r="BB22" s="18"/>
      <c r="BC22" s="18"/>
      <c r="BD22" s="114">
        <f t="shared" si="8"/>
        <v>1</v>
      </c>
      <c r="BE22" s="49">
        <f t="shared" si="8"/>
        <v>53</v>
      </c>
      <c r="BF22" s="18"/>
      <c r="BG22" s="19"/>
      <c r="BH22" s="18"/>
      <c r="BI22" s="18"/>
      <c r="BJ22" s="114">
        <f t="shared" si="9"/>
        <v>1</v>
      </c>
      <c r="BK22" s="116">
        <f t="shared" si="9"/>
        <v>53</v>
      </c>
      <c r="BL22" s="18"/>
      <c r="BM22" s="19"/>
      <c r="BN22" s="18"/>
      <c r="BO22" s="18"/>
      <c r="BP22" s="114">
        <f t="shared" si="10"/>
        <v>1</v>
      </c>
      <c r="BQ22" s="49">
        <f t="shared" si="10"/>
        <v>53</v>
      </c>
      <c r="BR22" s="18"/>
      <c r="BS22" s="19"/>
      <c r="BT22" s="18"/>
      <c r="BU22" s="18"/>
      <c r="BV22" s="114">
        <f t="shared" si="11"/>
        <v>1</v>
      </c>
      <c r="BW22" s="49">
        <f t="shared" si="11"/>
        <v>53</v>
      </c>
      <c r="BX22" s="18"/>
      <c r="BY22" s="19"/>
      <c r="BZ22" s="18"/>
      <c r="CA22" s="18"/>
      <c r="CB22" s="114">
        <f t="shared" si="12"/>
        <v>1</v>
      </c>
      <c r="CC22" s="76">
        <f t="shared" si="12"/>
        <v>53</v>
      </c>
    </row>
    <row r="23" spans="1:81" ht="15.75" x14ac:dyDescent="0.25">
      <c r="A23" s="118" t="s">
        <v>167</v>
      </c>
      <c r="B23" s="118" t="s">
        <v>103</v>
      </c>
      <c r="C23" s="9" t="s">
        <v>92</v>
      </c>
      <c r="D23" s="51" t="s">
        <v>80</v>
      </c>
      <c r="E23" s="8" t="s">
        <v>7</v>
      </c>
      <c r="F23" s="110">
        <v>4</v>
      </c>
      <c r="G23" s="119">
        <v>66</v>
      </c>
      <c r="H23" s="18"/>
      <c r="I23" s="19"/>
      <c r="J23" s="22"/>
      <c r="K23" s="89"/>
      <c r="L23" s="89"/>
      <c r="M23" s="89"/>
      <c r="N23" s="110">
        <f t="shared" si="0"/>
        <v>4</v>
      </c>
      <c r="O23" s="49">
        <f t="shared" si="1"/>
        <v>66</v>
      </c>
      <c r="P23" s="121"/>
      <c r="Q23" s="19"/>
      <c r="R23" s="18"/>
      <c r="S23" s="18"/>
      <c r="T23" s="114">
        <f t="shared" si="2"/>
        <v>4</v>
      </c>
      <c r="U23" s="49">
        <f t="shared" si="2"/>
        <v>66</v>
      </c>
      <c r="V23" s="18"/>
      <c r="W23" s="19"/>
      <c r="X23" s="18"/>
      <c r="Y23" s="18"/>
      <c r="Z23" s="114">
        <f t="shared" si="3"/>
        <v>4</v>
      </c>
      <c r="AA23" s="49">
        <f t="shared" si="3"/>
        <v>66</v>
      </c>
      <c r="AB23" s="18"/>
      <c r="AC23" s="19"/>
      <c r="AD23" s="18"/>
      <c r="AE23" s="18"/>
      <c r="AF23" s="114">
        <f t="shared" si="4"/>
        <v>4</v>
      </c>
      <c r="AG23" s="49">
        <f t="shared" si="4"/>
        <v>66</v>
      </c>
      <c r="AH23" s="18"/>
      <c r="AI23" s="19"/>
      <c r="AJ23" s="18"/>
      <c r="AK23" s="18"/>
      <c r="AL23" s="114">
        <f t="shared" si="5"/>
        <v>4</v>
      </c>
      <c r="AM23" s="49">
        <f t="shared" si="5"/>
        <v>66</v>
      </c>
      <c r="AN23" s="18"/>
      <c r="AO23" s="19"/>
      <c r="AP23" s="18"/>
      <c r="AQ23" s="18"/>
      <c r="AR23" s="114">
        <f t="shared" si="6"/>
        <v>4</v>
      </c>
      <c r="AS23" s="49">
        <f t="shared" si="6"/>
        <v>66</v>
      </c>
      <c r="AT23" s="18"/>
      <c r="AU23" s="19"/>
      <c r="AV23" s="18"/>
      <c r="AW23" s="18"/>
      <c r="AX23" s="114">
        <f t="shared" si="7"/>
        <v>4</v>
      </c>
      <c r="AY23" s="49">
        <f t="shared" si="7"/>
        <v>66</v>
      </c>
      <c r="AZ23" s="18"/>
      <c r="BA23" s="19"/>
      <c r="BB23" s="18"/>
      <c r="BC23" s="18"/>
      <c r="BD23" s="114">
        <f t="shared" si="8"/>
        <v>4</v>
      </c>
      <c r="BE23" s="49">
        <f t="shared" si="8"/>
        <v>66</v>
      </c>
      <c r="BF23" s="18"/>
      <c r="BG23" s="19"/>
      <c r="BH23" s="18"/>
      <c r="BI23" s="18"/>
      <c r="BJ23" s="114">
        <f t="shared" si="9"/>
        <v>4</v>
      </c>
      <c r="BK23" s="116">
        <f t="shared" si="9"/>
        <v>66</v>
      </c>
      <c r="BL23" s="18"/>
      <c r="BM23" s="19"/>
      <c r="BN23" s="18"/>
      <c r="BO23" s="18"/>
      <c r="BP23" s="114">
        <f t="shared" si="10"/>
        <v>4</v>
      </c>
      <c r="BQ23" s="49">
        <f t="shared" si="10"/>
        <v>66</v>
      </c>
      <c r="BR23" s="18"/>
      <c r="BS23" s="19"/>
      <c r="BT23" s="18"/>
      <c r="BU23" s="18"/>
      <c r="BV23" s="114">
        <f t="shared" si="11"/>
        <v>4</v>
      </c>
      <c r="BW23" s="49">
        <f t="shared" si="11"/>
        <v>66</v>
      </c>
      <c r="BX23" s="18"/>
      <c r="BY23" s="19"/>
      <c r="BZ23" s="18"/>
      <c r="CA23" s="18"/>
      <c r="CB23" s="114">
        <f t="shared" si="12"/>
        <v>4</v>
      </c>
      <c r="CC23" s="76">
        <f t="shared" si="12"/>
        <v>66</v>
      </c>
    </row>
    <row r="24" spans="1:81" ht="15.75" x14ac:dyDescent="0.25">
      <c r="A24" s="118" t="s">
        <v>167</v>
      </c>
      <c r="B24" s="118" t="s">
        <v>103</v>
      </c>
      <c r="C24" s="9" t="s">
        <v>92</v>
      </c>
      <c r="D24" s="51" t="s">
        <v>183</v>
      </c>
      <c r="E24" s="8" t="s">
        <v>7</v>
      </c>
      <c r="F24" s="110">
        <v>3</v>
      </c>
      <c r="G24" s="119">
        <v>3</v>
      </c>
      <c r="H24" s="18"/>
      <c r="I24" s="19"/>
      <c r="J24" s="22"/>
      <c r="K24" s="89"/>
      <c r="L24" s="89"/>
      <c r="M24" s="89"/>
      <c r="N24" s="110">
        <f t="shared" si="0"/>
        <v>3</v>
      </c>
      <c r="O24" s="49">
        <f t="shared" si="1"/>
        <v>3</v>
      </c>
      <c r="P24" s="121"/>
      <c r="Q24" s="19"/>
      <c r="R24" s="18"/>
      <c r="S24" s="18"/>
      <c r="T24" s="114">
        <f t="shared" si="2"/>
        <v>3</v>
      </c>
      <c r="U24" s="49">
        <f t="shared" si="2"/>
        <v>3</v>
      </c>
      <c r="V24" s="18"/>
      <c r="W24" s="19"/>
      <c r="X24" s="18"/>
      <c r="Y24" s="18"/>
      <c r="Z24" s="114">
        <f t="shared" si="3"/>
        <v>3</v>
      </c>
      <c r="AA24" s="49">
        <f t="shared" si="3"/>
        <v>3</v>
      </c>
      <c r="AB24" s="18"/>
      <c r="AC24" s="19"/>
      <c r="AD24" s="18"/>
      <c r="AE24" s="18"/>
      <c r="AF24" s="114">
        <f t="shared" si="4"/>
        <v>3</v>
      </c>
      <c r="AG24" s="49">
        <f t="shared" si="4"/>
        <v>3</v>
      </c>
      <c r="AH24" s="18"/>
      <c r="AI24" s="19"/>
      <c r="AJ24" s="18"/>
      <c r="AK24" s="18"/>
      <c r="AL24" s="114">
        <f t="shared" si="5"/>
        <v>3</v>
      </c>
      <c r="AM24" s="49">
        <f t="shared" si="5"/>
        <v>3</v>
      </c>
      <c r="AN24" s="18"/>
      <c r="AO24" s="19"/>
      <c r="AP24" s="18"/>
      <c r="AQ24" s="18"/>
      <c r="AR24" s="114">
        <f t="shared" si="6"/>
        <v>3</v>
      </c>
      <c r="AS24" s="49">
        <f t="shared" si="6"/>
        <v>3</v>
      </c>
      <c r="AT24" s="18"/>
      <c r="AU24" s="19"/>
      <c r="AV24" s="18"/>
      <c r="AW24" s="18"/>
      <c r="AX24" s="114">
        <f t="shared" si="7"/>
        <v>3</v>
      </c>
      <c r="AY24" s="49">
        <f t="shared" si="7"/>
        <v>3</v>
      </c>
      <c r="AZ24" s="18"/>
      <c r="BA24" s="19"/>
      <c r="BB24" s="18"/>
      <c r="BC24" s="18"/>
      <c r="BD24" s="114">
        <f t="shared" si="8"/>
        <v>3</v>
      </c>
      <c r="BE24" s="49">
        <f t="shared" si="8"/>
        <v>3</v>
      </c>
      <c r="BF24" s="18"/>
      <c r="BG24" s="19"/>
      <c r="BH24" s="18"/>
      <c r="BI24" s="18"/>
      <c r="BJ24" s="114">
        <f t="shared" si="9"/>
        <v>3</v>
      </c>
      <c r="BK24" s="116">
        <f t="shared" si="9"/>
        <v>3</v>
      </c>
      <c r="BL24" s="18"/>
      <c r="BM24" s="19"/>
      <c r="BN24" s="18"/>
      <c r="BO24" s="18"/>
      <c r="BP24" s="114">
        <f t="shared" si="10"/>
        <v>3</v>
      </c>
      <c r="BQ24" s="49">
        <f t="shared" si="10"/>
        <v>3</v>
      </c>
      <c r="BR24" s="18"/>
      <c r="BS24" s="19"/>
      <c r="BT24" s="18"/>
      <c r="BU24" s="18"/>
      <c r="BV24" s="114">
        <f t="shared" si="11"/>
        <v>3</v>
      </c>
      <c r="BW24" s="49">
        <f t="shared" si="11"/>
        <v>3</v>
      </c>
      <c r="BX24" s="18"/>
      <c r="BY24" s="19"/>
      <c r="BZ24" s="18"/>
      <c r="CA24" s="18"/>
      <c r="CB24" s="114">
        <f t="shared" si="12"/>
        <v>3</v>
      </c>
      <c r="CC24" s="76">
        <f t="shared" si="12"/>
        <v>3</v>
      </c>
    </row>
    <row r="25" spans="1:81" ht="15.75" x14ac:dyDescent="0.25">
      <c r="A25" s="118" t="s">
        <v>167</v>
      </c>
      <c r="B25" s="118" t="s">
        <v>103</v>
      </c>
      <c r="C25" s="9" t="s">
        <v>92</v>
      </c>
      <c r="D25" s="51" t="s">
        <v>184</v>
      </c>
      <c r="E25" s="8" t="s">
        <v>7</v>
      </c>
      <c r="F25" s="110">
        <v>1</v>
      </c>
      <c r="G25" s="119">
        <v>200</v>
      </c>
      <c r="H25" s="18"/>
      <c r="I25" s="19"/>
      <c r="J25" s="22"/>
      <c r="K25" s="89"/>
      <c r="L25" s="89"/>
      <c r="M25" s="89"/>
      <c r="N25" s="110">
        <f t="shared" si="0"/>
        <v>1</v>
      </c>
      <c r="O25" s="49">
        <f t="shared" si="1"/>
        <v>200</v>
      </c>
      <c r="P25" s="121"/>
      <c r="Q25" s="19"/>
      <c r="R25" s="18"/>
      <c r="S25" s="18"/>
      <c r="T25" s="114">
        <f t="shared" si="2"/>
        <v>1</v>
      </c>
      <c r="U25" s="49">
        <f t="shared" si="2"/>
        <v>200</v>
      </c>
      <c r="V25" s="18"/>
      <c r="W25" s="19"/>
      <c r="X25" s="18"/>
      <c r="Y25" s="18"/>
      <c r="Z25" s="114">
        <f t="shared" si="3"/>
        <v>1</v>
      </c>
      <c r="AA25" s="49">
        <f t="shared" si="3"/>
        <v>200</v>
      </c>
      <c r="AB25" s="18"/>
      <c r="AC25" s="19"/>
      <c r="AD25" s="18"/>
      <c r="AE25" s="18"/>
      <c r="AF25" s="114">
        <f t="shared" si="4"/>
        <v>1</v>
      </c>
      <c r="AG25" s="49">
        <f t="shared" si="4"/>
        <v>200</v>
      </c>
      <c r="AH25" s="18"/>
      <c r="AI25" s="19"/>
      <c r="AJ25" s="18"/>
      <c r="AK25" s="18"/>
      <c r="AL25" s="114">
        <f t="shared" si="5"/>
        <v>1</v>
      </c>
      <c r="AM25" s="49">
        <f t="shared" si="5"/>
        <v>200</v>
      </c>
      <c r="AN25" s="18"/>
      <c r="AO25" s="19"/>
      <c r="AP25" s="18"/>
      <c r="AQ25" s="18"/>
      <c r="AR25" s="114">
        <f t="shared" si="6"/>
        <v>1</v>
      </c>
      <c r="AS25" s="49">
        <f t="shared" si="6"/>
        <v>200</v>
      </c>
      <c r="AT25" s="18"/>
      <c r="AU25" s="19"/>
      <c r="AV25" s="18"/>
      <c r="AW25" s="18"/>
      <c r="AX25" s="114">
        <f t="shared" si="7"/>
        <v>1</v>
      </c>
      <c r="AY25" s="49">
        <f t="shared" si="7"/>
        <v>200</v>
      </c>
      <c r="AZ25" s="18"/>
      <c r="BA25" s="19"/>
      <c r="BB25" s="18"/>
      <c r="BC25" s="18"/>
      <c r="BD25" s="114">
        <f t="shared" si="8"/>
        <v>1</v>
      </c>
      <c r="BE25" s="49">
        <f t="shared" si="8"/>
        <v>200</v>
      </c>
      <c r="BF25" s="18"/>
      <c r="BG25" s="19"/>
      <c r="BH25" s="18"/>
      <c r="BI25" s="18"/>
      <c r="BJ25" s="114">
        <f t="shared" si="9"/>
        <v>1</v>
      </c>
      <c r="BK25" s="116">
        <f t="shared" si="9"/>
        <v>200</v>
      </c>
      <c r="BL25" s="18"/>
      <c r="BM25" s="19"/>
      <c r="BN25" s="18"/>
      <c r="BO25" s="18"/>
      <c r="BP25" s="114">
        <f t="shared" si="10"/>
        <v>1</v>
      </c>
      <c r="BQ25" s="49">
        <f t="shared" si="10"/>
        <v>200</v>
      </c>
      <c r="BR25" s="18"/>
      <c r="BS25" s="19"/>
      <c r="BT25" s="18"/>
      <c r="BU25" s="18"/>
      <c r="BV25" s="114">
        <f t="shared" si="11"/>
        <v>1</v>
      </c>
      <c r="BW25" s="49">
        <f t="shared" si="11"/>
        <v>200</v>
      </c>
      <c r="BX25" s="18"/>
      <c r="BY25" s="19"/>
      <c r="BZ25" s="18"/>
      <c r="CA25" s="18"/>
      <c r="CB25" s="114">
        <f t="shared" si="12"/>
        <v>1</v>
      </c>
      <c r="CC25" s="76">
        <f t="shared" si="12"/>
        <v>200</v>
      </c>
    </row>
    <row r="26" spans="1:81" ht="15.75" x14ac:dyDescent="0.25">
      <c r="A26" s="118" t="s">
        <v>167</v>
      </c>
      <c r="B26" s="118" t="s">
        <v>103</v>
      </c>
      <c r="C26" s="9" t="s">
        <v>92</v>
      </c>
      <c r="D26" s="51" t="s">
        <v>185</v>
      </c>
      <c r="E26" s="8" t="s">
        <v>7</v>
      </c>
      <c r="F26" s="110">
        <v>2</v>
      </c>
      <c r="G26" s="119">
        <v>125</v>
      </c>
      <c r="H26" s="18"/>
      <c r="I26" s="19"/>
      <c r="J26" s="22"/>
      <c r="K26" s="89"/>
      <c r="L26" s="89"/>
      <c r="M26" s="89"/>
      <c r="N26" s="110">
        <f t="shared" si="0"/>
        <v>2</v>
      </c>
      <c r="O26" s="49">
        <f t="shared" si="1"/>
        <v>125</v>
      </c>
      <c r="P26" s="121"/>
      <c r="Q26" s="19"/>
      <c r="R26" s="18"/>
      <c r="S26" s="18"/>
      <c r="T26" s="114">
        <f t="shared" si="2"/>
        <v>2</v>
      </c>
      <c r="U26" s="49">
        <f t="shared" si="2"/>
        <v>125</v>
      </c>
      <c r="V26" s="18"/>
      <c r="W26" s="19"/>
      <c r="X26" s="18"/>
      <c r="Y26" s="18"/>
      <c r="Z26" s="114">
        <f t="shared" si="3"/>
        <v>2</v>
      </c>
      <c r="AA26" s="49">
        <f t="shared" si="3"/>
        <v>125</v>
      </c>
      <c r="AB26" s="18"/>
      <c r="AC26" s="19"/>
      <c r="AD26" s="18"/>
      <c r="AE26" s="18"/>
      <c r="AF26" s="114">
        <f t="shared" si="4"/>
        <v>2</v>
      </c>
      <c r="AG26" s="49">
        <f t="shared" si="4"/>
        <v>125</v>
      </c>
      <c r="AH26" s="18"/>
      <c r="AI26" s="19"/>
      <c r="AJ26" s="18"/>
      <c r="AK26" s="18"/>
      <c r="AL26" s="114">
        <f t="shared" si="5"/>
        <v>2</v>
      </c>
      <c r="AM26" s="49">
        <f t="shared" si="5"/>
        <v>125</v>
      </c>
      <c r="AN26" s="18"/>
      <c r="AO26" s="19"/>
      <c r="AP26" s="18"/>
      <c r="AQ26" s="18"/>
      <c r="AR26" s="114">
        <f t="shared" si="6"/>
        <v>2</v>
      </c>
      <c r="AS26" s="49">
        <f t="shared" si="6"/>
        <v>125</v>
      </c>
      <c r="AT26" s="18"/>
      <c r="AU26" s="19"/>
      <c r="AV26" s="18"/>
      <c r="AW26" s="18"/>
      <c r="AX26" s="114">
        <f t="shared" si="7"/>
        <v>2</v>
      </c>
      <c r="AY26" s="49">
        <f t="shared" si="7"/>
        <v>125</v>
      </c>
      <c r="AZ26" s="18"/>
      <c r="BA26" s="19"/>
      <c r="BB26" s="18"/>
      <c r="BC26" s="18"/>
      <c r="BD26" s="114">
        <f t="shared" si="8"/>
        <v>2</v>
      </c>
      <c r="BE26" s="49">
        <f t="shared" si="8"/>
        <v>125</v>
      </c>
      <c r="BF26" s="18"/>
      <c r="BG26" s="19"/>
      <c r="BH26" s="18"/>
      <c r="BI26" s="18"/>
      <c r="BJ26" s="114">
        <f t="shared" si="9"/>
        <v>2</v>
      </c>
      <c r="BK26" s="116">
        <f t="shared" si="9"/>
        <v>125</v>
      </c>
      <c r="BL26" s="18"/>
      <c r="BM26" s="19"/>
      <c r="BN26" s="18"/>
      <c r="BO26" s="18"/>
      <c r="BP26" s="114">
        <f t="shared" si="10"/>
        <v>2</v>
      </c>
      <c r="BQ26" s="49">
        <f t="shared" si="10"/>
        <v>125</v>
      </c>
      <c r="BR26" s="18"/>
      <c r="BS26" s="19"/>
      <c r="BT26" s="18"/>
      <c r="BU26" s="18"/>
      <c r="BV26" s="114">
        <f t="shared" si="11"/>
        <v>2</v>
      </c>
      <c r="BW26" s="49">
        <f t="shared" si="11"/>
        <v>125</v>
      </c>
      <c r="BX26" s="18"/>
      <c r="BY26" s="19"/>
      <c r="BZ26" s="18"/>
      <c r="CA26" s="18"/>
      <c r="CB26" s="114">
        <f t="shared" si="12"/>
        <v>2</v>
      </c>
      <c r="CC26" s="76">
        <f t="shared" si="12"/>
        <v>125</v>
      </c>
    </row>
    <row r="27" spans="1:81" ht="15.75" x14ac:dyDescent="0.25">
      <c r="A27" s="118" t="s">
        <v>167</v>
      </c>
      <c r="B27" s="118" t="s">
        <v>103</v>
      </c>
      <c r="C27" s="9" t="s">
        <v>92</v>
      </c>
      <c r="D27" s="51" t="s">
        <v>186</v>
      </c>
      <c r="E27" s="8" t="s">
        <v>7</v>
      </c>
      <c r="F27" s="110">
        <v>2</v>
      </c>
      <c r="G27" s="119">
        <v>191.5</v>
      </c>
      <c r="H27" s="18"/>
      <c r="I27" s="19"/>
      <c r="J27" s="22"/>
      <c r="K27" s="89"/>
      <c r="L27" s="89"/>
      <c r="M27" s="89"/>
      <c r="N27" s="110">
        <f t="shared" si="0"/>
        <v>2</v>
      </c>
      <c r="O27" s="49">
        <f t="shared" si="1"/>
        <v>191.5</v>
      </c>
      <c r="P27" s="121"/>
      <c r="Q27" s="19"/>
      <c r="R27" s="18"/>
      <c r="S27" s="18"/>
      <c r="T27" s="114">
        <f t="shared" si="2"/>
        <v>2</v>
      </c>
      <c r="U27" s="49">
        <f t="shared" si="2"/>
        <v>191.5</v>
      </c>
      <c r="V27" s="18"/>
      <c r="W27" s="19"/>
      <c r="X27" s="18"/>
      <c r="Y27" s="18"/>
      <c r="Z27" s="114">
        <f t="shared" si="3"/>
        <v>2</v>
      </c>
      <c r="AA27" s="49">
        <f t="shared" si="3"/>
        <v>191.5</v>
      </c>
      <c r="AB27" s="18"/>
      <c r="AC27" s="19"/>
      <c r="AD27" s="18"/>
      <c r="AE27" s="18"/>
      <c r="AF27" s="114">
        <f t="shared" si="4"/>
        <v>2</v>
      </c>
      <c r="AG27" s="49">
        <f t="shared" si="4"/>
        <v>191.5</v>
      </c>
      <c r="AH27" s="18"/>
      <c r="AI27" s="19"/>
      <c r="AJ27" s="18"/>
      <c r="AK27" s="18"/>
      <c r="AL27" s="114">
        <f t="shared" si="5"/>
        <v>2</v>
      </c>
      <c r="AM27" s="49">
        <f t="shared" si="5"/>
        <v>191.5</v>
      </c>
      <c r="AN27" s="18"/>
      <c r="AO27" s="19"/>
      <c r="AP27" s="18"/>
      <c r="AQ27" s="18"/>
      <c r="AR27" s="114">
        <f t="shared" si="6"/>
        <v>2</v>
      </c>
      <c r="AS27" s="49">
        <f t="shared" si="6"/>
        <v>191.5</v>
      </c>
      <c r="AT27" s="18"/>
      <c r="AU27" s="19"/>
      <c r="AV27" s="18"/>
      <c r="AW27" s="18"/>
      <c r="AX27" s="114">
        <f t="shared" si="7"/>
        <v>2</v>
      </c>
      <c r="AY27" s="49">
        <f t="shared" si="7"/>
        <v>191.5</v>
      </c>
      <c r="AZ27" s="18"/>
      <c r="BA27" s="19"/>
      <c r="BB27" s="18"/>
      <c r="BC27" s="18"/>
      <c r="BD27" s="114">
        <f t="shared" si="8"/>
        <v>2</v>
      </c>
      <c r="BE27" s="49">
        <f t="shared" si="8"/>
        <v>191.5</v>
      </c>
      <c r="BF27" s="18"/>
      <c r="BG27" s="19"/>
      <c r="BH27" s="18"/>
      <c r="BI27" s="18"/>
      <c r="BJ27" s="114">
        <f t="shared" si="9"/>
        <v>2</v>
      </c>
      <c r="BK27" s="116">
        <f t="shared" si="9"/>
        <v>191.5</v>
      </c>
      <c r="BL27" s="18"/>
      <c r="BM27" s="19"/>
      <c r="BN27" s="18"/>
      <c r="BO27" s="18"/>
      <c r="BP27" s="114">
        <f t="shared" si="10"/>
        <v>2</v>
      </c>
      <c r="BQ27" s="49">
        <f t="shared" si="10"/>
        <v>191.5</v>
      </c>
      <c r="BR27" s="18"/>
      <c r="BS27" s="19"/>
      <c r="BT27" s="18"/>
      <c r="BU27" s="18"/>
      <c r="BV27" s="114">
        <f t="shared" si="11"/>
        <v>2</v>
      </c>
      <c r="BW27" s="49">
        <f t="shared" si="11"/>
        <v>191.5</v>
      </c>
      <c r="BX27" s="18"/>
      <c r="BY27" s="19"/>
      <c r="BZ27" s="18"/>
      <c r="CA27" s="18"/>
      <c r="CB27" s="114">
        <f t="shared" si="12"/>
        <v>2</v>
      </c>
      <c r="CC27" s="76">
        <f t="shared" si="12"/>
        <v>191.5</v>
      </c>
    </row>
    <row r="28" spans="1:81" ht="15.75" x14ac:dyDescent="0.25">
      <c r="A28" s="118" t="s">
        <v>167</v>
      </c>
      <c r="B28" s="118" t="s">
        <v>103</v>
      </c>
      <c r="C28" s="9" t="s">
        <v>92</v>
      </c>
      <c r="D28" s="51" t="s">
        <v>187</v>
      </c>
      <c r="E28" s="8" t="s">
        <v>7</v>
      </c>
      <c r="F28" s="110">
        <v>1</v>
      </c>
      <c r="G28" s="119">
        <v>63.5</v>
      </c>
      <c r="H28" s="18"/>
      <c r="I28" s="19"/>
      <c r="J28" s="22"/>
      <c r="K28" s="89"/>
      <c r="L28" s="89"/>
      <c r="M28" s="89"/>
      <c r="N28" s="110">
        <f t="shared" si="0"/>
        <v>1</v>
      </c>
      <c r="O28" s="49">
        <f t="shared" si="1"/>
        <v>63.5</v>
      </c>
      <c r="P28" s="121"/>
      <c r="Q28" s="19"/>
      <c r="R28" s="18"/>
      <c r="S28" s="18"/>
      <c r="T28" s="114">
        <f t="shared" si="2"/>
        <v>1</v>
      </c>
      <c r="U28" s="49">
        <f t="shared" si="2"/>
        <v>63.5</v>
      </c>
      <c r="V28" s="18"/>
      <c r="W28" s="19"/>
      <c r="X28" s="18"/>
      <c r="Y28" s="18"/>
      <c r="Z28" s="114">
        <f t="shared" si="3"/>
        <v>1</v>
      </c>
      <c r="AA28" s="49">
        <f t="shared" si="3"/>
        <v>63.5</v>
      </c>
      <c r="AB28" s="18"/>
      <c r="AC28" s="19"/>
      <c r="AD28" s="18"/>
      <c r="AE28" s="18"/>
      <c r="AF28" s="114">
        <f t="shared" si="4"/>
        <v>1</v>
      </c>
      <c r="AG28" s="49">
        <f t="shared" si="4"/>
        <v>63.5</v>
      </c>
      <c r="AH28" s="18"/>
      <c r="AI28" s="19"/>
      <c r="AJ28" s="18"/>
      <c r="AK28" s="18"/>
      <c r="AL28" s="114">
        <f t="shared" si="5"/>
        <v>1</v>
      </c>
      <c r="AM28" s="49">
        <f t="shared" si="5"/>
        <v>63.5</v>
      </c>
      <c r="AN28" s="18"/>
      <c r="AO28" s="19"/>
      <c r="AP28" s="18"/>
      <c r="AQ28" s="18"/>
      <c r="AR28" s="114">
        <f t="shared" si="6"/>
        <v>1</v>
      </c>
      <c r="AS28" s="49">
        <f t="shared" si="6"/>
        <v>63.5</v>
      </c>
      <c r="AT28" s="18"/>
      <c r="AU28" s="19"/>
      <c r="AV28" s="18"/>
      <c r="AW28" s="18"/>
      <c r="AX28" s="114">
        <f t="shared" si="7"/>
        <v>1</v>
      </c>
      <c r="AY28" s="49">
        <f t="shared" si="7"/>
        <v>63.5</v>
      </c>
      <c r="AZ28" s="18"/>
      <c r="BA28" s="19"/>
      <c r="BB28" s="18"/>
      <c r="BC28" s="18"/>
      <c r="BD28" s="114">
        <f t="shared" si="8"/>
        <v>1</v>
      </c>
      <c r="BE28" s="49">
        <f t="shared" si="8"/>
        <v>63.5</v>
      </c>
      <c r="BF28" s="18"/>
      <c r="BG28" s="19"/>
      <c r="BH28" s="18"/>
      <c r="BI28" s="18"/>
      <c r="BJ28" s="114">
        <f t="shared" si="9"/>
        <v>1</v>
      </c>
      <c r="BK28" s="116">
        <f t="shared" si="9"/>
        <v>63.5</v>
      </c>
      <c r="BL28" s="18"/>
      <c r="BM28" s="19"/>
      <c r="BN28" s="18"/>
      <c r="BO28" s="18"/>
      <c r="BP28" s="114">
        <f t="shared" si="10"/>
        <v>1</v>
      </c>
      <c r="BQ28" s="49">
        <f t="shared" si="10"/>
        <v>63.5</v>
      </c>
      <c r="BR28" s="18"/>
      <c r="BS28" s="19"/>
      <c r="BT28" s="18"/>
      <c r="BU28" s="18"/>
      <c r="BV28" s="114">
        <f t="shared" si="11"/>
        <v>1</v>
      </c>
      <c r="BW28" s="49">
        <f t="shared" si="11"/>
        <v>63.5</v>
      </c>
      <c r="BX28" s="18"/>
      <c r="BY28" s="19"/>
      <c r="BZ28" s="18"/>
      <c r="CA28" s="18"/>
      <c r="CB28" s="114">
        <f t="shared" si="12"/>
        <v>1</v>
      </c>
      <c r="CC28" s="76">
        <f t="shared" si="12"/>
        <v>63.5</v>
      </c>
    </row>
    <row r="29" spans="1:81" ht="15.75" x14ac:dyDescent="0.25">
      <c r="A29" s="118" t="s">
        <v>167</v>
      </c>
      <c r="B29" s="118" t="s">
        <v>103</v>
      </c>
      <c r="C29" s="9" t="s">
        <v>92</v>
      </c>
      <c r="D29" s="51" t="s">
        <v>188</v>
      </c>
      <c r="E29" s="8" t="s">
        <v>7</v>
      </c>
      <c r="F29" s="110">
        <v>2</v>
      </c>
      <c r="G29" s="119">
        <v>6.8</v>
      </c>
      <c r="H29" s="18"/>
      <c r="I29" s="19"/>
      <c r="J29" s="22"/>
      <c r="K29" s="89"/>
      <c r="L29" s="89"/>
      <c r="M29" s="89"/>
      <c r="N29" s="110">
        <f t="shared" si="0"/>
        <v>2</v>
      </c>
      <c r="O29" s="49">
        <f t="shared" si="1"/>
        <v>6.8</v>
      </c>
      <c r="P29" s="121"/>
      <c r="Q29" s="19"/>
      <c r="R29" s="18"/>
      <c r="S29" s="18"/>
      <c r="T29" s="114">
        <f t="shared" si="2"/>
        <v>2</v>
      </c>
      <c r="U29" s="49">
        <f t="shared" si="2"/>
        <v>6.8</v>
      </c>
      <c r="V29" s="18"/>
      <c r="W29" s="19"/>
      <c r="X29" s="18"/>
      <c r="Y29" s="18"/>
      <c r="Z29" s="114">
        <f t="shared" si="3"/>
        <v>2</v>
      </c>
      <c r="AA29" s="49">
        <f t="shared" si="3"/>
        <v>6.8</v>
      </c>
      <c r="AB29" s="18"/>
      <c r="AC29" s="19"/>
      <c r="AD29" s="18"/>
      <c r="AE29" s="18"/>
      <c r="AF29" s="114">
        <f t="shared" si="4"/>
        <v>2</v>
      </c>
      <c r="AG29" s="49">
        <f t="shared" si="4"/>
        <v>6.8</v>
      </c>
      <c r="AH29" s="18"/>
      <c r="AI29" s="19"/>
      <c r="AJ29" s="18"/>
      <c r="AK29" s="18"/>
      <c r="AL29" s="114">
        <f t="shared" si="5"/>
        <v>2</v>
      </c>
      <c r="AM29" s="49">
        <f t="shared" si="5"/>
        <v>6.8</v>
      </c>
      <c r="AN29" s="18"/>
      <c r="AO29" s="19"/>
      <c r="AP29" s="18"/>
      <c r="AQ29" s="18"/>
      <c r="AR29" s="114">
        <f t="shared" si="6"/>
        <v>2</v>
      </c>
      <c r="AS29" s="49">
        <f t="shared" si="6"/>
        <v>6.8</v>
      </c>
      <c r="AT29" s="18"/>
      <c r="AU29" s="19"/>
      <c r="AV29" s="18"/>
      <c r="AW29" s="18"/>
      <c r="AX29" s="114">
        <f t="shared" si="7"/>
        <v>2</v>
      </c>
      <c r="AY29" s="49">
        <f t="shared" si="7"/>
        <v>6.8</v>
      </c>
      <c r="AZ29" s="18"/>
      <c r="BA29" s="19"/>
      <c r="BB29" s="18"/>
      <c r="BC29" s="18"/>
      <c r="BD29" s="114">
        <f t="shared" si="8"/>
        <v>2</v>
      </c>
      <c r="BE29" s="49">
        <f t="shared" si="8"/>
        <v>6.8</v>
      </c>
      <c r="BF29" s="18"/>
      <c r="BG29" s="19"/>
      <c r="BH29" s="18"/>
      <c r="BI29" s="18"/>
      <c r="BJ29" s="114">
        <f t="shared" si="9"/>
        <v>2</v>
      </c>
      <c r="BK29" s="116">
        <f t="shared" si="9"/>
        <v>6.8</v>
      </c>
      <c r="BL29" s="18"/>
      <c r="BM29" s="19"/>
      <c r="BN29" s="18"/>
      <c r="BO29" s="18"/>
      <c r="BP29" s="114">
        <f t="shared" si="10"/>
        <v>2</v>
      </c>
      <c r="BQ29" s="49">
        <f t="shared" si="10"/>
        <v>6.8</v>
      </c>
      <c r="BR29" s="18"/>
      <c r="BS29" s="19"/>
      <c r="BT29" s="18"/>
      <c r="BU29" s="18"/>
      <c r="BV29" s="114">
        <f t="shared" si="11"/>
        <v>2</v>
      </c>
      <c r="BW29" s="49">
        <f t="shared" si="11"/>
        <v>6.8</v>
      </c>
      <c r="BX29" s="18"/>
      <c r="BY29" s="19"/>
      <c r="BZ29" s="18"/>
      <c r="CA29" s="18"/>
      <c r="CB29" s="114">
        <f t="shared" si="12"/>
        <v>2</v>
      </c>
      <c r="CC29" s="76">
        <f t="shared" si="12"/>
        <v>6.8</v>
      </c>
    </row>
    <row r="30" spans="1:81" ht="15.75" x14ac:dyDescent="0.25">
      <c r="A30" s="118" t="s">
        <v>167</v>
      </c>
      <c r="B30" s="118" t="s">
        <v>103</v>
      </c>
      <c r="C30" s="9" t="s">
        <v>92</v>
      </c>
      <c r="D30" s="51" t="s">
        <v>189</v>
      </c>
      <c r="E30" s="8" t="s">
        <v>7</v>
      </c>
      <c r="F30" s="110">
        <v>2</v>
      </c>
      <c r="G30" s="119">
        <v>27.33</v>
      </c>
      <c r="H30" s="18"/>
      <c r="I30" s="120"/>
      <c r="J30" s="22"/>
      <c r="K30" s="89"/>
      <c r="L30" s="89"/>
      <c r="M30" s="89"/>
      <c r="N30" s="110">
        <f t="shared" si="0"/>
        <v>2</v>
      </c>
      <c r="O30" s="49">
        <f t="shared" si="1"/>
        <v>27.33</v>
      </c>
      <c r="P30" s="121"/>
      <c r="Q30" s="19"/>
      <c r="R30" s="18"/>
      <c r="S30" s="18"/>
      <c r="T30" s="114">
        <f t="shared" si="2"/>
        <v>2</v>
      </c>
      <c r="U30" s="49">
        <f t="shared" si="2"/>
        <v>27.33</v>
      </c>
      <c r="V30" s="18"/>
      <c r="W30" s="19"/>
      <c r="X30" s="18"/>
      <c r="Y30" s="18"/>
      <c r="Z30" s="114">
        <f t="shared" si="3"/>
        <v>2</v>
      </c>
      <c r="AA30" s="49">
        <f t="shared" si="3"/>
        <v>27.33</v>
      </c>
      <c r="AB30" s="18"/>
      <c r="AC30" s="19"/>
      <c r="AD30" s="18"/>
      <c r="AE30" s="18"/>
      <c r="AF30" s="114">
        <f t="shared" si="4"/>
        <v>2</v>
      </c>
      <c r="AG30" s="49">
        <f t="shared" si="4"/>
        <v>27.33</v>
      </c>
      <c r="AH30" s="18"/>
      <c r="AI30" s="19"/>
      <c r="AJ30" s="18"/>
      <c r="AK30" s="18"/>
      <c r="AL30" s="114">
        <f t="shared" si="5"/>
        <v>2</v>
      </c>
      <c r="AM30" s="49">
        <f t="shared" si="5"/>
        <v>27.33</v>
      </c>
      <c r="AN30" s="18"/>
      <c r="AO30" s="19"/>
      <c r="AP30" s="18"/>
      <c r="AQ30" s="18"/>
      <c r="AR30" s="114">
        <f t="shared" si="6"/>
        <v>2</v>
      </c>
      <c r="AS30" s="49">
        <f t="shared" si="6"/>
        <v>27.33</v>
      </c>
      <c r="AT30" s="18"/>
      <c r="AU30" s="19"/>
      <c r="AV30" s="18"/>
      <c r="AW30" s="18"/>
      <c r="AX30" s="114">
        <f t="shared" si="7"/>
        <v>2</v>
      </c>
      <c r="AY30" s="49">
        <f t="shared" si="7"/>
        <v>27.33</v>
      </c>
      <c r="AZ30" s="18"/>
      <c r="BA30" s="19"/>
      <c r="BB30" s="18"/>
      <c r="BC30" s="18"/>
      <c r="BD30" s="114">
        <f t="shared" si="8"/>
        <v>2</v>
      </c>
      <c r="BE30" s="49">
        <f t="shared" si="8"/>
        <v>27.33</v>
      </c>
      <c r="BF30" s="18"/>
      <c r="BG30" s="19"/>
      <c r="BH30" s="18"/>
      <c r="BI30" s="18"/>
      <c r="BJ30" s="114">
        <f t="shared" si="9"/>
        <v>2</v>
      </c>
      <c r="BK30" s="116">
        <f t="shared" si="9"/>
        <v>27.33</v>
      </c>
      <c r="BL30" s="18"/>
      <c r="BM30" s="19"/>
      <c r="BN30" s="18"/>
      <c r="BO30" s="18"/>
      <c r="BP30" s="114">
        <f t="shared" si="10"/>
        <v>2</v>
      </c>
      <c r="BQ30" s="49">
        <f t="shared" si="10"/>
        <v>27.33</v>
      </c>
      <c r="BR30" s="18"/>
      <c r="BS30" s="19"/>
      <c r="BT30" s="18"/>
      <c r="BU30" s="18"/>
      <c r="BV30" s="114">
        <f t="shared" si="11"/>
        <v>2</v>
      </c>
      <c r="BW30" s="49">
        <f t="shared" si="11"/>
        <v>27.33</v>
      </c>
      <c r="BX30" s="18"/>
      <c r="BY30" s="19"/>
      <c r="BZ30" s="18"/>
      <c r="CA30" s="18"/>
      <c r="CB30" s="114">
        <f t="shared" si="12"/>
        <v>2</v>
      </c>
      <c r="CC30" s="76">
        <f t="shared" si="12"/>
        <v>27.33</v>
      </c>
    </row>
    <row r="31" spans="1:81" ht="15.75" x14ac:dyDescent="0.25">
      <c r="A31" s="118" t="s">
        <v>167</v>
      </c>
      <c r="B31" s="118" t="s">
        <v>103</v>
      </c>
      <c r="C31" s="9" t="s">
        <v>92</v>
      </c>
      <c r="D31" s="51" t="s">
        <v>190</v>
      </c>
      <c r="E31" s="8" t="s">
        <v>7</v>
      </c>
      <c r="F31" s="110">
        <v>3</v>
      </c>
      <c r="G31" s="119">
        <v>90</v>
      </c>
      <c r="H31" s="18"/>
      <c r="I31" s="19"/>
      <c r="J31" s="22"/>
      <c r="K31" s="89"/>
      <c r="L31" s="89"/>
      <c r="M31" s="89"/>
      <c r="N31" s="110">
        <f t="shared" si="0"/>
        <v>3</v>
      </c>
      <c r="O31" s="49">
        <f t="shared" si="1"/>
        <v>90</v>
      </c>
      <c r="P31" s="121"/>
      <c r="Q31" s="19"/>
      <c r="R31" s="18"/>
      <c r="S31" s="18"/>
      <c r="T31" s="114">
        <f t="shared" si="2"/>
        <v>3</v>
      </c>
      <c r="U31" s="49">
        <f t="shared" si="2"/>
        <v>90</v>
      </c>
      <c r="V31" s="18"/>
      <c r="W31" s="19"/>
      <c r="X31" s="18"/>
      <c r="Y31" s="18"/>
      <c r="Z31" s="114">
        <f t="shared" si="3"/>
        <v>3</v>
      </c>
      <c r="AA31" s="49">
        <f t="shared" si="3"/>
        <v>90</v>
      </c>
      <c r="AB31" s="18"/>
      <c r="AC31" s="19"/>
      <c r="AD31" s="18"/>
      <c r="AE31" s="18"/>
      <c r="AF31" s="114">
        <f t="shared" si="4"/>
        <v>3</v>
      </c>
      <c r="AG31" s="49">
        <f t="shared" si="4"/>
        <v>90</v>
      </c>
      <c r="AH31" s="18"/>
      <c r="AI31" s="19"/>
      <c r="AJ31" s="18"/>
      <c r="AK31" s="18"/>
      <c r="AL31" s="114">
        <f t="shared" si="5"/>
        <v>3</v>
      </c>
      <c r="AM31" s="49">
        <f t="shared" si="5"/>
        <v>90</v>
      </c>
      <c r="AN31" s="18"/>
      <c r="AO31" s="19"/>
      <c r="AP31" s="18"/>
      <c r="AQ31" s="18"/>
      <c r="AR31" s="114">
        <f t="shared" si="6"/>
        <v>3</v>
      </c>
      <c r="AS31" s="49">
        <f t="shared" si="6"/>
        <v>90</v>
      </c>
      <c r="AT31" s="18"/>
      <c r="AU31" s="19"/>
      <c r="AV31" s="18"/>
      <c r="AW31" s="18"/>
      <c r="AX31" s="114">
        <f t="shared" si="7"/>
        <v>3</v>
      </c>
      <c r="AY31" s="49">
        <f t="shared" si="7"/>
        <v>90</v>
      </c>
      <c r="AZ31" s="18"/>
      <c r="BA31" s="19"/>
      <c r="BB31" s="18"/>
      <c r="BC31" s="18"/>
      <c r="BD31" s="114">
        <f t="shared" si="8"/>
        <v>3</v>
      </c>
      <c r="BE31" s="49">
        <f t="shared" si="8"/>
        <v>90</v>
      </c>
      <c r="BF31" s="18"/>
      <c r="BG31" s="19"/>
      <c r="BH31" s="18"/>
      <c r="BI31" s="18"/>
      <c r="BJ31" s="114">
        <f t="shared" si="9"/>
        <v>3</v>
      </c>
      <c r="BK31" s="116">
        <f t="shared" si="9"/>
        <v>90</v>
      </c>
      <c r="BL31" s="18"/>
      <c r="BM31" s="19"/>
      <c r="BN31" s="18"/>
      <c r="BO31" s="18"/>
      <c r="BP31" s="114">
        <f t="shared" si="10"/>
        <v>3</v>
      </c>
      <c r="BQ31" s="49">
        <f t="shared" si="10"/>
        <v>90</v>
      </c>
      <c r="BR31" s="18"/>
      <c r="BS31" s="19"/>
      <c r="BT31" s="18"/>
      <c r="BU31" s="18"/>
      <c r="BV31" s="114">
        <f t="shared" si="11"/>
        <v>3</v>
      </c>
      <c r="BW31" s="49">
        <f t="shared" si="11"/>
        <v>90</v>
      </c>
      <c r="BX31" s="18"/>
      <c r="BY31" s="19"/>
      <c r="BZ31" s="18"/>
      <c r="CA31" s="18"/>
      <c r="CB31" s="114">
        <f t="shared" si="12"/>
        <v>3</v>
      </c>
      <c r="CC31" s="76">
        <f t="shared" si="12"/>
        <v>90</v>
      </c>
    </row>
    <row r="32" spans="1:81" ht="15.75" x14ac:dyDescent="0.25">
      <c r="A32" s="118" t="s">
        <v>167</v>
      </c>
      <c r="B32" s="118" t="s">
        <v>103</v>
      </c>
      <c r="C32" s="9" t="s">
        <v>92</v>
      </c>
      <c r="D32" s="51" t="s">
        <v>191</v>
      </c>
      <c r="E32" s="8" t="s">
        <v>7</v>
      </c>
      <c r="F32" s="110">
        <v>2</v>
      </c>
      <c r="G32" s="119">
        <v>40</v>
      </c>
      <c r="H32" s="18"/>
      <c r="I32" s="19"/>
      <c r="J32" s="22"/>
      <c r="K32" s="89"/>
      <c r="L32" s="89"/>
      <c r="M32" s="89"/>
      <c r="N32" s="110">
        <f t="shared" si="0"/>
        <v>2</v>
      </c>
      <c r="O32" s="49">
        <f t="shared" si="1"/>
        <v>40</v>
      </c>
      <c r="P32" s="121"/>
      <c r="Q32" s="19"/>
      <c r="R32" s="18"/>
      <c r="S32" s="18"/>
      <c r="T32" s="114">
        <f t="shared" si="2"/>
        <v>2</v>
      </c>
      <c r="U32" s="49">
        <f t="shared" si="2"/>
        <v>40</v>
      </c>
      <c r="V32" s="18"/>
      <c r="W32" s="19"/>
      <c r="X32" s="18"/>
      <c r="Y32" s="18"/>
      <c r="Z32" s="114">
        <f t="shared" si="3"/>
        <v>2</v>
      </c>
      <c r="AA32" s="49">
        <f t="shared" si="3"/>
        <v>40</v>
      </c>
      <c r="AB32" s="18"/>
      <c r="AC32" s="19"/>
      <c r="AD32" s="18"/>
      <c r="AE32" s="18"/>
      <c r="AF32" s="114">
        <f t="shared" si="4"/>
        <v>2</v>
      </c>
      <c r="AG32" s="49">
        <f t="shared" si="4"/>
        <v>40</v>
      </c>
      <c r="AH32" s="18"/>
      <c r="AI32" s="19"/>
      <c r="AJ32" s="18"/>
      <c r="AK32" s="18"/>
      <c r="AL32" s="114">
        <f t="shared" si="5"/>
        <v>2</v>
      </c>
      <c r="AM32" s="49">
        <f t="shared" si="5"/>
        <v>40</v>
      </c>
      <c r="AN32" s="18"/>
      <c r="AO32" s="19"/>
      <c r="AP32" s="18"/>
      <c r="AQ32" s="18"/>
      <c r="AR32" s="114">
        <f t="shared" si="6"/>
        <v>2</v>
      </c>
      <c r="AS32" s="49">
        <f t="shared" si="6"/>
        <v>40</v>
      </c>
      <c r="AT32" s="18"/>
      <c r="AU32" s="19"/>
      <c r="AV32" s="18"/>
      <c r="AW32" s="18"/>
      <c r="AX32" s="114">
        <f t="shared" si="7"/>
        <v>2</v>
      </c>
      <c r="AY32" s="49">
        <f t="shared" si="7"/>
        <v>40</v>
      </c>
      <c r="AZ32" s="18"/>
      <c r="BA32" s="19"/>
      <c r="BB32" s="18"/>
      <c r="BC32" s="18"/>
      <c r="BD32" s="114">
        <f t="shared" si="8"/>
        <v>2</v>
      </c>
      <c r="BE32" s="49">
        <f t="shared" si="8"/>
        <v>40</v>
      </c>
      <c r="BF32" s="18"/>
      <c r="BG32" s="19"/>
      <c r="BH32" s="18"/>
      <c r="BI32" s="18"/>
      <c r="BJ32" s="114">
        <f t="shared" si="9"/>
        <v>2</v>
      </c>
      <c r="BK32" s="116">
        <f t="shared" si="9"/>
        <v>40</v>
      </c>
      <c r="BL32" s="18"/>
      <c r="BM32" s="19"/>
      <c r="BN32" s="18"/>
      <c r="BO32" s="18"/>
      <c r="BP32" s="114">
        <f t="shared" si="10"/>
        <v>2</v>
      </c>
      <c r="BQ32" s="49">
        <f t="shared" si="10"/>
        <v>40</v>
      </c>
      <c r="BR32" s="18"/>
      <c r="BS32" s="19"/>
      <c r="BT32" s="18"/>
      <c r="BU32" s="18"/>
      <c r="BV32" s="114">
        <f t="shared" si="11"/>
        <v>2</v>
      </c>
      <c r="BW32" s="49">
        <f t="shared" si="11"/>
        <v>40</v>
      </c>
      <c r="BX32" s="18"/>
      <c r="BY32" s="19"/>
      <c r="BZ32" s="18"/>
      <c r="CA32" s="18"/>
      <c r="CB32" s="114">
        <f t="shared" si="12"/>
        <v>2</v>
      </c>
      <c r="CC32" s="76">
        <f t="shared" si="12"/>
        <v>40</v>
      </c>
    </row>
    <row r="33" spans="1:81" ht="15.75" x14ac:dyDescent="0.25">
      <c r="A33" s="118" t="s">
        <v>167</v>
      </c>
      <c r="B33" s="118" t="s">
        <v>103</v>
      </c>
      <c r="C33" s="9" t="s">
        <v>92</v>
      </c>
      <c r="D33" s="51" t="s">
        <v>192</v>
      </c>
      <c r="E33" s="8" t="s">
        <v>7</v>
      </c>
      <c r="F33" s="110">
        <v>3</v>
      </c>
      <c r="G33" s="119">
        <v>74.7</v>
      </c>
      <c r="H33" s="18"/>
      <c r="I33" s="19"/>
      <c r="J33" s="22"/>
      <c r="K33" s="89"/>
      <c r="L33" s="89"/>
      <c r="M33" s="89"/>
      <c r="N33" s="110">
        <f t="shared" si="0"/>
        <v>3</v>
      </c>
      <c r="O33" s="49">
        <f t="shared" si="1"/>
        <v>74.7</v>
      </c>
      <c r="P33" s="121"/>
      <c r="Q33" s="19"/>
      <c r="R33" s="18"/>
      <c r="S33" s="18"/>
      <c r="T33" s="114">
        <f t="shared" si="2"/>
        <v>3</v>
      </c>
      <c r="U33" s="49">
        <f t="shared" si="2"/>
        <v>74.7</v>
      </c>
      <c r="V33" s="18"/>
      <c r="W33" s="19"/>
      <c r="X33" s="18"/>
      <c r="Y33" s="18"/>
      <c r="Z33" s="114">
        <f t="shared" si="3"/>
        <v>3</v>
      </c>
      <c r="AA33" s="49">
        <f t="shared" si="3"/>
        <v>74.7</v>
      </c>
      <c r="AB33" s="18"/>
      <c r="AC33" s="19"/>
      <c r="AD33" s="18"/>
      <c r="AE33" s="18"/>
      <c r="AF33" s="114">
        <f t="shared" si="4"/>
        <v>3</v>
      </c>
      <c r="AG33" s="49">
        <f t="shared" si="4"/>
        <v>74.7</v>
      </c>
      <c r="AH33" s="18"/>
      <c r="AI33" s="19"/>
      <c r="AJ33" s="18"/>
      <c r="AK33" s="18"/>
      <c r="AL33" s="114">
        <f t="shared" si="5"/>
        <v>3</v>
      </c>
      <c r="AM33" s="49">
        <f t="shared" si="5"/>
        <v>74.7</v>
      </c>
      <c r="AN33" s="18"/>
      <c r="AO33" s="19"/>
      <c r="AP33" s="18"/>
      <c r="AQ33" s="18"/>
      <c r="AR33" s="114">
        <f t="shared" si="6"/>
        <v>3</v>
      </c>
      <c r="AS33" s="49">
        <f t="shared" si="6"/>
        <v>74.7</v>
      </c>
      <c r="AT33" s="18"/>
      <c r="AU33" s="19"/>
      <c r="AV33" s="18"/>
      <c r="AW33" s="18"/>
      <c r="AX33" s="114">
        <f t="shared" si="7"/>
        <v>3</v>
      </c>
      <c r="AY33" s="49">
        <f t="shared" si="7"/>
        <v>74.7</v>
      </c>
      <c r="AZ33" s="18"/>
      <c r="BA33" s="19"/>
      <c r="BB33" s="18"/>
      <c r="BC33" s="18"/>
      <c r="BD33" s="114">
        <f t="shared" si="8"/>
        <v>3</v>
      </c>
      <c r="BE33" s="49">
        <f t="shared" si="8"/>
        <v>74.7</v>
      </c>
      <c r="BF33" s="18"/>
      <c r="BG33" s="19"/>
      <c r="BH33" s="18"/>
      <c r="BI33" s="18"/>
      <c r="BJ33" s="114">
        <f t="shared" si="9"/>
        <v>3</v>
      </c>
      <c r="BK33" s="116">
        <f t="shared" si="9"/>
        <v>74.7</v>
      </c>
      <c r="BL33" s="18"/>
      <c r="BM33" s="19"/>
      <c r="BN33" s="18"/>
      <c r="BO33" s="18"/>
      <c r="BP33" s="114">
        <f t="shared" ref="BP33:BQ51" si="13">BJ33+BL33-BN33</f>
        <v>3</v>
      </c>
      <c r="BQ33" s="49">
        <f t="shared" si="13"/>
        <v>74.7</v>
      </c>
      <c r="BR33" s="18"/>
      <c r="BS33" s="19"/>
      <c r="BT33" s="18"/>
      <c r="BU33" s="18"/>
      <c r="BV33" s="114">
        <f t="shared" ref="BV33:BW51" si="14">BP33+BR33-BT33</f>
        <v>3</v>
      </c>
      <c r="BW33" s="49">
        <f t="shared" si="14"/>
        <v>74.7</v>
      </c>
      <c r="BX33" s="18"/>
      <c r="BY33" s="19"/>
      <c r="BZ33" s="18"/>
      <c r="CA33" s="18"/>
      <c r="CB33" s="114">
        <f t="shared" ref="CB33:CC51" si="15">BV33+BX33-BZ33</f>
        <v>3</v>
      </c>
      <c r="CC33" s="76">
        <f t="shared" si="15"/>
        <v>74.7</v>
      </c>
    </row>
    <row r="34" spans="1:81" ht="15.75" x14ac:dyDescent="0.25">
      <c r="A34" s="118" t="s">
        <v>167</v>
      </c>
      <c r="B34" s="118" t="s">
        <v>103</v>
      </c>
      <c r="C34" s="9" t="s">
        <v>92</v>
      </c>
      <c r="D34" s="51" t="s">
        <v>192</v>
      </c>
      <c r="E34" s="8" t="s">
        <v>7</v>
      </c>
      <c r="F34" s="110">
        <v>2</v>
      </c>
      <c r="G34" s="119">
        <v>34</v>
      </c>
      <c r="H34" s="18"/>
      <c r="I34" s="19"/>
      <c r="J34" s="22"/>
      <c r="K34" s="89"/>
      <c r="L34" s="89"/>
      <c r="M34" s="89"/>
      <c r="N34" s="110">
        <f t="shared" si="0"/>
        <v>2</v>
      </c>
      <c r="O34" s="49">
        <f t="shared" si="1"/>
        <v>34</v>
      </c>
      <c r="P34" s="121"/>
      <c r="Q34" s="19"/>
      <c r="R34" s="18"/>
      <c r="S34" s="18"/>
      <c r="T34" s="114">
        <f t="shared" si="2"/>
        <v>2</v>
      </c>
      <c r="U34" s="49">
        <f t="shared" si="2"/>
        <v>34</v>
      </c>
      <c r="V34" s="18"/>
      <c r="W34" s="19"/>
      <c r="X34" s="18"/>
      <c r="Y34" s="18"/>
      <c r="Z34" s="114">
        <f t="shared" si="3"/>
        <v>2</v>
      </c>
      <c r="AA34" s="49">
        <f t="shared" si="3"/>
        <v>34</v>
      </c>
      <c r="AB34" s="18"/>
      <c r="AC34" s="19"/>
      <c r="AD34" s="18"/>
      <c r="AE34" s="18"/>
      <c r="AF34" s="114">
        <f t="shared" si="4"/>
        <v>2</v>
      </c>
      <c r="AG34" s="49">
        <f t="shared" si="4"/>
        <v>34</v>
      </c>
      <c r="AH34" s="18"/>
      <c r="AI34" s="19"/>
      <c r="AJ34" s="18"/>
      <c r="AK34" s="18"/>
      <c r="AL34" s="114">
        <f t="shared" si="5"/>
        <v>2</v>
      </c>
      <c r="AM34" s="49">
        <f t="shared" si="5"/>
        <v>34</v>
      </c>
      <c r="AN34" s="18"/>
      <c r="AO34" s="19"/>
      <c r="AP34" s="18"/>
      <c r="AQ34" s="18"/>
      <c r="AR34" s="114">
        <f t="shared" si="6"/>
        <v>2</v>
      </c>
      <c r="AS34" s="49">
        <f t="shared" si="6"/>
        <v>34</v>
      </c>
      <c r="AT34" s="18"/>
      <c r="AU34" s="19"/>
      <c r="AV34" s="18"/>
      <c r="AW34" s="18"/>
      <c r="AX34" s="114">
        <f t="shared" si="7"/>
        <v>2</v>
      </c>
      <c r="AY34" s="49">
        <f t="shared" si="7"/>
        <v>34</v>
      </c>
      <c r="AZ34" s="18"/>
      <c r="BA34" s="19"/>
      <c r="BB34" s="18"/>
      <c r="BC34" s="18"/>
      <c r="BD34" s="114">
        <f t="shared" si="8"/>
        <v>2</v>
      </c>
      <c r="BE34" s="49">
        <f t="shared" si="8"/>
        <v>34</v>
      </c>
      <c r="BF34" s="18"/>
      <c r="BG34" s="19"/>
      <c r="BH34" s="18"/>
      <c r="BI34" s="18"/>
      <c r="BJ34" s="114">
        <f t="shared" si="9"/>
        <v>2</v>
      </c>
      <c r="BK34" s="116">
        <f t="shared" si="9"/>
        <v>34</v>
      </c>
      <c r="BL34" s="18"/>
      <c r="BM34" s="19"/>
      <c r="BN34" s="18"/>
      <c r="BO34" s="18"/>
      <c r="BP34" s="114">
        <f t="shared" si="13"/>
        <v>2</v>
      </c>
      <c r="BQ34" s="49">
        <f t="shared" si="13"/>
        <v>34</v>
      </c>
      <c r="BR34" s="18"/>
      <c r="BS34" s="19"/>
      <c r="BT34" s="18"/>
      <c r="BU34" s="18"/>
      <c r="BV34" s="114">
        <f t="shared" si="14"/>
        <v>2</v>
      </c>
      <c r="BW34" s="49">
        <f t="shared" si="14"/>
        <v>34</v>
      </c>
      <c r="BX34" s="18"/>
      <c r="BY34" s="19"/>
      <c r="BZ34" s="18"/>
      <c r="CA34" s="18"/>
      <c r="CB34" s="114">
        <f t="shared" si="15"/>
        <v>2</v>
      </c>
      <c r="CC34" s="76">
        <f t="shared" si="15"/>
        <v>34</v>
      </c>
    </row>
    <row r="35" spans="1:81" ht="15.75" x14ac:dyDescent="0.25">
      <c r="A35" s="118" t="s">
        <v>167</v>
      </c>
      <c r="B35" s="118" t="s">
        <v>103</v>
      </c>
      <c r="C35" s="9" t="s">
        <v>92</v>
      </c>
      <c r="D35" s="51" t="s">
        <v>67</v>
      </c>
      <c r="E35" s="8" t="s">
        <v>7</v>
      </c>
      <c r="F35" s="110">
        <v>1</v>
      </c>
      <c r="G35" s="119">
        <v>11.65</v>
      </c>
      <c r="H35" s="18"/>
      <c r="I35" s="19"/>
      <c r="J35" s="22"/>
      <c r="K35" s="89"/>
      <c r="L35" s="89"/>
      <c r="M35" s="89"/>
      <c r="N35" s="110">
        <f t="shared" si="0"/>
        <v>1</v>
      </c>
      <c r="O35" s="49">
        <f t="shared" si="1"/>
        <v>11.65</v>
      </c>
      <c r="P35" s="121"/>
      <c r="Q35" s="19"/>
      <c r="R35" s="18"/>
      <c r="S35" s="18"/>
      <c r="T35" s="114">
        <f t="shared" si="2"/>
        <v>1</v>
      </c>
      <c r="U35" s="49">
        <f t="shared" si="2"/>
        <v>11.65</v>
      </c>
      <c r="V35" s="18"/>
      <c r="W35" s="19"/>
      <c r="X35" s="18"/>
      <c r="Y35" s="18"/>
      <c r="Z35" s="114">
        <f t="shared" si="3"/>
        <v>1</v>
      </c>
      <c r="AA35" s="49">
        <f t="shared" si="3"/>
        <v>11.65</v>
      </c>
      <c r="AB35" s="18"/>
      <c r="AC35" s="19"/>
      <c r="AD35" s="18"/>
      <c r="AE35" s="18"/>
      <c r="AF35" s="114">
        <f t="shared" si="4"/>
        <v>1</v>
      </c>
      <c r="AG35" s="49">
        <f t="shared" si="4"/>
        <v>11.65</v>
      </c>
      <c r="AH35" s="18"/>
      <c r="AI35" s="19"/>
      <c r="AJ35" s="18"/>
      <c r="AK35" s="18"/>
      <c r="AL35" s="114">
        <f t="shared" si="5"/>
        <v>1</v>
      </c>
      <c r="AM35" s="49">
        <f t="shared" si="5"/>
        <v>11.65</v>
      </c>
      <c r="AN35" s="18"/>
      <c r="AO35" s="19"/>
      <c r="AP35" s="18"/>
      <c r="AQ35" s="18"/>
      <c r="AR35" s="114">
        <f t="shared" si="6"/>
        <v>1</v>
      </c>
      <c r="AS35" s="49">
        <f t="shared" si="6"/>
        <v>11.65</v>
      </c>
      <c r="AT35" s="18"/>
      <c r="AU35" s="19"/>
      <c r="AV35" s="18"/>
      <c r="AW35" s="18"/>
      <c r="AX35" s="114">
        <f t="shared" si="7"/>
        <v>1</v>
      </c>
      <c r="AY35" s="49">
        <f t="shared" si="7"/>
        <v>11.65</v>
      </c>
      <c r="AZ35" s="18"/>
      <c r="BA35" s="19"/>
      <c r="BB35" s="18"/>
      <c r="BC35" s="18"/>
      <c r="BD35" s="114">
        <f t="shared" si="8"/>
        <v>1</v>
      </c>
      <c r="BE35" s="49">
        <f t="shared" si="8"/>
        <v>11.65</v>
      </c>
      <c r="BF35" s="18"/>
      <c r="BG35" s="19"/>
      <c r="BH35" s="18"/>
      <c r="BI35" s="18"/>
      <c r="BJ35" s="114">
        <f t="shared" si="9"/>
        <v>1</v>
      </c>
      <c r="BK35" s="116">
        <f t="shared" si="9"/>
        <v>11.65</v>
      </c>
      <c r="BL35" s="18"/>
      <c r="BM35" s="19"/>
      <c r="BN35" s="18"/>
      <c r="BO35" s="18"/>
      <c r="BP35" s="114">
        <f t="shared" si="13"/>
        <v>1</v>
      </c>
      <c r="BQ35" s="49">
        <f t="shared" si="13"/>
        <v>11.65</v>
      </c>
      <c r="BR35" s="18"/>
      <c r="BS35" s="19"/>
      <c r="BT35" s="18"/>
      <c r="BU35" s="18"/>
      <c r="BV35" s="114">
        <f t="shared" si="14"/>
        <v>1</v>
      </c>
      <c r="BW35" s="49">
        <f t="shared" si="14"/>
        <v>11.65</v>
      </c>
      <c r="BX35" s="18"/>
      <c r="BY35" s="19"/>
      <c r="BZ35" s="18"/>
      <c r="CA35" s="18"/>
      <c r="CB35" s="114">
        <f t="shared" si="15"/>
        <v>1</v>
      </c>
      <c r="CC35" s="76">
        <f t="shared" si="15"/>
        <v>11.65</v>
      </c>
    </row>
    <row r="36" spans="1:81" ht="15.75" x14ac:dyDescent="0.25">
      <c r="A36" s="118" t="s">
        <v>167</v>
      </c>
      <c r="B36" s="118" t="s">
        <v>103</v>
      </c>
      <c r="C36" s="9" t="s">
        <v>92</v>
      </c>
      <c r="D36" s="51" t="s">
        <v>193</v>
      </c>
      <c r="E36" s="8" t="s">
        <v>7</v>
      </c>
      <c r="F36" s="110">
        <v>2</v>
      </c>
      <c r="G36" s="119">
        <v>12.75</v>
      </c>
      <c r="H36" s="18"/>
      <c r="I36" s="120"/>
      <c r="J36" s="22"/>
      <c r="K36" s="89"/>
      <c r="L36" s="89"/>
      <c r="M36" s="89"/>
      <c r="N36" s="110">
        <f t="shared" si="0"/>
        <v>2</v>
      </c>
      <c r="O36" s="49">
        <f t="shared" si="1"/>
        <v>12.75</v>
      </c>
      <c r="P36" s="121"/>
      <c r="Q36" s="19"/>
      <c r="R36" s="18"/>
      <c r="S36" s="18"/>
      <c r="T36" s="114">
        <f t="shared" si="2"/>
        <v>2</v>
      </c>
      <c r="U36" s="49">
        <f t="shared" si="2"/>
        <v>12.75</v>
      </c>
      <c r="V36" s="18"/>
      <c r="W36" s="19"/>
      <c r="X36" s="18"/>
      <c r="Y36" s="18"/>
      <c r="Z36" s="114">
        <f t="shared" si="3"/>
        <v>2</v>
      </c>
      <c r="AA36" s="49">
        <f t="shared" si="3"/>
        <v>12.75</v>
      </c>
      <c r="AB36" s="18"/>
      <c r="AC36" s="19"/>
      <c r="AD36" s="18"/>
      <c r="AE36" s="18"/>
      <c r="AF36" s="114">
        <f t="shared" si="4"/>
        <v>2</v>
      </c>
      <c r="AG36" s="49">
        <f t="shared" si="4"/>
        <v>12.75</v>
      </c>
      <c r="AH36" s="18"/>
      <c r="AI36" s="19"/>
      <c r="AJ36" s="18"/>
      <c r="AK36" s="18"/>
      <c r="AL36" s="114">
        <f t="shared" si="5"/>
        <v>2</v>
      </c>
      <c r="AM36" s="49">
        <f t="shared" si="5"/>
        <v>12.75</v>
      </c>
      <c r="AN36" s="18"/>
      <c r="AO36" s="19"/>
      <c r="AP36" s="18"/>
      <c r="AQ36" s="18"/>
      <c r="AR36" s="114">
        <f t="shared" si="6"/>
        <v>2</v>
      </c>
      <c r="AS36" s="49">
        <f t="shared" si="6"/>
        <v>12.75</v>
      </c>
      <c r="AT36" s="18"/>
      <c r="AU36" s="19"/>
      <c r="AV36" s="18"/>
      <c r="AW36" s="18"/>
      <c r="AX36" s="114">
        <f t="shared" si="7"/>
        <v>2</v>
      </c>
      <c r="AY36" s="49">
        <f t="shared" si="7"/>
        <v>12.75</v>
      </c>
      <c r="AZ36" s="18"/>
      <c r="BA36" s="19"/>
      <c r="BB36" s="18"/>
      <c r="BC36" s="18"/>
      <c r="BD36" s="114">
        <f t="shared" si="8"/>
        <v>2</v>
      </c>
      <c r="BE36" s="49">
        <f t="shared" si="8"/>
        <v>12.75</v>
      </c>
      <c r="BF36" s="18"/>
      <c r="BG36" s="19"/>
      <c r="BH36" s="18"/>
      <c r="BI36" s="18"/>
      <c r="BJ36" s="114">
        <f t="shared" si="9"/>
        <v>2</v>
      </c>
      <c r="BK36" s="116">
        <f t="shared" si="9"/>
        <v>12.75</v>
      </c>
      <c r="BL36" s="18"/>
      <c r="BM36" s="19"/>
      <c r="BN36" s="18"/>
      <c r="BO36" s="18"/>
      <c r="BP36" s="114">
        <f t="shared" si="13"/>
        <v>2</v>
      </c>
      <c r="BQ36" s="49">
        <f t="shared" si="13"/>
        <v>12.75</v>
      </c>
      <c r="BR36" s="18"/>
      <c r="BS36" s="19"/>
      <c r="BT36" s="18"/>
      <c r="BU36" s="18"/>
      <c r="BV36" s="114">
        <f t="shared" si="14"/>
        <v>2</v>
      </c>
      <c r="BW36" s="49">
        <f t="shared" si="14"/>
        <v>12.75</v>
      </c>
      <c r="BX36" s="18"/>
      <c r="BY36" s="19"/>
      <c r="BZ36" s="18"/>
      <c r="CA36" s="18"/>
      <c r="CB36" s="114">
        <f t="shared" si="15"/>
        <v>2</v>
      </c>
      <c r="CC36" s="76">
        <f t="shared" si="15"/>
        <v>12.75</v>
      </c>
    </row>
    <row r="37" spans="1:81" ht="15.75" x14ac:dyDescent="0.25">
      <c r="A37" s="118" t="s">
        <v>167</v>
      </c>
      <c r="B37" s="118" t="s">
        <v>103</v>
      </c>
      <c r="C37" s="9" t="s">
        <v>92</v>
      </c>
      <c r="D37" s="51" t="s">
        <v>194</v>
      </c>
      <c r="E37" s="8" t="s">
        <v>7</v>
      </c>
      <c r="F37" s="110">
        <v>1</v>
      </c>
      <c r="G37" s="119">
        <v>7.5</v>
      </c>
      <c r="H37" s="18"/>
      <c r="I37" s="19"/>
      <c r="J37" s="22"/>
      <c r="K37" s="89"/>
      <c r="L37" s="89"/>
      <c r="M37" s="89"/>
      <c r="N37" s="110">
        <f t="shared" si="0"/>
        <v>1</v>
      </c>
      <c r="O37" s="49">
        <f t="shared" si="1"/>
        <v>7.5</v>
      </c>
      <c r="P37" s="121"/>
      <c r="Q37" s="19"/>
      <c r="R37" s="18"/>
      <c r="S37" s="18"/>
      <c r="T37" s="114">
        <f t="shared" si="2"/>
        <v>1</v>
      </c>
      <c r="U37" s="49">
        <f t="shared" si="2"/>
        <v>7.5</v>
      </c>
      <c r="V37" s="18"/>
      <c r="W37" s="19"/>
      <c r="X37" s="18"/>
      <c r="Y37" s="18"/>
      <c r="Z37" s="114">
        <f t="shared" si="3"/>
        <v>1</v>
      </c>
      <c r="AA37" s="49">
        <f t="shared" si="3"/>
        <v>7.5</v>
      </c>
      <c r="AB37" s="18"/>
      <c r="AC37" s="19"/>
      <c r="AD37" s="18"/>
      <c r="AE37" s="18"/>
      <c r="AF37" s="114">
        <f t="shared" si="4"/>
        <v>1</v>
      </c>
      <c r="AG37" s="49">
        <f t="shared" si="4"/>
        <v>7.5</v>
      </c>
      <c r="AH37" s="18"/>
      <c r="AI37" s="19"/>
      <c r="AJ37" s="18"/>
      <c r="AK37" s="18"/>
      <c r="AL37" s="114">
        <f t="shared" si="5"/>
        <v>1</v>
      </c>
      <c r="AM37" s="49">
        <f t="shared" si="5"/>
        <v>7.5</v>
      </c>
      <c r="AN37" s="18"/>
      <c r="AO37" s="19"/>
      <c r="AP37" s="18"/>
      <c r="AQ37" s="18"/>
      <c r="AR37" s="114">
        <f t="shared" si="6"/>
        <v>1</v>
      </c>
      <c r="AS37" s="49">
        <f t="shared" si="6"/>
        <v>7.5</v>
      </c>
      <c r="AT37" s="18"/>
      <c r="AU37" s="19"/>
      <c r="AV37" s="18"/>
      <c r="AW37" s="18"/>
      <c r="AX37" s="114">
        <f t="shared" si="7"/>
        <v>1</v>
      </c>
      <c r="AY37" s="49">
        <f t="shared" si="7"/>
        <v>7.5</v>
      </c>
      <c r="AZ37" s="18"/>
      <c r="BA37" s="19"/>
      <c r="BB37" s="18"/>
      <c r="BC37" s="18"/>
      <c r="BD37" s="114">
        <f t="shared" si="8"/>
        <v>1</v>
      </c>
      <c r="BE37" s="49">
        <f t="shared" si="8"/>
        <v>7.5</v>
      </c>
      <c r="BF37" s="18"/>
      <c r="BG37" s="19"/>
      <c r="BH37" s="18"/>
      <c r="BI37" s="18"/>
      <c r="BJ37" s="114">
        <f t="shared" si="9"/>
        <v>1</v>
      </c>
      <c r="BK37" s="116">
        <f t="shared" si="9"/>
        <v>7.5</v>
      </c>
      <c r="BL37" s="18"/>
      <c r="BM37" s="19"/>
      <c r="BN37" s="18"/>
      <c r="BO37" s="18"/>
      <c r="BP37" s="114">
        <f t="shared" si="13"/>
        <v>1</v>
      </c>
      <c r="BQ37" s="49">
        <f t="shared" si="13"/>
        <v>7.5</v>
      </c>
      <c r="BR37" s="18"/>
      <c r="BS37" s="19"/>
      <c r="BT37" s="18"/>
      <c r="BU37" s="18"/>
      <c r="BV37" s="114">
        <f t="shared" si="14"/>
        <v>1</v>
      </c>
      <c r="BW37" s="49">
        <f t="shared" si="14"/>
        <v>7.5</v>
      </c>
      <c r="BX37" s="18"/>
      <c r="BY37" s="19"/>
      <c r="BZ37" s="18"/>
      <c r="CA37" s="18"/>
      <c r="CB37" s="114">
        <f t="shared" si="15"/>
        <v>1</v>
      </c>
      <c r="CC37" s="76">
        <f t="shared" si="15"/>
        <v>7.5</v>
      </c>
    </row>
    <row r="38" spans="1:81" ht="15.75" x14ac:dyDescent="0.25">
      <c r="A38" s="118" t="s">
        <v>167</v>
      </c>
      <c r="B38" s="118" t="s">
        <v>103</v>
      </c>
      <c r="C38" s="9" t="s">
        <v>92</v>
      </c>
      <c r="D38" s="51" t="s">
        <v>195</v>
      </c>
      <c r="E38" s="8" t="s">
        <v>7</v>
      </c>
      <c r="F38" s="110">
        <v>1</v>
      </c>
      <c r="G38" s="119">
        <v>101.35</v>
      </c>
      <c r="H38" s="18"/>
      <c r="I38" s="19"/>
      <c r="J38" s="22"/>
      <c r="K38" s="89"/>
      <c r="L38" s="89"/>
      <c r="M38" s="89"/>
      <c r="N38" s="110">
        <f t="shared" si="0"/>
        <v>1</v>
      </c>
      <c r="O38" s="49">
        <f t="shared" si="1"/>
        <v>101.35</v>
      </c>
      <c r="P38" s="121"/>
      <c r="Q38" s="19"/>
      <c r="R38" s="18"/>
      <c r="S38" s="18"/>
      <c r="T38" s="114">
        <f t="shared" si="2"/>
        <v>1</v>
      </c>
      <c r="U38" s="49">
        <f t="shared" si="2"/>
        <v>101.35</v>
      </c>
      <c r="V38" s="18"/>
      <c r="W38" s="19"/>
      <c r="X38" s="18"/>
      <c r="Y38" s="18"/>
      <c r="Z38" s="114">
        <f t="shared" si="3"/>
        <v>1</v>
      </c>
      <c r="AA38" s="49">
        <f t="shared" si="3"/>
        <v>101.35</v>
      </c>
      <c r="AB38" s="18"/>
      <c r="AC38" s="19"/>
      <c r="AD38" s="18"/>
      <c r="AE38" s="18"/>
      <c r="AF38" s="114">
        <f t="shared" si="4"/>
        <v>1</v>
      </c>
      <c r="AG38" s="49">
        <f t="shared" si="4"/>
        <v>101.35</v>
      </c>
      <c r="AH38" s="18"/>
      <c r="AI38" s="19"/>
      <c r="AJ38" s="18"/>
      <c r="AK38" s="18"/>
      <c r="AL38" s="114">
        <f t="shared" si="5"/>
        <v>1</v>
      </c>
      <c r="AM38" s="49">
        <f t="shared" si="5"/>
        <v>101.35</v>
      </c>
      <c r="AN38" s="18"/>
      <c r="AO38" s="19"/>
      <c r="AP38" s="18"/>
      <c r="AQ38" s="18"/>
      <c r="AR38" s="114">
        <f t="shared" si="6"/>
        <v>1</v>
      </c>
      <c r="AS38" s="49">
        <f t="shared" si="6"/>
        <v>101.35</v>
      </c>
      <c r="AT38" s="18"/>
      <c r="AU38" s="19"/>
      <c r="AV38" s="18"/>
      <c r="AW38" s="18"/>
      <c r="AX38" s="114">
        <f t="shared" si="7"/>
        <v>1</v>
      </c>
      <c r="AY38" s="49">
        <f t="shared" si="7"/>
        <v>101.35</v>
      </c>
      <c r="AZ38" s="18"/>
      <c r="BA38" s="19"/>
      <c r="BB38" s="18"/>
      <c r="BC38" s="18"/>
      <c r="BD38" s="114">
        <f t="shared" si="8"/>
        <v>1</v>
      </c>
      <c r="BE38" s="49">
        <f t="shared" si="8"/>
        <v>101.35</v>
      </c>
      <c r="BF38" s="18"/>
      <c r="BG38" s="19"/>
      <c r="BH38" s="18"/>
      <c r="BI38" s="18"/>
      <c r="BJ38" s="114">
        <f t="shared" si="9"/>
        <v>1</v>
      </c>
      <c r="BK38" s="116">
        <f t="shared" si="9"/>
        <v>101.35</v>
      </c>
      <c r="BL38" s="18"/>
      <c r="BM38" s="19"/>
      <c r="BN38" s="18"/>
      <c r="BO38" s="18"/>
      <c r="BP38" s="114">
        <f t="shared" si="13"/>
        <v>1</v>
      </c>
      <c r="BQ38" s="49">
        <f t="shared" si="13"/>
        <v>101.35</v>
      </c>
      <c r="BR38" s="18"/>
      <c r="BS38" s="19"/>
      <c r="BT38" s="18"/>
      <c r="BU38" s="18"/>
      <c r="BV38" s="114">
        <f t="shared" si="14"/>
        <v>1</v>
      </c>
      <c r="BW38" s="49">
        <f t="shared" si="14"/>
        <v>101.35</v>
      </c>
      <c r="BX38" s="18"/>
      <c r="BY38" s="19"/>
      <c r="BZ38" s="18"/>
      <c r="CA38" s="18"/>
      <c r="CB38" s="114">
        <f t="shared" si="15"/>
        <v>1</v>
      </c>
      <c r="CC38" s="76">
        <f t="shared" si="15"/>
        <v>101.35</v>
      </c>
    </row>
    <row r="39" spans="1:81" ht="15.75" x14ac:dyDescent="0.25">
      <c r="A39" s="118" t="s">
        <v>167</v>
      </c>
      <c r="B39" s="118" t="s">
        <v>103</v>
      </c>
      <c r="C39" s="9" t="s">
        <v>92</v>
      </c>
      <c r="D39" s="51" t="s">
        <v>196</v>
      </c>
      <c r="E39" s="8" t="s">
        <v>7</v>
      </c>
      <c r="F39" s="110">
        <v>1</v>
      </c>
      <c r="G39" s="119">
        <v>4.55</v>
      </c>
      <c r="H39" s="18"/>
      <c r="I39" s="19"/>
      <c r="J39" s="22"/>
      <c r="K39" s="89"/>
      <c r="L39" s="89"/>
      <c r="M39" s="89"/>
      <c r="N39" s="110">
        <f t="shared" si="0"/>
        <v>1</v>
      </c>
      <c r="O39" s="49">
        <f t="shared" si="1"/>
        <v>4.55</v>
      </c>
      <c r="P39" s="121"/>
      <c r="Q39" s="19"/>
      <c r="R39" s="18"/>
      <c r="S39" s="18"/>
      <c r="T39" s="114">
        <f t="shared" si="2"/>
        <v>1</v>
      </c>
      <c r="U39" s="49">
        <f t="shared" si="2"/>
        <v>4.55</v>
      </c>
      <c r="V39" s="18"/>
      <c r="W39" s="19"/>
      <c r="X39" s="18"/>
      <c r="Y39" s="18"/>
      <c r="Z39" s="114">
        <f t="shared" si="3"/>
        <v>1</v>
      </c>
      <c r="AA39" s="49">
        <f t="shared" si="3"/>
        <v>4.55</v>
      </c>
      <c r="AB39" s="18"/>
      <c r="AC39" s="19"/>
      <c r="AD39" s="18"/>
      <c r="AE39" s="18"/>
      <c r="AF39" s="114">
        <f t="shared" si="4"/>
        <v>1</v>
      </c>
      <c r="AG39" s="49">
        <f t="shared" si="4"/>
        <v>4.55</v>
      </c>
      <c r="AH39" s="18"/>
      <c r="AI39" s="19"/>
      <c r="AJ39" s="18"/>
      <c r="AK39" s="18"/>
      <c r="AL39" s="114">
        <f t="shared" si="5"/>
        <v>1</v>
      </c>
      <c r="AM39" s="49">
        <f t="shared" si="5"/>
        <v>4.55</v>
      </c>
      <c r="AN39" s="18"/>
      <c r="AO39" s="19"/>
      <c r="AP39" s="18"/>
      <c r="AQ39" s="18"/>
      <c r="AR39" s="114">
        <f t="shared" si="6"/>
        <v>1</v>
      </c>
      <c r="AS39" s="49">
        <f t="shared" si="6"/>
        <v>4.55</v>
      </c>
      <c r="AT39" s="18"/>
      <c r="AU39" s="19"/>
      <c r="AV39" s="18"/>
      <c r="AW39" s="18"/>
      <c r="AX39" s="114">
        <f t="shared" si="7"/>
        <v>1</v>
      </c>
      <c r="AY39" s="49">
        <f t="shared" si="7"/>
        <v>4.55</v>
      </c>
      <c r="AZ39" s="18"/>
      <c r="BA39" s="19"/>
      <c r="BB39" s="18"/>
      <c r="BC39" s="18"/>
      <c r="BD39" s="114">
        <f t="shared" si="8"/>
        <v>1</v>
      </c>
      <c r="BE39" s="49">
        <f t="shared" si="8"/>
        <v>4.55</v>
      </c>
      <c r="BF39" s="18"/>
      <c r="BG39" s="19"/>
      <c r="BH39" s="18"/>
      <c r="BI39" s="18"/>
      <c r="BJ39" s="114">
        <f t="shared" si="9"/>
        <v>1</v>
      </c>
      <c r="BK39" s="116">
        <f t="shared" si="9"/>
        <v>4.55</v>
      </c>
      <c r="BL39" s="18"/>
      <c r="BM39" s="19"/>
      <c r="BN39" s="18"/>
      <c r="BO39" s="18"/>
      <c r="BP39" s="114">
        <f t="shared" si="13"/>
        <v>1</v>
      </c>
      <c r="BQ39" s="49">
        <f t="shared" si="13"/>
        <v>4.55</v>
      </c>
      <c r="BR39" s="18"/>
      <c r="BS39" s="19"/>
      <c r="BT39" s="18"/>
      <c r="BU39" s="18"/>
      <c r="BV39" s="114">
        <f t="shared" si="14"/>
        <v>1</v>
      </c>
      <c r="BW39" s="49">
        <f t="shared" si="14"/>
        <v>4.55</v>
      </c>
      <c r="BX39" s="18"/>
      <c r="BY39" s="19"/>
      <c r="BZ39" s="18"/>
      <c r="CA39" s="18"/>
      <c r="CB39" s="114">
        <f t="shared" si="15"/>
        <v>1</v>
      </c>
      <c r="CC39" s="76">
        <f t="shared" si="15"/>
        <v>4.55</v>
      </c>
    </row>
    <row r="40" spans="1:81" ht="15.75" x14ac:dyDescent="0.25">
      <c r="A40" s="118" t="s">
        <v>167</v>
      </c>
      <c r="B40" s="111" t="s">
        <v>103</v>
      </c>
      <c r="C40" s="112" t="s">
        <v>92</v>
      </c>
      <c r="D40" s="122" t="s">
        <v>197</v>
      </c>
      <c r="E40" s="113" t="s">
        <v>7</v>
      </c>
      <c r="F40" s="114">
        <v>1</v>
      </c>
      <c r="G40" s="115">
        <v>5</v>
      </c>
      <c r="H40" s="47"/>
      <c r="I40" s="88"/>
      <c r="J40" s="52"/>
      <c r="K40" s="47"/>
      <c r="L40" s="47"/>
      <c r="M40" s="47"/>
      <c r="N40" s="110">
        <f t="shared" si="0"/>
        <v>1</v>
      </c>
      <c r="O40" s="49">
        <f t="shared" si="1"/>
        <v>5</v>
      </c>
      <c r="P40" s="18"/>
      <c r="Q40" s="19"/>
      <c r="R40" s="18"/>
      <c r="S40" s="18"/>
      <c r="T40" s="114">
        <f t="shared" si="2"/>
        <v>1</v>
      </c>
      <c r="U40" s="49">
        <f t="shared" si="2"/>
        <v>5</v>
      </c>
      <c r="V40" s="18"/>
      <c r="W40" s="19"/>
      <c r="X40" s="18"/>
      <c r="Y40" s="18"/>
      <c r="Z40" s="114">
        <f t="shared" si="3"/>
        <v>1</v>
      </c>
      <c r="AA40" s="49">
        <f t="shared" si="3"/>
        <v>5</v>
      </c>
      <c r="AB40" s="18"/>
      <c r="AC40" s="19"/>
      <c r="AD40" s="18"/>
      <c r="AE40" s="18"/>
      <c r="AF40" s="114">
        <f t="shared" si="4"/>
        <v>1</v>
      </c>
      <c r="AG40" s="49">
        <f t="shared" si="4"/>
        <v>5</v>
      </c>
      <c r="AH40" s="18"/>
      <c r="AI40" s="19"/>
      <c r="AJ40" s="18"/>
      <c r="AK40" s="18"/>
      <c r="AL40" s="114">
        <f t="shared" si="5"/>
        <v>1</v>
      </c>
      <c r="AM40" s="49">
        <f t="shared" si="5"/>
        <v>5</v>
      </c>
      <c r="AN40" s="18"/>
      <c r="AO40" s="19"/>
      <c r="AP40" s="18"/>
      <c r="AQ40" s="18"/>
      <c r="AR40" s="114">
        <f t="shared" si="6"/>
        <v>1</v>
      </c>
      <c r="AS40" s="49">
        <f t="shared" si="6"/>
        <v>5</v>
      </c>
      <c r="AT40" s="18"/>
      <c r="AU40" s="19"/>
      <c r="AV40" s="18"/>
      <c r="AW40" s="18"/>
      <c r="AX40" s="114">
        <f t="shared" si="7"/>
        <v>1</v>
      </c>
      <c r="AY40" s="49">
        <f t="shared" si="7"/>
        <v>5</v>
      </c>
      <c r="AZ40" s="18"/>
      <c r="BA40" s="19"/>
      <c r="BB40" s="18"/>
      <c r="BC40" s="18"/>
      <c r="BD40" s="114">
        <f t="shared" si="8"/>
        <v>1</v>
      </c>
      <c r="BE40" s="49">
        <f t="shared" si="8"/>
        <v>5</v>
      </c>
      <c r="BF40" s="18"/>
      <c r="BG40" s="19"/>
      <c r="BH40" s="18"/>
      <c r="BI40" s="18"/>
      <c r="BJ40" s="114">
        <f t="shared" si="9"/>
        <v>1</v>
      </c>
      <c r="BK40" s="116">
        <f t="shared" si="9"/>
        <v>5</v>
      </c>
      <c r="BL40" s="18"/>
      <c r="BM40" s="19"/>
      <c r="BN40" s="18"/>
      <c r="BO40" s="18"/>
      <c r="BP40" s="114">
        <f t="shared" si="13"/>
        <v>1</v>
      </c>
      <c r="BQ40" s="49">
        <f t="shared" si="13"/>
        <v>5</v>
      </c>
      <c r="BR40" s="18"/>
      <c r="BS40" s="19"/>
      <c r="BT40" s="18"/>
      <c r="BU40" s="18"/>
      <c r="BV40" s="114">
        <f t="shared" si="14"/>
        <v>1</v>
      </c>
      <c r="BW40" s="49">
        <f t="shared" si="14"/>
        <v>5</v>
      </c>
      <c r="BX40" s="18"/>
      <c r="BY40" s="19"/>
      <c r="BZ40" s="18"/>
      <c r="CA40" s="18"/>
      <c r="CB40" s="114">
        <f t="shared" si="15"/>
        <v>1</v>
      </c>
      <c r="CC40" s="76">
        <f t="shared" si="15"/>
        <v>5</v>
      </c>
    </row>
    <row r="41" spans="1:81" ht="15.75" x14ac:dyDescent="0.25">
      <c r="A41" s="118" t="s">
        <v>167</v>
      </c>
      <c r="B41" s="118" t="s">
        <v>103</v>
      </c>
      <c r="C41" s="9" t="s">
        <v>92</v>
      </c>
      <c r="D41" s="32" t="s">
        <v>198</v>
      </c>
      <c r="E41" s="8" t="s">
        <v>7</v>
      </c>
      <c r="F41" s="110">
        <v>1</v>
      </c>
      <c r="G41" s="119">
        <v>14.17</v>
      </c>
      <c r="H41" s="18"/>
      <c r="I41" s="19"/>
      <c r="J41" s="22"/>
      <c r="K41" s="18"/>
      <c r="L41" s="18"/>
      <c r="M41" s="18"/>
      <c r="N41" s="110">
        <f t="shared" si="0"/>
        <v>1</v>
      </c>
      <c r="O41" s="49">
        <f t="shared" si="1"/>
        <v>14.17</v>
      </c>
      <c r="P41" s="18"/>
      <c r="Q41" s="19"/>
      <c r="R41" s="18"/>
      <c r="S41" s="18"/>
      <c r="T41" s="114">
        <f t="shared" si="2"/>
        <v>1</v>
      </c>
      <c r="U41" s="49">
        <f t="shared" si="2"/>
        <v>14.17</v>
      </c>
      <c r="V41" s="18"/>
      <c r="W41" s="19"/>
      <c r="X41" s="18"/>
      <c r="Y41" s="18"/>
      <c r="Z41" s="114">
        <f t="shared" si="3"/>
        <v>1</v>
      </c>
      <c r="AA41" s="49">
        <f t="shared" si="3"/>
        <v>14.17</v>
      </c>
      <c r="AB41" s="18"/>
      <c r="AC41" s="19"/>
      <c r="AD41" s="18"/>
      <c r="AE41" s="18"/>
      <c r="AF41" s="114">
        <f t="shared" si="4"/>
        <v>1</v>
      </c>
      <c r="AG41" s="49">
        <f t="shared" si="4"/>
        <v>14.17</v>
      </c>
      <c r="AH41" s="18"/>
      <c r="AI41" s="19"/>
      <c r="AJ41" s="18"/>
      <c r="AK41" s="18"/>
      <c r="AL41" s="114">
        <f t="shared" si="5"/>
        <v>1</v>
      </c>
      <c r="AM41" s="49">
        <f t="shared" si="5"/>
        <v>14.17</v>
      </c>
      <c r="AN41" s="18"/>
      <c r="AO41" s="19"/>
      <c r="AP41" s="18"/>
      <c r="AQ41" s="18"/>
      <c r="AR41" s="114">
        <f t="shared" si="6"/>
        <v>1</v>
      </c>
      <c r="AS41" s="49">
        <f t="shared" si="6"/>
        <v>14.17</v>
      </c>
      <c r="AT41" s="18"/>
      <c r="AU41" s="19"/>
      <c r="AV41" s="18"/>
      <c r="AW41" s="18"/>
      <c r="AX41" s="114">
        <f t="shared" si="7"/>
        <v>1</v>
      </c>
      <c r="AY41" s="49">
        <f t="shared" si="7"/>
        <v>14.17</v>
      </c>
      <c r="AZ41" s="18"/>
      <c r="BA41" s="19"/>
      <c r="BB41" s="18"/>
      <c r="BC41" s="18"/>
      <c r="BD41" s="114">
        <f t="shared" si="8"/>
        <v>1</v>
      </c>
      <c r="BE41" s="49">
        <f t="shared" si="8"/>
        <v>14.17</v>
      </c>
      <c r="BF41" s="18"/>
      <c r="BG41" s="19"/>
      <c r="BH41" s="18"/>
      <c r="BI41" s="18"/>
      <c r="BJ41" s="114">
        <f t="shared" si="9"/>
        <v>1</v>
      </c>
      <c r="BK41" s="116">
        <f t="shared" si="9"/>
        <v>14.17</v>
      </c>
      <c r="BL41" s="18"/>
      <c r="BM41" s="19"/>
      <c r="BN41" s="18"/>
      <c r="BO41" s="18"/>
      <c r="BP41" s="114">
        <f t="shared" si="13"/>
        <v>1</v>
      </c>
      <c r="BQ41" s="49">
        <f t="shared" si="13"/>
        <v>14.17</v>
      </c>
      <c r="BR41" s="18"/>
      <c r="BS41" s="19"/>
      <c r="BT41" s="18"/>
      <c r="BU41" s="18"/>
      <c r="BV41" s="114">
        <f t="shared" si="14"/>
        <v>1</v>
      </c>
      <c r="BW41" s="49">
        <f t="shared" si="14"/>
        <v>14.17</v>
      </c>
      <c r="BX41" s="18"/>
      <c r="BY41" s="19"/>
      <c r="BZ41" s="18"/>
      <c r="CA41" s="18"/>
      <c r="CB41" s="114">
        <f t="shared" si="15"/>
        <v>1</v>
      </c>
      <c r="CC41" s="76">
        <f t="shared" si="15"/>
        <v>14.17</v>
      </c>
    </row>
    <row r="42" spans="1:81" ht="15.75" x14ac:dyDescent="0.25">
      <c r="A42" s="118" t="s">
        <v>167</v>
      </c>
      <c r="B42" s="118" t="s">
        <v>103</v>
      </c>
      <c r="C42" s="9" t="s">
        <v>92</v>
      </c>
      <c r="D42" s="32" t="s">
        <v>199</v>
      </c>
      <c r="E42" s="8" t="s">
        <v>7</v>
      </c>
      <c r="F42" s="110">
        <v>3</v>
      </c>
      <c r="G42" s="119">
        <v>122.4</v>
      </c>
      <c r="H42" s="18"/>
      <c r="I42" s="19"/>
      <c r="J42" s="22"/>
      <c r="K42" s="18"/>
      <c r="L42" s="18"/>
      <c r="M42" s="18"/>
      <c r="N42" s="110">
        <f t="shared" si="0"/>
        <v>3</v>
      </c>
      <c r="O42" s="49">
        <f t="shared" si="1"/>
        <v>122.4</v>
      </c>
      <c r="P42" s="18"/>
      <c r="Q42" s="19"/>
      <c r="R42" s="18"/>
      <c r="S42" s="18"/>
      <c r="T42" s="114">
        <f t="shared" si="2"/>
        <v>3</v>
      </c>
      <c r="U42" s="49">
        <f t="shared" si="2"/>
        <v>122.4</v>
      </c>
      <c r="V42" s="18"/>
      <c r="W42" s="19"/>
      <c r="X42" s="18"/>
      <c r="Y42" s="18"/>
      <c r="Z42" s="114">
        <f t="shared" si="3"/>
        <v>3</v>
      </c>
      <c r="AA42" s="49">
        <f t="shared" si="3"/>
        <v>122.4</v>
      </c>
      <c r="AB42" s="18"/>
      <c r="AC42" s="19"/>
      <c r="AD42" s="18"/>
      <c r="AE42" s="18"/>
      <c r="AF42" s="114">
        <f t="shared" si="4"/>
        <v>3</v>
      </c>
      <c r="AG42" s="49">
        <f t="shared" si="4"/>
        <v>122.4</v>
      </c>
      <c r="AH42" s="18"/>
      <c r="AI42" s="19"/>
      <c r="AJ42" s="18"/>
      <c r="AK42" s="18"/>
      <c r="AL42" s="114">
        <f t="shared" si="5"/>
        <v>3</v>
      </c>
      <c r="AM42" s="49">
        <f t="shared" si="5"/>
        <v>122.4</v>
      </c>
      <c r="AN42" s="18"/>
      <c r="AO42" s="19"/>
      <c r="AP42" s="18"/>
      <c r="AQ42" s="18"/>
      <c r="AR42" s="114">
        <f t="shared" si="6"/>
        <v>3</v>
      </c>
      <c r="AS42" s="49">
        <f t="shared" si="6"/>
        <v>122.4</v>
      </c>
      <c r="AT42" s="18"/>
      <c r="AU42" s="19"/>
      <c r="AV42" s="18"/>
      <c r="AW42" s="18"/>
      <c r="AX42" s="114">
        <f t="shared" si="7"/>
        <v>3</v>
      </c>
      <c r="AY42" s="49">
        <f t="shared" si="7"/>
        <v>122.4</v>
      </c>
      <c r="AZ42" s="18"/>
      <c r="BA42" s="19"/>
      <c r="BB42" s="18"/>
      <c r="BC42" s="18"/>
      <c r="BD42" s="114">
        <f t="shared" si="8"/>
        <v>3</v>
      </c>
      <c r="BE42" s="49">
        <f t="shared" si="8"/>
        <v>122.4</v>
      </c>
      <c r="BF42" s="18"/>
      <c r="BG42" s="19"/>
      <c r="BH42" s="18"/>
      <c r="BI42" s="18"/>
      <c r="BJ42" s="114">
        <f t="shared" si="9"/>
        <v>3</v>
      </c>
      <c r="BK42" s="116">
        <f t="shared" si="9"/>
        <v>122.4</v>
      </c>
      <c r="BL42" s="18"/>
      <c r="BM42" s="19"/>
      <c r="BN42" s="18"/>
      <c r="BO42" s="18"/>
      <c r="BP42" s="114">
        <f t="shared" si="13"/>
        <v>3</v>
      </c>
      <c r="BQ42" s="49">
        <f t="shared" si="13"/>
        <v>122.4</v>
      </c>
      <c r="BR42" s="18"/>
      <c r="BS42" s="19"/>
      <c r="BT42" s="18"/>
      <c r="BU42" s="18"/>
      <c r="BV42" s="114">
        <f t="shared" si="14"/>
        <v>3</v>
      </c>
      <c r="BW42" s="49">
        <f t="shared" si="14"/>
        <v>122.4</v>
      </c>
      <c r="BX42" s="18"/>
      <c r="BY42" s="19"/>
      <c r="BZ42" s="18"/>
      <c r="CA42" s="18"/>
      <c r="CB42" s="114">
        <f t="shared" si="15"/>
        <v>3</v>
      </c>
      <c r="CC42" s="76">
        <f t="shared" si="15"/>
        <v>122.4</v>
      </c>
    </row>
    <row r="43" spans="1:81" ht="15.75" x14ac:dyDescent="0.25">
      <c r="A43" s="118" t="s">
        <v>167</v>
      </c>
      <c r="B43" s="118" t="s">
        <v>103</v>
      </c>
      <c r="C43" s="9" t="s">
        <v>92</v>
      </c>
      <c r="D43" s="32" t="s">
        <v>200</v>
      </c>
      <c r="E43" s="8" t="s">
        <v>7</v>
      </c>
      <c r="F43" s="110">
        <v>15</v>
      </c>
      <c r="G43" s="119">
        <v>435.79</v>
      </c>
      <c r="H43" s="18"/>
      <c r="I43" s="120"/>
      <c r="J43" s="22"/>
      <c r="K43" s="18"/>
      <c r="L43" s="18"/>
      <c r="M43" s="18"/>
      <c r="N43" s="110">
        <f t="shared" si="0"/>
        <v>15</v>
      </c>
      <c r="O43" s="49">
        <f t="shared" si="1"/>
        <v>435.79</v>
      </c>
      <c r="P43" s="18"/>
      <c r="Q43" s="19"/>
      <c r="R43" s="18"/>
      <c r="S43" s="18"/>
      <c r="T43" s="114">
        <f t="shared" si="2"/>
        <v>15</v>
      </c>
      <c r="U43" s="49">
        <f t="shared" si="2"/>
        <v>435.79</v>
      </c>
      <c r="V43" s="18"/>
      <c r="W43" s="19"/>
      <c r="X43" s="18"/>
      <c r="Y43" s="18"/>
      <c r="Z43" s="114">
        <f t="shared" si="3"/>
        <v>15</v>
      </c>
      <c r="AA43" s="49">
        <f t="shared" si="3"/>
        <v>435.79</v>
      </c>
      <c r="AB43" s="18"/>
      <c r="AC43" s="19"/>
      <c r="AD43" s="18"/>
      <c r="AE43" s="18"/>
      <c r="AF43" s="114">
        <f t="shared" si="4"/>
        <v>15</v>
      </c>
      <c r="AG43" s="49">
        <f t="shared" si="4"/>
        <v>435.79</v>
      </c>
      <c r="AH43" s="18"/>
      <c r="AI43" s="19"/>
      <c r="AJ43" s="18"/>
      <c r="AK43" s="18"/>
      <c r="AL43" s="114">
        <f t="shared" si="5"/>
        <v>15</v>
      </c>
      <c r="AM43" s="49">
        <f t="shared" si="5"/>
        <v>435.79</v>
      </c>
      <c r="AN43" s="18"/>
      <c r="AO43" s="19"/>
      <c r="AP43" s="18"/>
      <c r="AQ43" s="18"/>
      <c r="AR43" s="114">
        <f t="shared" si="6"/>
        <v>15</v>
      </c>
      <c r="AS43" s="49">
        <f t="shared" si="6"/>
        <v>435.79</v>
      </c>
      <c r="AT43" s="18"/>
      <c r="AU43" s="19"/>
      <c r="AV43" s="18"/>
      <c r="AW43" s="18"/>
      <c r="AX43" s="114">
        <f t="shared" si="7"/>
        <v>15</v>
      </c>
      <c r="AY43" s="49">
        <f t="shared" si="7"/>
        <v>435.79</v>
      </c>
      <c r="AZ43" s="18"/>
      <c r="BA43" s="19"/>
      <c r="BB43" s="18"/>
      <c r="BC43" s="18"/>
      <c r="BD43" s="114">
        <f t="shared" si="8"/>
        <v>15</v>
      </c>
      <c r="BE43" s="49">
        <f t="shared" si="8"/>
        <v>435.79</v>
      </c>
      <c r="BF43" s="18"/>
      <c r="BG43" s="19"/>
      <c r="BH43" s="18"/>
      <c r="BI43" s="18"/>
      <c r="BJ43" s="114">
        <f t="shared" si="9"/>
        <v>15</v>
      </c>
      <c r="BK43" s="116">
        <f t="shared" si="9"/>
        <v>435.79</v>
      </c>
      <c r="BL43" s="18"/>
      <c r="BM43" s="19"/>
      <c r="BN43" s="18"/>
      <c r="BO43" s="18"/>
      <c r="BP43" s="114">
        <f t="shared" si="13"/>
        <v>15</v>
      </c>
      <c r="BQ43" s="49">
        <f t="shared" si="13"/>
        <v>435.79</v>
      </c>
      <c r="BR43" s="18"/>
      <c r="BS43" s="19"/>
      <c r="BT43" s="18"/>
      <c r="BU43" s="18"/>
      <c r="BV43" s="114">
        <f t="shared" si="14"/>
        <v>15</v>
      </c>
      <c r="BW43" s="49">
        <f t="shared" si="14"/>
        <v>435.79</v>
      </c>
      <c r="BX43" s="18"/>
      <c r="BY43" s="19"/>
      <c r="BZ43" s="18"/>
      <c r="CA43" s="18"/>
      <c r="CB43" s="114">
        <f t="shared" si="15"/>
        <v>15</v>
      </c>
      <c r="CC43" s="76">
        <f t="shared" si="15"/>
        <v>435.79</v>
      </c>
    </row>
    <row r="44" spans="1:81" ht="15.75" x14ac:dyDescent="0.25">
      <c r="A44" s="118" t="s">
        <v>167</v>
      </c>
      <c r="B44" s="118" t="s">
        <v>103</v>
      </c>
      <c r="C44" s="9" t="s">
        <v>92</v>
      </c>
      <c r="D44" s="32" t="s">
        <v>201</v>
      </c>
      <c r="E44" s="8" t="s">
        <v>7</v>
      </c>
      <c r="F44" s="110">
        <v>2</v>
      </c>
      <c r="G44" s="119">
        <v>31</v>
      </c>
      <c r="H44" s="18"/>
      <c r="I44" s="19"/>
      <c r="J44" s="22"/>
      <c r="K44" s="18"/>
      <c r="L44" s="18"/>
      <c r="M44" s="18"/>
      <c r="N44" s="110">
        <f t="shared" si="0"/>
        <v>2</v>
      </c>
      <c r="O44" s="49">
        <f t="shared" si="1"/>
        <v>31</v>
      </c>
      <c r="P44" s="18"/>
      <c r="Q44" s="19"/>
      <c r="R44" s="18"/>
      <c r="S44" s="18"/>
      <c r="T44" s="114">
        <f t="shared" si="2"/>
        <v>2</v>
      </c>
      <c r="U44" s="49">
        <f t="shared" si="2"/>
        <v>31</v>
      </c>
      <c r="V44" s="18"/>
      <c r="W44" s="19"/>
      <c r="X44" s="18"/>
      <c r="Y44" s="18"/>
      <c r="Z44" s="114">
        <f t="shared" si="3"/>
        <v>2</v>
      </c>
      <c r="AA44" s="49">
        <f t="shared" si="3"/>
        <v>31</v>
      </c>
      <c r="AB44" s="18"/>
      <c r="AC44" s="19"/>
      <c r="AD44" s="18"/>
      <c r="AE44" s="18"/>
      <c r="AF44" s="114">
        <f t="shared" si="4"/>
        <v>2</v>
      </c>
      <c r="AG44" s="49">
        <f t="shared" si="4"/>
        <v>31</v>
      </c>
      <c r="AH44" s="18"/>
      <c r="AI44" s="19"/>
      <c r="AJ44" s="18"/>
      <c r="AK44" s="18"/>
      <c r="AL44" s="114">
        <f t="shared" si="5"/>
        <v>2</v>
      </c>
      <c r="AM44" s="49">
        <f t="shared" si="5"/>
        <v>31</v>
      </c>
      <c r="AN44" s="18"/>
      <c r="AO44" s="19"/>
      <c r="AP44" s="18"/>
      <c r="AQ44" s="18"/>
      <c r="AR44" s="114">
        <f t="shared" si="6"/>
        <v>2</v>
      </c>
      <c r="AS44" s="49">
        <f t="shared" si="6"/>
        <v>31</v>
      </c>
      <c r="AT44" s="18"/>
      <c r="AU44" s="19"/>
      <c r="AV44" s="18"/>
      <c r="AW44" s="18"/>
      <c r="AX44" s="114">
        <f t="shared" si="7"/>
        <v>2</v>
      </c>
      <c r="AY44" s="49">
        <f t="shared" si="7"/>
        <v>31</v>
      </c>
      <c r="AZ44" s="18"/>
      <c r="BA44" s="19"/>
      <c r="BB44" s="18"/>
      <c r="BC44" s="18"/>
      <c r="BD44" s="114">
        <f t="shared" si="8"/>
        <v>2</v>
      </c>
      <c r="BE44" s="49">
        <f t="shared" si="8"/>
        <v>31</v>
      </c>
      <c r="BF44" s="18"/>
      <c r="BG44" s="19"/>
      <c r="BH44" s="18"/>
      <c r="BI44" s="18"/>
      <c r="BJ44" s="114">
        <f t="shared" si="9"/>
        <v>2</v>
      </c>
      <c r="BK44" s="116">
        <f t="shared" si="9"/>
        <v>31</v>
      </c>
      <c r="BL44" s="18"/>
      <c r="BM44" s="19"/>
      <c r="BN44" s="18"/>
      <c r="BO44" s="18"/>
      <c r="BP44" s="114">
        <f t="shared" si="13"/>
        <v>2</v>
      </c>
      <c r="BQ44" s="49">
        <f t="shared" si="13"/>
        <v>31</v>
      </c>
      <c r="BR44" s="18"/>
      <c r="BS44" s="19"/>
      <c r="BT44" s="18"/>
      <c r="BU44" s="18"/>
      <c r="BV44" s="114">
        <f t="shared" si="14"/>
        <v>2</v>
      </c>
      <c r="BW44" s="49">
        <f t="shared" si="14"/>
        <v>31</v>
      </c>
      <c r="BX44" s="18"/>
      <c r="BY44" s="19"/>
      <c r="BZ44" s="18"/>
      <c r="CA44" s="18"/>
      <c r="CB44" s="114">
        <f t="shared" si="15"/>
        <v>2</v>
      </c>
      <c r="CC44" s="76">
        <f t="shared" si="15"/>
        <v>31</v>
      </c>
    </row>
    <row r="45" spans="1:81" ht="15.75" x14ac:dyDescent="0.25">
      <c r="A45" s="118" t="s">
        <v>167</v>
      </c>
      <c r="B45" s="118" t="s">
        <v>103</v>
      </c>
      <c r="C45" s="9" t="s">
        <v>92</v>
      </c>
      <c r="D45" s="32" t="s">
        <v>202</v>
      </c>
      <c r="E45" s="8" t="s">
        <v>7</v>
      </c>
      <c r="F45" s="110">
        <v>1</v>
      </c>
      <c r="G45" s="119">
        <v>16</v>
      </c>
      <c r="H45" s="18"/>
      <c r="I45" s="19"/>
      <c r="J45" s="22"/>
      <c r="K45" s="18"/>
      <c r="L45" s="18"/>
      <c r="M45" s="18"/>
      <c r="N45" s="110">
        <f t="shared" si="0"/>
        <v>1</v>
      </c>
      <c r="O45" s="49">
        <f t="shared" si="1"/>
        <v>16</v>
      </c>
      <c r="P45" s="18"/>
      <c r="Q45" s="19"/>
      <c r="R45" s="18"/>
      <c r="S45" s="18"/>
      <c r="T45" s="114">
        <f t="shared" si="2"/>
        <v>1</v>
      </c>
      <c r="U45" s="49">
        <f t="shared" si="2"/>
        <v>16</v>
      </c>
      <c r="V45" s="18"/>
      <c r="W45" s="19"/>
      <c r="X45" s="18"/>
      <c r="Y45" s="18"/>
      <c r="Z45" s="114">
        <f t="shared" si="3"/>
        <v>1</v>
      </c>
      <c r="AA45" s="49">
        <f t="shared" si="3"/>
        <v>16</v>
      </c>
      <c r="AB45" s="18"/>
      <c r="AC45" s="19"/>
      <c r="AD45" s="18"/>
      <c r="AE45" s="18"/>
      <c r="AF45" s="114">
        <f t="shared" si="4"/>
        <v>1</v>
      </c>
      <c r="AG45" s="49">
        <f t="shared" si="4"/>
        <v>16</v>
      </c>
      <c r="AH45" s="18"/>
      <c r="AI45" s="19"/>
      <c r="AJ45" s="18"/>
      <c r="AK45" s="18"/>
      <c r="AL45" s="114">
        <f t="shared" si="5"/>
        <v>1</v>
      </c>
      <c r="AM45" s="49">
        <f t="shared" si="5"/>
        <v>16</v>
      </c>
      <c r="AN45" s="18"/>
      <c r="AO45" s="19"/>
      <c r="AP45" s="18"/>
      <c r="AQ45" s="18"/>
      <c r="AR45" s="114">
        <f t="shared" si="6"/>
        <v>1</v>
      </c>
      <c r="AS45" s="49">
        <f t="shared" si="6"/>
        <v>16</v>
      </c>
      <c r="AT45" s="18"/>
      <c r="AU45" s="19"/>
      <c r="AV45" s="18"/>
      <c r="AW45" s="18"/>
      <c r="AX45" s="114">
        <f t="shared" si="7"/>
        <v>1</v>
      </c>
      <c r="AY45" s="49">
        <f t="shared" si="7"/>
        <v>16</v>
      </c>
      <c r="AZ45" s="18"/>
      <c r="BA45" s="19"/>
      <c r="BB45" s="18"/>
      <c r="BC45" s="18"/>
      <c r="BD45" s="114">
        <f t="shared" si="8"/>
        <v>1</v>
      </c>
      <c r="BE45" s="49">
        <f t="shared" si="8"/>
        <v>16</v>
      </c>
      <c r="BF45" s="18"/>
      <c r="BG45" s="19"/>
      <c r="BH45" s="18"/>
      <c r="BI45" s="18"/>
      <c r="BJ45" s="114">
        <f t="shared" si="9"/>
        <v>1</v>
      </c>
      <c r="BK45" s="116">
        <f t="shared" si="9"/>
        <v>16</v>
      </c>
      <c r="BL45" s="18"/>
      <c r="BM45" s="19"/>
      <c r="BN45" s="18"/>
      <c r="BO45" s="18"/>
      <c r="BP45" s="114">
        <f t="shared" si="13"/>
        <v>1</v>
      </c>
      <c r="BQ45" s="49">
        <f t="shared" si="13"/>
        <v>16</v>
      </c>
      <c r="BR45" s="18"/>
      <c r="BS45" s="19"/>
      <c r="BT45" s="18"/>
      <c r="BU45" s="18"/>
      <c r="BV45" s="114">
        <f t="shared" si="14"/>
        <v>1</v>
      </c>
      <c r="BW45" s="49">
        <f t="shared" si="14"/>
        <v>16</v>
      </c>
      <c r="BX45" s="18"/>
      <c r="BY45" s="19"/>
      <c r="BZ45" s="18"/>
      <c r="CA45" s="18"/>
      <c r="CB45" s="114">
        <f t="shared" si="15"/>
        <v>1</v>
      </c>
      <c r="CC45" s="76">
        <f t="shared" si="15"/>
        <v>16</v>
      </c>
    </row>
    <row r="46" spans="1:81" ht="15.75" x14ac:dyDescent="0.25">
      <c r="A46" s="118" t="s">
        <v>167</v>
      </c>
      <c r="B46" s="118" t="s">
        <v>103</v>
      </c>
      <c r="C46" s="9" t="s">
        <v>92</v>
      </c>
      <c r="D46" s="32" t="s">
        <v>203</v>
      </c>
      <c r="E46" s="8" t="s">
        <v>7</v>
      </c>
      <c r="F46" s="110">
        <v>6</v>
      </c>
      <c r="G46" s="119">
        <v>96</v>
      </c>
      <c r="H46" s="18"/>
      <c r="I46" s="19"/>
      <c r="J46" s="22"/>
      <c r="K46" s="18"/>
      <c r="L46" s="18"/>
      <c r="M46" s="18"/>
      <c r="N46" s="110">
        <f t="shared" si="0"/>
        <v>6</v>
      </c>
      <c r="O46" s="49">
        <f t="shared" si="1"/>
        <v>96</v>
      </c>
      <c r="P46" s="18"/>
      <c r="Q46" s="19"/>
      <c r="R46" s="18"/>
      <c r="S46" s="18"/>
      <c r="T46" s="114">
        <f t="shared" si="2"/>
        <v>6</v>
      </c>
      <c r="U46" s="49">
        <f t="shared" si="2"/>
        <v>96</v>
      </c>
      <c r="V46" s="18"/>
      <c r="W46" s="19"/>
      <c r="X46" s="18"/>
      <c r="Y46" s="18"/>
      <c r="Z46" s="114">
        <f t="shared" si="3"/>
        <v>6</v>
      </c>
      <c r="AA46" s="49">
        <f t="shared" si="3"/>
        <v>96</v>
      </c>
      <c r="AB46" s="18"/>
      <c r="AC46" s="19"/>
      <c r="AD46" s="18"/>
      <c r="AE46" s="18"/>
      <c r="AF46" s="114">
        <f t="shared" si="4"/>
        <v>6</v>
      </c>
      <c r="AG46" s="49">
        <f t="shared" si="4"/>
        <v>96</v>
      </c>
      <c r="AH46" s="18"/>
      <c r="AI46" s="19"/>
      <c r="AJ46" s="18"/>
      <c r="AK46" s="18"/>
      <c r="AL46" s="114">
        <f t="shared" si="5"/>
        <v>6</v>
      </c>
      <c r="AM46" s="49">
        <f t="shared" si="5"/>
        <v>96</v>
      </c>
      <c r="AN46" s="18"/>
      <c r="AO46" s="19"/>
      <c r="AP46" s="18"/>
      <c r="AQ46" s="18"/>
      <c r="AR46" s="114">
        <f t="shared" si="6"/>
        <v>6</v>
      </c>
      <c r="AS46" s="49">
        <f t="shared" si="6"/>
        <v>96</v>
      </c>
      <c r="AT46" s="18"/>
      <c r="AU46" s="19"/>
      <c r="AV46" s="18"/>
      <c r="AW46" s="18"/>
      <c r="AX46" s="114">
        <f t="shared" si="7"/>
        <v>6</v>
      </c>
      <c r="AY46" s="49">
        <f t="shared" si="7"/>
        <v>96</v>
      </c>
      <c r="AZ46" s="18"/>
      <c r="BA46" s="19"/>
      <c r="BB46" s="18"/>
      <c r="BC46" s="18"/>
      <c r="BD46" s="114">
        <f t="shared" si="8"/>
        <v>6</v>
      </c>
      <c r="BE46" s="49">
        <f t="shared" si="8"/>
        <v>96</v>
      </c>
      <c r="BF46" s="18"/>
      <c r="BG46" s="19"/>
      <c r="BH46" s="18"/>
      <c r="BI46" s="18"/>
      <c r="BJ46" s="114">
        <f t="shared" si="9"/>
        <v>6</v>
      </c>
      <c r="BK46" s="116">
        <f t="shared" si="9"/>
        <v>96</v>
      </c>
      <c r="BL46" s="18"/>
      <c r="BM46" s="19"/>
      <c r="BN46" s="18"/>
      <c r="BO46" s="18"/>
      <c r="BP46" s="114">
        <f t="shared" si="13"/>
        <v>6</v>
      </c>
      <c r="BQ46" s="49">
        <f t="shared" si="13"/>
        <v>96</v>
      </c>
      <c r="BR46" s="18"/>
      <c r="BS46" s="19"/>
      <c r="BT46" s="18"/>
      <c r="BU46" s="18"/>
      <c r="BV46" s="114">
        <f t="shared" si="14"/>
        <v>6</v>
      </c>
      <c r="BW46" s="49">
        <f t="shared" si="14"/>
        <v>96</v>
      </c>
      <c r="BX46" s="18"/>
      <c r="BY46" s="19"/>
      <c r="BZ46" s="18"/>
      <c r="CA46" s="18"/>
      <c r="CB46" s="114">
        <f t="shared" si="15"/>
        <v>6</v>
      </c>
      <c r="CC46" s="76">
        <f t="shared" si="15"/>
        <v>96</v>
      </c>
    </row>
    <row r="47" spans="1:81" ht="15.75" x14ac:dyDescent="0.25">
      <c r="A47" s="118" t="s">
        <v>167</v>
      </c>
      <c r="B47" s="118" t="s">
        <v>103</v>
      </c>
      <c r="C47" s="9" t="s">
        <v>92</v>
      </c>
      <c r="D47" s="32" t="s">
        <v>204</v>
      </c>
      <c r="E47" s="8" t="s">
        <v>7</v>
      </c>
      <c r="F47" s="110">
        <v>2</v>
      </c>
      <c r="G47" s="119">
        <v>2</v>
      </c>
      <c r="H47" s="18"/>
      <c r="I47" s="19"/>
      <c r="J47" s="22"/>
      <c r="K47" s="18"/>
      <c r="L47" s="18"/>
      <c r="M47" s="18"/>
      <c r="N47" s="110">
        <f t="shared" si="0"/>
        <v>2</v>
      </c>
      <c r="O47" s="49">
        <f t="shared" si="1"/>
        <v>2</v>
      </c>
      <c r="P47" s="18"/>
      <c r="Q47" s="19"/>
      <c r="R47" s="18"/>
      <c r="S47" s="18"/>
      <c r="T47" s="114">
        <f t="shared" si="2"/>
        <v>2</v>
      </c>
      <c r="U47" s="49">
        <f t="shared" si="2"/>
        <v>2</v>
      </c>
      <c r="V47" s="18"/>
      <c r="W47" s="19"/>
      <c r="X47" s="18"/>
      <c r="Y47" s="18"/>
      <c r="Z47" s="114">
        <f t="shared" si="3"/>
        <v>2</v>
      </c>
      <c r="AA47" s="49">
        <f t="shared" si="3"/>
        <v>2</v>
      </c>
      <c r="AB47" s="18"/>
      <c r="AC47" s="19"/>
      <c r="AD47" s="18"/>
      <c r="AE47" s="18"/>
      <c r="AF47" s="114">
        <f t="shared" si="4"/>
        <v>2</v>
      </c>
      <c r="AG47" s="49">
        <f t="shared" si="4"/>
        <v>2</v>
      </c>
      <c r="AH47" s="18"/>
      <c r="AI47" s="19"/>
      <c r="AJ47" s="18"/>
      <c r="AK47" s="18"/>
      <c r="AL47" s="114">
        <f t="shared" si="5"/>
        <v>2</v>
      </c>
      <c r="AM47" s="49">
        <f t="shared" si="5"/>
        <v>2</v>
      </c>
      <c r="AN47" s="18"/>
      <c r="AO47" s="19"/>
      <c r="AP47" s="18"/>
      <c r="AQ47" s="18"/>
      <c r="AR47" s="114">
        <f t="shared" si="6"/>
        <v>2</v>
      </c>
      <c r="AS47" s="49">
        <f t="shared" si="6"/>
        <v>2</v>
      </c>
      <c r="AT47" s="18"/>
      <c r="AU47" s="19"/>
      <c r="AV47" s="18"/>
      <c r="AW47" s="18"/>
      <c r="AX47" s="114">
        <f t="shared" si="7"/>
        <v>2</v>
      </c>
      <c r="AY47" s="49">
        <f t="shared" si="7"/>
        <v>2</v>
      </c>
      <c r="AZ47" s="18"/>
      <c r="BA47" s="19"/>
      <c r="BB47" s="18"/>
      <c r="BC47" s="18"/>
      <c r="BD47" s="114">
        <f t="shared" si="8"/>
        <v>2</v>
      </c>
      <c r="BE47" s="49">
        <f t="shared" si="8"/>
        <v>2</v>
      </c>
      <c r="BF47" s="18"/>
      <c r="BG47" s="19"/>
      <c r="BH47" s="18"/>
      <c r="BI47" s="18"/>
      <c r="BJ47" s="114">
        <f t="shared" si="9"/>
        <v>2</v>
      </c>
      <c r="BK47" s="116">
        <f t="shared" si="9"/>
        <v>2</v>
      </c>
      <c r="BL47" s="18"/>
      <c r="BM47" s="19"/>
      <c r="BN47" s="18"/>
      <c r="BO47" s="18"/>
      <c r="BP47" s="114">
        <f t="shared" si="13"/>
        <v>2</v>
      </c>
      <c r="BQ47" s="49">
        <f t="shared" si="13"/>
        <v>2</v>
      </c>
      <c r="BR47" s="18"/>
      <c r="BS47" s="19"/>
      <c r="BT47" s="18"/>
      <c r="BU47" s="18"/>
      <c r="BV47" s="114">
        <f t="shared" si="14"/>
        <v>2</v>
      </c>
      <c r="BW47" s="49">
        <f t="shared" si="14"/>
        <v>2</v>
      </c>
      <c r="BX47" s="18"/>
      <c r="BY47" s="19"/>
      <c r="BZ47" s="18"/>
      <c r="CA47" s="18"/>
      <c r="CB47" s="114">
        <f t="shared" si="15"/>
        <v>2</v>
      </c>
      <c r="CC47" s="76">
        <f t="shared" si="15"/>
        <v>2</v>
      </c>
    </row>
    <row r="48" spans="1:81" ht="15.75" x14ac:dyDescent="0.25">
      <c r="A48" s="118" t="s">
        <v>167</v>
      </c>
      <c r="B48" s="118" t="s">
        <v>103</v>
      </c>
      <c r="C48" s="9" t="s">
        <v>92</v>
      </c>
      <c r="D48" s="32" t="s">
        <v>205</v>
      </c>
      <c r="E48" s="8" t="s">
        <v>7</v>
      </c>
      <c r="F48" s="110">
        <v>30</v>
      </c>
      <c r="G48" s="119">
        <v>24.65</v>
      </c>
      <c r="H48" s="18"/>
      <c r="I48" s="120"/>
      <c r="J48" s="22"/>
      <c r="K48" s="18"/>
      <c r="L48" s="18"/>
      <c r="M48" s="18"/>
      <c r="N48" s="110">
        <f t="shared" si="0"/>
        <v>30</v>
      </c>
      <c r="O48" s="49">
        <f t="shared" si="1"/>
        <v>24.65</v>
      </c>
      <c r="P48" s="18"/>
      <c r="Q48" s="19"/>
      <c r="R48" s="18"/>
      <c r="S48" s="18"/>
      <c r="T48" s="114">
        <f t="shared" si="2"/>
        <v>30</v>
      </c>
      <c r="U48" s="49">
        <f t="shared" si="2"/>
        <v>24.65</v>
      </c>
      <c r="V48" s="18"/>
      <c r="W48" s="19"/>
      <c r="X48" s="18"/>
      <c r="Y48" s="18"/>
      <c r="Z48" s="114">
        <f t="shared" si="3"/>
        <v>30</v>
      </c>
      <c r="AA48" s="49">
        <f t="shared" si="3"/>
        <v>24.65</v>
      </c>
      <c r="AB48" s="18"/>
      <c r="AC48" s="19"/>
      <c r="AD48" s="18"/>
      <c r="AE48" s="18"/>
      <c r="AF48" s="114">
        <f t="shared" si="4"/>
        <v>30</v>
      </c>
      <c r="AG48" s="49">
        <f t="shared" si="4"/>
        <v>24.65</v>
      </c>
      <c r="AH48" s="18"/>
      <c r="AI48" s="19"/>
      <c r="AJ48" s="18"/>
      <c r="AK48" s="18"/>
      <c r="AL48" s="114">
        <f t="shared" si="5"/>
        <v>30</v>
      </c>
      <c r="AM48" s="49">
        <f t="shared" si="5"/>
        <v>24.65</v>
      </c>
      <c r="AN48" s="18"/>
      <c r="AO48" s="19"/>
      <c r="AP48" s="18"/>
      <c r="AQ48" s="18"/>
      <c r="AR48" s="114">
        <f t="shared" si="6"/>
        <v>30</v>
      </c>
      <c r="AS48" s="49">
        <f t="shared" si="6"/>
        <v>24.65</v>
      </c>
      <c r="AT48" s="18"/>
      <c r="AU48" s="19"/>
      <c r="AV48" s="18"/>
      <c r="AW48" s="18"/>
      <c r="AX48" s="114">
        <f t="shared" si="7"/>
        <v>30</v>
      </c>
      <c r="AY48" s="49">
        <f t="shared" si="7"/>
        <v>24.65</v>
      </c>
      <c r="AZ48" s="18"/>
      <c r="BA48" s="19"/>
      <c r="BB48" s="18"/>
      <c r="BC48" s="18"/>
      <c r="BD48" s="114">
        <f t="shared" si="8"/>
        <v>30</v>
      </c>
      <c r="BE48" s="49">
        <f t="shared" si="8"/>
        <v>24.65</v>
      </c>
      <c r="BF48" s="18"/>
      <c r="BG48" s="19"/>
      <c r="BH48" s="18"/>
      <c r="BI48" s="18"/>
      <c r="BJ48" s="114">
        <f t="shared" si="9"/>
        <v>30</v>
      </c>
      <c r="BK48" s="116">
        <f t="shared" si="9"/>
        <v>24.65</v>
      </c>
      <c r="BL48" s="18"/>
      <c r="BM48" s="19"/>
      <c r="BN48" s="18"/>
      <c r="BO48" s="18"/>
      <c r="BP48" s="114">
        <f t="shared" si="13"/>
        <v>30</v>
      </c>
      <c r="BQ48" s="49">
        <f t="shared" si="13"/>
        <v>24.65</v>
      </c>
      <c r="BR48" s="18"/>
      <c r="BS48" s="19"/>
      <c r="BT48" s="18"/>
      <c r="BU48" s="18"/>
      <c r="BV48" s="114">
        <f t="shared" si="14"/>
        <v>30</v>
      </c>
      <c r="BW48" s="49">
        <f t="shared" si="14"/>
        <v>24.65</v>
      </c>
      <c r="BX48" s="18"/>
      <c r="BY48" s="19"/>
      <c r="BZ48" s="18"/>
      <c r="CA48" s="18"/>
      <c r="CB48" s="114">
        <f t="shared" si="15"/>
        <v>30</v>
      </c>
      <c r="CC48" s="76">
        <f t="shared" si="15"/>
        <v>24.65</v>
      </c>
    </row>
    <row r="49" spans="1:81" ht="15.75" x14ac:dyDescent="0.25">
      <c r="A49" s="118" t="s">
        <v>167</v>
      </c>
      <c r="B49" s="118" t="s">
        <v>103</v>
      </c>
      <c r="C49" s="9" t="s">
        <v>92</v>
      </c>
      <c r="D49" s="32" t="s">
        <v>206</v>
      </c>
      <c r="E49" s="8" t="s">
        <v>7</v>
      </c>
      <c r="F49" s="110">
        <v>1</v>
      </c>
      <c r="G49" s="119">
        <v>1</v>
      </c>
      <c r="H49" s="18"/>
      <c r="I49" s="19"/>
      <c r="J49" s="22"/>
      <c r="K49" s="18"/>
      <c r="L49" s="18"/>
      <c r="M49" s="18"/>
      <c r="N49" s="110">
        <f t="shared" si="0"/>
        <v>1</v>
      </c>
      <c r="O49" s="49">
        <f t="shared" si="1"/>
        <v>1</v>
      </c>
      <c r="P49" s="18"/>
      <c r="Q49" s="19"/>
      <c r="R49" s="18"/>
      <c r="S49" s="18"/>
      <c r="T49" s="114">
        <f t="shared" si="2"/>
        <v>1</v>
      </c>
      <c r="U49" s="49">
        <f t="shared" si="2"/>
        <v>1</v>
      </c>
      <c r="V49" s="18"/>
      <c r="W49" s="19"/>
      <c r="X49" s="18"/>
      <c r="Y49" s="18"/>
      <c r="Z49" s="114">
        <f t="shared" si="3"/>
        <v>1</v>
      </c>
      <c r="AA49" s="49">
        <f t="shared" si="3"/>
        <v>1</v>
      </c>
      <c r="AB49" s="18"/>
      <c r="AC49" s="19"/>
      <c r="AD49" s="18"/>
      <c r="AE49" s="18"/>
      <c r="AF49" s="114">
        <f t="shared" si="4"/>
        <v>1</v>
      </c>
      <c r="AG49" s="49">
        <f t="shared" si="4"/>
        <v>1</v>
      </c>
      <c r="AH49" s="18"/>
      <c r="AI49" s="19"/>
      <c r="AJ49" s="18"/>
      <c r="AK49" s="18"/>
      <c r="AL49" s="114">
        <f t="shared" si="5"/>
        <v>1</v>
      </c>
      <c r="AM49" s="49">
        <f t="shared" si="5"/>
        <v>1</v>
      </c>
      <c r="AN49" s="18"/>
      <c r="AO49" s="19"/>
      <c r="AP49" s="18"/>
      <c r="AQ49" s="18"/>
      <c r="AR49" s="114">
        <f t="shared" si="6"/>
        <v>1</v>
      </c>
      <c r="AS49" s="49">
        <f t="shared" si="6"/>
        <v>1</v>
      </c>
      <c r="AT49" s="18"/>
      <c r="AU49" s="19"/>
      <c r="AV49" s="18"/>
      <c r="AW49" s="18"/>
      <c r="AX49" s="114">
        <f t="shared" si="7"/>
        <v>1</v>
      </c>
      <c r="AY49" s="49">
        <f t="shared" si="7"/>
        <v>1</v>
      </c>
      <c r="AZ49" s="18"/>
      <c r="BA49" s="19"/>
      <c r="BB49" s="18"/>
      <c r="BC49" s="18"/>
      <c r="BD49" s="114">
        <f t="shared" si="8"/>
        <v>1</v>
      </c>
      <c r="BE49" s="49">
        <f t="shared" si="8"/>
        <v>1</v>
      </c>
      <c r="BF49" s="18"/>
      <c r="BG49" s="19"/>
      <c r="BH49" s="18"/>
      <c r="BI49" s="18"/>
      <c r="BJ49" s="114">
        <f t="shared" si="9"/>
        <v>1</v>
      </c>
      <c r="BK49" s="116">
        <f t="shared" si="9"/>
        <v>1</v>
      </c>
      <c r="BL49" s="18"/>
      <c r="BM49" s="19"/>
      <c r="BN49" s="18"/>
      <c r="BO49" s="18"/>
      <c r="BP49" s="114">
        <f t="shared" si="13"/>
        <v>1</v>
      </c>
      <c r="BQ49" s="49">
        <f t="shared" si="13"/>
        <v>1</v>
      </c>
      <c r="BR49" s="18"/>
      <c r="BS49" s="19"/>
      <c r="BT49" s="18"/>
      <c r="BU49" s="18"/>
      <c r="BV49" s="114">
        <f t="shared" si="14"/>
        <v>1</v>
      </c>
      <c r="BW49" s="49">
        <f t="shared" si="14"/>
        <v>1</v>
      </c>
      <c r="BX49" s="18"/>
      <c r="BY49" s="19"/>
      <c r="BZ49" s="18"/>
      <c r="CA49" s="18"/>
      <c r="CB49" s="114">
        <f t="shared" si="15"/>
        <v>1</v>
      </c>
      <c r="CC49" s="76">
        <f t="shared" si="15"/>
        <v>1</v>
      </c>
    </row>
    <row r="50" spans="1:81" ht="15.75" x14ac:dyDescent="0.25">
      <c r="A50" s="123"/>
      <c r="B50" s="123" t="s">
        <v>103</v>
      </c>
      <c r="C50" s="124" t="s">
        <v>92</v>
      </c>
      <c r="D50" s="25" t="s">
        <v>207</v>
      </c>
      <c r="E50" s="8" t="s">
        <v>7</v>
      </c>
      <c r="F50" s="110">
        <v>1</v>
      </c>
      <c r="G50" s="119">
        <v>3</v>
      </c>
      <c r="H50" s="18"/>
      <c r="I50" s="19"/>
      <c r="J50" s="22"/>
      <c r="K50" s="18"/>
      <c r="L50" s="18"/>
      <c r="M50" s="18"/>
      <c r="N50" s="110">
        <f t="shared" ref="N50" si="16">F50+H50-K50</f>
        <v>1</v>
      </c>
      <c r="O50" s="49">
        <f t="shared" ref="O50" si="17">G50+J50-M50</f>
        <v>3</v>
      </c>
      <c r="P50" s="18"/>
      <c r="Q50" s="19"/>
      <c r="R50" s="18"/>
      <c r="S50" s="18"/>
      <c r="T50" s="110">
        <f t="shared" ref="T50" si="18">N50+P50-R50</f>
        <v>1</v>
      </c>
      <c r="U50" s="49">
        <f t="shared" ref="U50" si="19">O50+Q50-S50</f>
        <v>3</v>
      </c>
      <c r="V50" s="18"/>
      <c r="W50" s="19"/>
      <c r="X50" s="18"/>
      <c r="Y50" s="18"/>
      <c r="Z50" s="110">
        <f t="shared" ref="Z50" si="20">T50+V50-X50</f>
        <v>1</v>
      </c>
      <c r="AA50" s="49">
        <f t="shared" ref="AA50" si="21">U50+W50-Y50</f>
        <v>3</v>
      </c>
      <c r="AB50" s="18"/>
      <c r="AC50" s="19"/>
      <c r="AD50" s="18"/>
      <c r="AE50" s="18"/>
      <c r="AF50" s="110">
        <f t="shared" ref="AF50" si="22">Z50+AB50-AD50</f>
        <v>1</v>
      </c>
      <c r="AG50" s="49">
        <f t="shared" ref="AG50" si="23">AA50+AC50-AE50</f>
        <v>3</v>
      </c>
      <c r="AH50" s="18"/>
      <c r="AI50" s="19"/>
      <c r="AJ50" s="18"/>
      <c r="AK50" s="18"/>
      <c r="AL50" s="110">
        <f t="shared" ref="AL50" si="24">AF50+AH50-AJ50</f>
        <v>1</v>
      </c>
      <c r="AM50" s="49">
        <f t="shared" ref="AM50" si="25">AG50+AI50-AK50</f>
        <v>3</v>
      </c>
      <c r="AN50" s="18"/>
      <c r="AO50" s="19"/>
      <c r="AP50" s="18"/>
      <c r="AQ50" s="18"/>
      <c r="AR50" s="110">
        <f t="shared" ref="AR50" si="26">AL50+AN50-AP50</f>
        <v>1</v>
      </c>
      <c r="AS50" s="49">
        <f t="shared" ref="AS50" si="27">AM50+AO50-AQ50</f>
        <v>3</v>
      </c>
      <c r="AT50" s="18"/>
      <c r="AU50" s="19"/>
      <c r="AV50" s="18"/>
      <c r="AW50" s="18"/>
      <c r="AX50" s="110">
        <f t="shared" ref="AX50" si="28">AR50+AT50-AV50</f>
        <v>1</v>
      </c>
      <c r="AY50" s="49">
        <f t="shared" ref="AY50" si="29">AS50+AU50-AW50</f>
        <v>3</v>
      </c>
      <c r="AZ50" s="18"/>
      <c r="BA50" s="19"/>
      <c r="BB50" s="18"/>
      <c r="BC50" s="18"/>
      <c r="BD50" s="110">
        <f t="shared" ref="BD50" si="30">AX50+AZ50-BB50</f>
        <v>1</v>
      </c>
      <c r="BE50" s="49">
        <f t="shared" ref="BE50" si="31">AY50+BA50-BC50</f>
        <v>3</v>
      </c>
      <c r="BF50" s="18"/>
      <c r="BG50" s="19"/>
      <c r="BH50" s="18"/>
      <c r="BI50" s="18"/>
      <c r="BJ50" s="110">
        <f t="shared" ref="BJ50" si="32">BD50+BF50-BH50</f>
        <v>1</v>
      </c>
      <c r="BK50" s="49">
        <f t="shared" ref="BK50" si="33">BE50+BG50-BI50</f>
        <v>3</v>
      </c>
      <c r="BL50" s="18"/>
      <c r="BM50" s="19"/>
      <c r="BN50" s="18"/>
      <c r="BO50" s="18"/>
      <c r="BP50" s="110">
        <f t="shared" ref="BP50" si="34">BJ50+BL50-BN50</f>
        <v>1</v>
      </c>
      <c r="BQ50" s="49">
        <f t="shared" ref="BQ50" si="35">BK50+BM50-BO50</f>
        <v>3</v>
      </c>
      <c r="BR50" s="18"/>
      <c r="BS50" s="19"/>
      <c r="BT50" s="18"/>
      <c r="BU50" s="18"/>
      <c r="BV50" s="110">
        <f t="shared" ref="BV50" si="36">BP50+BR50-BT50</f>
        <v>1</v>
      </c>
      <c r="BW50" s="49">
        <f t="shared" ref="BW50" si="37">BQ50+BS50-BU50</f>
        <v>3</v>
      </c>
      <c r="BX50" s="18"/>
      <c r="BY50" s="19"/>
      <c r="BZ50" s="18"/>
      <c r="CA50" s="18"/>
      <c r="CB50" s="110">
        <f t="shared" ref="CB50" si="38">BV50+BX50-BZ50</f>
        <v>1</v>
      </c>
      <c r="CC50" s="76">
        <f t="shared" ref="CC50" si="39">BW50+BY50-CA50</f>
        <v>3</v>
      </c>
    </row>
    <row r="51" spans="1:81" ht="16.5" thickBot="1" x14ac:dyDescent="0.3">
      <c r="A51" s="123" t="s">
        <v>167</v>
      </c>
      <c r="B51" s="123" t="s">
        <v>103</v>
      </c>
      <c r="C51" s="124" t="s">
        <v>92</v>
      </c>
      <c r="D51" s="134" t="s">
        <v>208</v>
      </c>
      <c r="E51" s="131" t="s">
        <v>7</v>
      </c>
      <c r="F51" s="125">
        <v>1</v>
      </c>
      <c r="G51" s="132">
        <v>3</v>
      </c>
      <c r="H51" s="68"/>
      <c r="I51" s="94"/>
      <c r="J51" s="87"/>
      <c r="K51" s="68"/>
      <c r="L51" s="68"/>
      <c r="M51" s="68"/>
      <c r="N51" s="125">
        <f t="shared" si="0"/>
        <v>1</v>
      </c>
      <c r="O51" s="133">
        <f t="shared" si="1"/>
        <v>3</v>
      </c>
      <c r="P51" s="68"/>
      <c r="Q51" s="94"/>
      <c r="R51" s="68"/>
      <c r="S51" s="68"/>
      <c r="T51" s="125">
        <f t="shared" si="2"/>
        <v>1</v>
      </c>
      <c r="U51" s="133">
        <f t="shared" si="2"/>
        <v>3</v>
      </c>
      <c r="V51" s="68"/>
      <c r="W51" s="94"/>
      <c r="X51" s="68"/>
      <c r="Y51" s="68"/>
      <c r="Z51" s="125">
        <f t="shared" si="3"/>
        <v>1</v>
      </c>
      <c r="AA51" s="133">
        <f t="shared" si="3"/>
        <v>3</v>
      </c>
      <c r="AB51" s="68"/>
      <c r="AC51" s="94"/>
      <c r="AD51" s="68"/>
      <c r="AE51" s="68"/>
      <c r="AF51" s="125">
        <f t="shared" si="4"/>
        <v>1</v>
      </c>
      <c r="AG51" s="133">
        <f t="shared" si="4"/>
        <v>3</v>
      </c>
      <c r="AH51" s="68"/>
      <c r="AI51" s="94"/>
      <c r="AJ51" s="68"/>
      <c r="AK51" s="68"/>
      <c r="AL51" s="125">
        <f t="shared" si="5"/>
        <v>1</v>
      </c>
      <c r="AM51" s="133">
        <f t="shared" si="5"/>
        <v>3</v>
      </c>
      <c r="AN51" s="68"/>
      <c r="AO51" s="94"/>
      <c r="AP51" s="68"/>
      <c r="AQ51" s="68"/>
      <c r="AR51" s="125">
        <f t="shared" si="6"/>
        <v>1</v>
      </c>
      <c r="AS51" s="133">
        <f t="shared" si="6"/>
        <v>3</v>
      </c>
      <c r="AT51" s="68"/>
      <c r="AU51" s="94"/>
      <c r="AV51" s="68"/>
      <c r="AW51" s="68"/>
      <c r="AX51" s="125">
        <f t="shared" si="7"/>
        <v>1</v>
      </c>
      <c r="AY51" s="133">
        <f t="shared" si="7"/>
        <v>3</v>
      </c>
      <c r="AZ51" s="68"/>
      <c r="BA51" s="94"/>
      <c r="BB51" s="68"/>
      <c r="BC51" s="68"/>
      <c r="BD51" s="125">
        <f t="shared" si="8"/>
        <v>1</v>
      </c>
      <c r="BE51" s="133">
        <f t="shared" si="8"/>
        <v>3</v>
      </c>
      <c r="BF51" s="68"/>
      <c r="BG51" s="94"/>
      <c r="BH51" s="68"/>
      <c r="BI51" s="68"/>
      <c r="BJ51" s="125">
        <f t="shared" si="9"/>
        <v>1</v>
      </c>
      <c r="BK51" s="116">
        <f t="shared" si="9"/>
        <v>3</v>
      </c>
      <c r="BL51" s="68"/>
      <c r="BM51" s="94"/>
      <c r="BN51" s="68"/>
      <c r="BO51" s="68"/>
      <c r="BP51" s="125">
        <f t="shared" si="13"/>
        <v>1</v>
      </c>
      <c r="BQ51" s="133">
        <f t="shared" si="13"/>
        <v>3</v>
      </c>
      <c r="BR51" s="68"/>
      <c r="BS51" s="94"/>
      <c r="BT51" s="68"/>
      <c r="BU51" s="68"/>
      <c r="BV51" s="125">
        <f t="shared" si="14"/>
        <v>1</v>
      </c>
      <c r="BW51" s="133">
        <f t="shared" si="14"/>
        <v>3</v>
      </c>
      <c r="BX51" s="68"/>
      <c r="BY51" s="94"/>
      <c r="BZ51" s="68"/>
      <c r="CA51" s="68"/>
      <c r="CB51" s="125">
        <f t="shared" si="15"/>
        <v>1</v>
      </c>
      <c r="CC51" s="82">
        <v>82</v>
      </c>
    </row>
    <row r="52" spans="1:81" ht="16.5" thickBot="1" x14ac:dyDescent="0.3">
      <c r="A52" s="192" t="s">
        <v>23</v>
      </c>
      <c r="B52" s="193"/>
      <c r="C52" s="194"/>
      <c r="D52" s="195"/>
      <c r="E52" s="126"/>
      <c r="F52" s="126"/>
      <c r="G52" s="127"/>
      <c r="H52" s="128"/>
      <c r="I52" s="128"/>
      <c r="J52" s="129"/>
      <c r="K52" s="128"/>
      <c r="L52" s="128"/>
      <c r="M52" s="129"/>
      <c r="N52" s="126"/>
      <c r="O52" s="127"/>
      <c r="P52" s="128"/>
      <c r="Q52" s="129"/>
      <c r="R52" s="128"/>
      <c r="S52" s="129"/>
      <c r="T52" s="126"/>
      <c r="U52" s="127"/>
      <c r="V52" s="128"/>
      <c r="W52" s="129"/>
      <c r="X52" s="128"/>
      <c r="Y52" s="129"/>
      <c r="Z52" s="126"/>
      <c r="AA52" s="127"/>
      <c r="AB52" s="128"/>
      <c r="AC52" s="129"/>
      <c r="AD52" s="128"/>
      <c r="AE52" s="129"/>
      <c r="AF52" s="126"/>
      <c r="AG52" s="127"/>
      <c r="AH52" s="128"/>
      <c r="AI52" s="129"/>
      <c r="AJ52" s="128"/>
      <c r="AK52" s="129"/>
      <c r="AL52" s="126"/>
      <c r="AM52" s="127"/>
      <c r="AN52" s="128"/>
      <c r="AO52" s="129"/>
      <c r="AP52" s="128"/>
      <c r="AQ52" s="129"/>
      <c r="AR52" s="126"/>
      <c r="AS52" s="127"/>
      <c r="AT52" s="128"/>
      <c r="AU52" s="129"/>
      <c r="AV52" s="128"/>
      <c r="AW52" s="129"/>
      <c r="AX52" s="126"/>
      <c r="AY52" s="127"/>
      <c r="AZ52" s="128"/>
      <c r="BA52" s="129"/>
      <c r="BB52" s="128"/>
      <c r="BC52" s="129"/>
      <c r="BD52" s="126"/>
      <c r="BE52" s="127"/>
      <c r="BF52" s="128"/>
      <c r="BG52" s="129"/>
      <c r="BH52" s="128"/>
      <c r="BI52" s="129"/>
      <c r="BJ52" s="126"/>
      <c r="BK52" s="127"/>
      <c r="BL52" s="128"/>
      <c r="BM52" s="129"/>
      <c r="BN52" s="128"/>
      <c r="BO52" s="129"/>
      <c r="BP52" s="126"/>
      <c r="BQ52" s="127"/>
      <c r="BR52" s="128"/>
      <c r="BS52" s="129"/>
      <c r="BT52" s="128"/>
      <c r="BU52" s="129"/>
      <c r="BV52" s="126"/>
      <c r="BW52" s="127"/>
      <c r="BX52" s="128"/>
      <c r="BY52" s="129"/>
      <c r="BZ52" s="128"/>
      <c r="CA52" s="129"/>
      <c r="CB52" s="126"/>
      <c r="CC52" s="130">
        <f>SUM(CC8:CC51)</f>
        <v>3075.8100000000004</v>
      </c>
    </row>
  </sheetData>
  <mergeCells count="33">
    <mergeCell ref="CB2:CC2"/>
    <mergeCell ref="B4:CC4"/>
    <mergeCell ref="V6:Y6"/>
    <mergeCell ref="A6:A7"/>
    <mergeCell ref="B6:B7"/>
    <mergeCell ref="C6:C7"/>
    <mergeCell ref="D6:D7"/>
    <mergeCell ref="E6:E7"/>
    <mergeCell ref="F6:G6"/>
    <mergeCell ref="H6:M6"/>
    <mergeCell ref="N6:O6"/>
    <mergeCell ref="P6:S6"/>
    <mergeCell ref="T6:U6"/>
    <mergeCell ref="AB6:AE6"/>
    <mergeCell ref="AF6:AG6"/>
    <mergeCell ref="AH6:AK6"/>
    <mergeCell ref="AL6:AM6"/>
    <mergeCell ref="AN6:AQ6"/>
    <mergeCell ref="CB6:CC6"/>
    <mergeCell ref="A52:D52"/>
    <mergeCell ref="BJ6:BK6"/>
    <mergeCell ref="BL6:BO6"/>
    <mergeCell ref="BP6:BQ6"/>
    <mergeCell ref="BR6:BU6"/>
    <mergeCell ref="BV6:BW6"/>
    <mergeCell ref="BX6:CA6"/>
    <mergeCell ref="AR6:AS6"/>
    <mergeCell ref="AT6:AW6"/>
    <mergeCell ref="AX6:AY6"/>
    <mergeCell ref="AZ6:BC6"/>
    <mergeCell ref="BD6:BE6"/>
    <mergeCell ref="BF6:BI6"/>
    <mergeCell ref="Z6:AA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1014</vt:lpstr>
      <vt:lpstr>1113</vt:lpstr>
      <vt:lpstr>1114</vt:lpstr>
      <vt:lpstr>1216</vt:lpstr>
      <vt:lpstr>1516</vt:lpstr>
      <vt:lpstr>1812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2021-02-10T14:02:12Z</dcterms:modified>
</cp:coreProperties>
</file>