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5480" windowHeight="9105"/>
  </bookViews>
  <sheets>
    <sheet name="5.1" sheetId="2" r:id="rId1"/>
    <sheet name="Аркуш1" sheetId="1" r:id="rId2"/>
  </sheets>
  <definedNames>
    <definedName name="_xlnm.Print_Area" localSheetId="0">'5.1'!$A$1:$AA$111</definedName>
  </definedNames>
  <calcPr calcId="124519"/>
</workbook>
</file>

<file path=xl/calcChain.xml><?xml version="1.0" encoding="utf-8"?>
<calcChain xmlns="http://schemas.openxmlformats.org/spreadsheetml/2006/main">
  <c r="P47" i="2"/>
  <c r="P48"/>
  <c r="P49"/>
  <c r="P50"/>
  <c r="P51"/>
  <c r="P52"/>
  <c r="P53"/>
  <c r="P54"/>
  <c r="P57"/>
  <c r="P58"/>
  <c r="P59"/>
  <c r="P60"/>
  <c r="P61"/>
  <c r="P62"/>
  <c r="P63"/>
  <c r="P64"/>
  <c r="P65"/>
  <c r="P66"/>
  <c r="P67"/>
  <c r="P68"/>
  <c r="P69"/>
  <c r="P70"/>
  <c r="P71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X45"/>
  <c r="Y45"/>
  <c r="P45"/>
  <c r="D15" l="1"/>
  <c r="J15"/>
  <c r="K15"/>
  <c r="P15"/>
  <c r="E72" l="1"/>
  <c r="E104" s="1"/>
  <c r="F72"/>
  <c r="F104" s="1"/>
  <c r="G72"/>
  <c r="G104" s="1"/>
  <c r="H72"/>
  <c r="H104" s="1"/>
  <c r="Q72"/>
  <c r="T46"/>
  <c r="T55" s="1"/>
  <c r="T72" s="1"/>
  <c r="T104" s="1"/>
  <c r="U55"/>
  <c r="U72" s="1"/>
  <c r="V72"/>
  <c r="W46"/>
  <c r="W55" s="1"/>
  <c r="W72" s="1"/>
  <c r="W104" s="1"/>
  <c r="X55" l="1"/>
  <c r="X72" s="1"/>
  <c r="N15"/>
  <c r="P22"/>
  <c r="P40" s="1"/>
  <c r="L15"/>
  <c r="M15"/>
  <c r="O15"/>
  <c r="R15"/>
  <c r="S15"/>
  <c r="S22" s="1"/>
  <c r="S40" s="1"/>
  <c r="T15"/>
  <c r="U15"/>
  <c r="U22" s="1"/>
  <c r="U40" s="1"/>
  <c r="V15"/>
  <c r="X15"/>
  <c r="Y15"/>
  <c r="D18"/>
  <c r="J18"/>
  <c r="J22" s="1"/>
  <c r="K18"/>
  <c r="L18"/>
  <c r="M18"/>
  <c r="N18"/>
  <c r="O18"/>
  <c r="R18"/>
  <c r="R22" s="1"/>
  <c r="R40" s="1"/>
  <c r="T18"/>
  <c r="Y18"/>
  <c r="V22"/>
  <c r="X22"/>
  <c r="X40" s="1"/>
  <c r="D36"/>
  <c r="J36"/>
  <c r="K36"/>
  <c r="L36"/>
  <c r="M36"/>
  <c r="N36"/>
  <c r="O36"/>
  <c r="Y36"/>
  <c r="D39"/>
  <c r="J39"/>
  <c r="K39"/>
  <c r="L39"/>
  <c r="M39"/>
  <c r="N39"/>
  <c r="O39"/>
  <c r="Y39"/>
  <c r="V40"/>
  <c r="N46"/>
  <c r="L46"/>
  <c r="O46"/>
  <c r="D54"/>
  <c r="J54"/>
  <c r="K54"/>
  <c r="L54"/>
  <c r="M54"/>
  <c r="N54"/>
  <c r="O54"/>
  <c r="Y54"/>
  <c r="N68"/>
  <c r="N71" s="1"/>
  <c r="K68"/>
  <c r="K71" s="1"/>
  <c r="L68"/>
  <c r="M68"/>
  <c r="M71" s="1"/>
  <c r="O68"/>
  <c r="O71" s="1"/>
  <c r="T68"/>
  <c r="T71" s="1"/>
  <c r="G71"/>
  <c r="H71"/>
  <c r="L71"/>
  <c r="D102"/>
  <c r="J102"/>
  <c r="K102"/>
  <c r="K103" s="1"/>
  <c r="L102"/>
  <c r="L103" s="1"/>
  <c r="M102"/>
  <c r="M103" s="1"/>
  <c r="N102"/>
  <c r="N103" s="1"/>
  <c r="O102"/>
  <c r="O103" s="1"/>
  <c r="J103"/>
  <c r="D103" l="1"/>
  <c r="O55"/>
  <c r="O72" s="1"/>
  <c r="O104" s="1"/>
  <c r="Y55"/>
  <c r="Y72" s="1"/>
  <c r="L55"/>
  <c r="L72" s="1"/>
  <c r="L104" s="1"/>
  <c r="M22"/>
  <c r="M40" s="1"/>
  <c r="J40"/>
  <c r="O22"/>
  <c r="O40" s="1"/>
  <c r="L22"/>
  <c r="L40" s="1"/>
  <c r="X68"/>
  <c r="X71" s="1"/>
  <c r="J46"/>
  <c r="Y22"/>
  <c r="Y40" s="1"/>
  <c r="K22"/>
  <c r="K40" s="1"/>
  <c r="N22"/>
  <c r="N40" s="1"/>
  <c r="I15"/>
  <c r="D22"/>
  <c r="N55"/>
  <c r="N72" s="1"/>
  <c r="N104" s="1"/>
  <c r="Y68"/>
  <c r="Y71" s="1"/>
  <c r="J68"/>
  <c r="J71" s="1"/>
  <c r="T22"/>
  <c r="T40" s="1"/>
  <c r="U68"/>
  <c r="U71" s="1"/>
  <c r="D68"/>
  <c r="J55" l="1"/>
  <c r="J72" s="1"/>
  <c r="J104" s="1"/>
  <c r="M46"/>
  <c r="M55" s="1"/>
  <c r="M72" s="1"/>
  <c r="M104" s="1"/>
  <c r="I46"/>
  <c r="D71"/>
  <c r="I68"/>
  <c r="I71" s="1"/>
  <c r="D40"/>
  <c r="I22"/>
  <c r="I55" l="1"/>
  <c r="I72" s="1"/>
  <c r="I104" s="1"/>
  <c r="I40"/>
</calcChain>
</file>

<file path=xl/sharedStrings.xml><?xml version="1.0" encoding="utf-8"?>
<sst xmlns="http://schemas.openxmlformats.org/spreadsheetml/2006/main" count="371" uniqueCount="125">
  <si>
    <t xml:space="preserve">(найменування ліцензіата) </t>
  </si>
  <si>
    <t>Найменування заходів (пооб'єктно)</t>
  </si>
  <si>
    <t>Кількісний показник (одиниця виміру)</t>
  </si>
  <si>
    <t>Фінансовий план використання коштів на виконання інвестиційної програми за джерелами фінансування,                         тис. грн (без ПДВ)</t>
  </si>
  <si>
    <t>Кошти, що враховуються у структурі тарифів                                                                     тис. грн. (без ПДВ)</t>
  </si>
  <si>
    <t xml:space="preserve"> За способом виконання, тис. грн (без ПДВ)</t>
  </si>
  <si>
    <t>№ аркуша обґрунтовуючих матеріалів</t>
  </si>
  <si>
    <t>Економія паливно-енергетичних ресурсів                                       (тони умовного палива/прогнозний період)</t>
  </si>
  <si>
    <t>Економія паливно-енергетичних 
ресурсів (тис. грн.)</t>
  </si>
  <si>
    <t>Економія фонду заробітної плати,                                                                                 (тис. грн/рік)</t>
  </si>
  <si>
    <t>Економічні вигоди від зростання капіталізації основних                    фондів (збільшення амортизаційних відрахувань)                                                                      (тис.грн./рік)</t>
  </si>
  <si>
    <t>Планова вартість зворотних матеріалів, отриманих з демонтованого обладнання, (тис.грн.)</t>
  </si>
  <si>
    <t xml:space="preserve">Економічний ефект  за перший рік з урахуванням  вартості зворотніх матеріалів  (тис. грн.) ** </t>
  </si>
  <si>
    <t xml:space="preserve">Економічний ефект  за другий та наступні роки                               (тис. грн.) ** </t>
  </si>
  <si>
    <t xml:space="preserve">загальна сума </t>
  </si>
  <si>
    <t>господарський  (вартість                                            матеріальних ресурсів)</t>
  </si>
  <si>
    <t>підрядний</t>
  </si>
  <si>
    <t>І</t>
  </si>
  <si>
    <t>Виробництво теплової енергії</t>
  </si>
  <si>
    <t xml:space="preserve"> 1.1</t>
  </si>
  <si>
    <t xml:space="preserve">  1.1.1</t>
  </si>
  <si>
    <t>Заходи зі зниження питомих витрат, а також втрат ресурсів, з них:</t>
  </si>
  <si>
    <t>1.1.1.1</t>
  </si>
  <si>
    <t>Заміна існуючого насосного обладнання на енергоефективніші насоси:</t>
  </si>
  <si>
    <t>х </t>
  </si>
  <si>
    <t>Усього за підпунктом 1.1.1</t>
  </si>
  <si>
    <t>-</t>
  </si>
  <si>
    <t>Усього за пунктом 1.1</t>
  </si>
  <si>
    <t>Усього за розділом І</t>
  </si>
  <si>
    <t>ІІ</t>
  </si>
  <si>
    <t>Транспортування теплової енергії</t>
  </si>
  <si>
    <t xml:space="preserve"> 2.1</t>
  </si>
  <si>
    <t xml:space="preserve">  2.1.1</t>
  </si>
  <si>
    <t>Усього за підпунктом 2.1.1</t>
  </si>
  <si>
    <t>Усього за пунктом 2.1</t>
  </si>
  <si>
    <t xml:space="preserve">  2.2</t>
  </si>
  <si>
    <t xml:space="preserve">Інші заходи (не звільняється від оподаткування згідно з пунктом 154.9 статті 154 Податкового кодексу України), з урахуванням:  </t>
  </si>
  <si>
    <t xml:space="preserve">  2.2.1</t>
  </si>
  <si>
    <t>Заходи щодо модернізації та закупівлі транспортних засобів спеціального та спеціалізованого призначення, з них:</t>
  </si>
  <si>
    <t>Усього за підпунктом 2.2.1</t>
  </si>
  <si>
    <t>Усього за пунктом 2.2</t>
  </si>
  <si>
    <t>Усього за розділом ІІ</t>
  </si>
  <si>
    <t>ІІІ</t>
  </si>
  <si>
    <t>Постачання теплової енергії</t>
  </si>
  <si>
    <t>Усього за розділом ІІІ</t>
  </si>
  <si>
    <t>Усього за інвестиційною програмою</t>
  </si>
  <si>
    <t>Примітки:</t>
  </si>
  <si>
    <t>* Суми витрат по заходах та економічний ефект від їх упровадження  при розрахунку строку окупності враховувати без ПДВ.</t>
  </si>
  <si>
    <t>** Складові розрахунку економічного ефекту від упровадження  заходів ураховувати без ПДВ.</t>
  </si>
  <si>
    <t>х - ліцензіатом не заповнюється.</t>
  </si>
  <si>
    <t>х</t>
  </si>
  <si>
    <t>Усього за пунктом 3.2</t>
  </si>
  <si>
    <t>Усього за підпунктом 3.2.5</t>
  </si>
  <si>
    <t>Інші заходи, з них:</t>
  </si>
  <si>
    <t xml:space="preserve"> 3.2.5</t>
  </si>
  <si>
    <t>Усього за підпунктом 3.2.4</t>
  </si>
  <si>
    <t xml:space="preserve">  3.2.4</t>
  </si>
  <si>
    <t>Усього за підпунктом 3.2.1</t>
  </si>
  <si>
    <t>Заходи щодо впровадження та розвитку інформаційних технологій, з них:</t>
  </si>
  <si>
    <t xml:space="preserve"> 3.2.1</t>
  </si>
  <si>
    <t>Усього за підпунктом 3.2.2</t>
  </si>
  <si>
    <t>Заходи щодо забезпечення технологічного та/або комерційного обліку ресурсів, з них:</t>
  </si>
  <si>
    <t xml:space="preserve"> 3.2.2</t>
  </si>
  <si>
    <t xml:space="preserve">  3.2</t>
  </si>
  <si>
    <t>4                                                                                   Продовження додатка 4</t>
  </si>
  <si>
    <t>Усього за пунктом 3.1</t>
  </si>
  <si>
    <t>Усього за підпунктом 3.1.3</t>
  </si>
  <si>
    <t xml:space="preserve">  3.1.3</t>
  </si>
  <si>
    <t>Усього за підпунктом 3.1.2</t>
  </si>
  <si>
    <t xml:space="preserve">  3.1.2 </t>
  </si>
  <si>
    <t>Усього за підпунктом 3.1.1</t>
  </si>
  <si>
    <t xml:space="preserve">  3.1.1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</si>
  <si>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теплопостачання (звільняється від оподаткування згідно з пунктом 154.9 статті 154 Податкового кодексу України), з урахуванням :</t>
    </r>
  </si>
  <si>
    <t xml:space="preserve"> 3.1</t>
  </si>
  <si>
    <t>Усього за підпунктом 2.2.3</t>
  </si>
  <si>
    <t xml:space="preserve"> 2.2.3</t>
  </si>
  <si>
    <t xml:space="preserve"> 2.2.1</t>
  </si>
  <si>
    <t>Усього за підпунктом 2.2.2</t>
  </si>
  <si>
    <t xml:space="preserve"> 2.2.2</t>
  </si>
  <si>
    <t>Усього за підпунктом 2.1.2</t>
  </si>
  <si>
    <t xml:space="preserve">  2.1.2</t>
  </si>
  <si>
    <t>3                                                                                  Продовження додатка 4</t>
  </si>
  <si>
    <t xml:space="preserve">  2.1.2 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</si>
  <si>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теплопостачання (звільняється від оподаткування згідно з пунктом 154.9 статті 154 Податкового кодексу України), з урахуванням:</t>
    </r>
  </si>
  <si>
    <t xml:space="preserve">                                                                     Продовження додатка 5</t>
  </si>
  <si>
    <t>Усього за пунктом 1.2</t>
  </si>
  <si>
    <t>Усього за підпунктом 1.2.3</t>
  </si>
  <si>
    <t xml:space="preserve"> 1.2.3</t>
  </si>
  <si>
    <t>Усього за підпунктом 1.2.1</t>
  </si>
  <si>
    <t>1.2.1.1</t>
  </si>
  <si>
    <t xml:space="preserve">  1.2.1</t>
  </si>
  <si>
    <t xml:space="preserve"> 1.2.1</t>
  </si>
  <si>
    <t>Усього за підпунктом 1.2.2</t>
  </si>
  <si>
    <t xml:space="preserve"> 1.2.2</t>
  </si>
  <si>
    <t xml:space="preserve">  1.2</t>
  </si>
  <si>
    <t>Усього за підпунктом 1.1.3</t>
  </si>
  <si>
    <t xml:space="preserve">  1.1.3</t>
  </si>
  <si>
    <t>Усього за підпунктом 1.1.2</t>
  </si>
  <si>
    <t>1.1.2.1</t>
  </si>
  <si>
    <t xml:space="preserve">  1.1.2</t>
  </si>
  <si>
    <t>виробничі інвестиції з прибутку</t>
  </si>
  <si>
    <t>амортизаційні відраху-вання</t>
  </si>
  <si>
    <t xml:space="preserve">ІV кв. </t>
  </si>
  <si>
    <t xml:space="preserve">ІІІ кв. </t>
  </si>
  <si>
    <t xml:space="preserve">ІІ кв. </t>
  </si>
  <si>
    <t xml:space="preserve">І кв. </t>
  </si>
  <si>
    <t>у тому числі:</t>
  </si>
  <si>
    <t>Вартість усунення аварії на ділянці, що підлягає заміні, тис.грн.</t>
  </si>
  <si>
    <t>Графік здійснення заходів та використання коштів на планований період, тис. грн. (без ПДВ)</t>
  </si>
  <si>
    <t xml:space="preserve"> Сума інших залучених коштів, що підлягає поверненню у планованому періоді,                                          тис. грн. (без ПДВ)</t>
  </si>
  <si>
    <r>
      <t xml:space="preserve"> Сума позичкових коштів та відсотків за їх  використання, що підлягає поверненню у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планованому періоді, тис. грн. (без ПДВ)</t>
    </r>
  </si>
  <si>
    <t>Стан основного обладнання</t>
  </si>
  <si>
    <t>До впровадження заходу</t>
  </si>
  <si>
    <t>Після впровадження заходу</t>
  </si>
  <si>
    <r>
      <t xml:space="preserve">Строк окупності (місяців) </t>
    </r>
    <r>
      <rPr>
        <b/>
        <sz val="9"/>
        <rFont val="Times New Roman"/>
        <family val="1"/>
        <charset val="204"/>
      </rPr>
      <t>*
(1+(гр4-гр16) / гр17)*12</t>
    </r>
  </si>
  <si>
    <t>Комунальне  підприємство  теплових мереж "Каховтеплокомуненерго".</t>
  </si>
  <si>
    <t>Інженер з ремонту</t>
  </si>
  <si>
    <t>Шалуба Т.Н.</t>
  </si>
  <si>
    <t>_____________________________</t>
  </si>
  <si>
    <t>1.1.1.1.</t>
  </si>
  <si>
    <r>
      <rPr>
        <b/>
        <sz val="20"/>
        <rFont val="Times New Roman"/>
        <family val="1"/>
        <charset val="204"/>
      </rPr>
      <t>4</t>
    </r>
    <r>
      <rPr>
        <b/>
        <sz val="16"/>
        <rFont val="Times New Roman"/>
        <family val="1"/>
        <charset val="204"/>
      </rPr>
      <t>.Пояснення до фінансового плану використання коштів для виконання інвестиційної програми</t>
    </r>
  </si>
  <si>
    <t>Технічне переоснащення котельні №2 по вул. Леніна,20а м. Каховка (заміна двох пальників).</t>
  </si>
  <si>
    <t>2од.              СНТ 34 Бл.</t>
  </si>
  <si>
    <t>СНТ 34 Бл.</t>
  </si>
  <si>
    <t>ГГВ МГП - 350</t>
  </si>
</sst>
</file>

<file path=xl/styles.xml><?xml version="1.0" encoding="utf-8"?>
<styleSheet xmlns="http://schemas.openxmlformats.org/spreadsheetml/2006/main">
  <numFmts count="3">
    <numFmt numFmtId="164" formatCode="_-* #,##0.00\ _г_р_н_._-;\-* #,##0.00\ _г_р_н_._-;_-* &quot;-&quot;??\ _г_р_н_._-;_-@_-"/>
    <numFmt numFmtId="165" formatCode="0.000"/>
    <numFmt numFmtId="166" formatCode="#,##0.000"/>
  </numFmts>
  <fonts count="20"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sz val="9"/>
      <name val="Calibri"/>
      <family val="2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  <xf numFmtId="0" fontId="15" fillId="0" borderId="0"/>
    <xf numFmtId="0" fontId="9" fillId="0" borderId="0" applyNumberFormat="0" applyFont="0" applyFill="0" applyBorder="0" applyAlignment="0" applyProtection="0">
      <alignment vertical="top"/>
    </xf>
  </cellStyleXfs>
  <cellXfs count="120">
    <xf numFmtId="0" fontId="0" fillId="0" borderId="0" xfId="0"/>
    <xf numFmtId="0" fontId="2" fillId="0" borderId="0" xfId="1" applyFont="1" applyFill="1"/>
    <xf numFmtId="0" fontId="2" fillId="0" borderId="0" xfId="1" applyFont="1" applyFill="1" applyBorder="1"/>
    <xf numFmtId="0" fontId="2" fillId="0" borderId="0" xfId="1" applyFont="1" applyFill="1" applyAlignment="1">
      <alignment horizontal="center"/>
    </xf>
    <xf numFmtId="0" fontId="5" fillId="0" borderId="0" xfId="1" applyFont="1" applyFill="1" applyBorder="1" applyAlignment="1"/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left"/>
    </xf>
    <xf numFmtId="2" fontId="5" fillId="0" borderId="0" xfId="1" applyNumberFormat="1" applyFont="1" applyFill="1" applyBorder="1" applyAlignment="1"/>
    <xf numFmtId="0" fontId="6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vertical="center" wrapText="1"/>
    </xf>
    <xf numFmtId="0" fontId="8" fillId="0" borderId="0" xfId="1" applyFont="1" applyFill="1"/>
    <xf numFmtId="0" fontId="8" fillId="0" borderId="0" xfId="1" applyFont="1" applyFill="1" applyBorder="1"/>
    <xf numFmtId="2" fontId="5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3" fontId="5" fillId="0" borderId="1" xfId="3" applyNumberFormat="1" applyFont="1" applyFill="1" applyBorder="1" applyAlignment="1">
      <alignment horizontal="center" vertical="center" wrapText="1"/>
    </xf>
    <xf numFmtId="14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 applyAlignment="1"/>
    <xf numFmtId="0" fontId="5" fillId="0" borderId="1" xfId="1" applyFont="1" applyFill="1" applyBorder="1" applyAlignment="1">
      <alignment horizontal="center"/>
    </xf>
    <xf numFmtId="0" fontId="5" fillId="0" borderId="1" xfId="1" applyFont="1" applyFill="1" applyBorder="1" applyAlignment="1"/>
    <xf numFmtId="3" fontId="3" fillId="0" borderId="1" xfId="3" applyNumberFormat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vertical="center" wrapText="1"/>
    </xf>
    <xf numFmtId="14" fontId="3" fillId="0" borderId="1" xfId="1" applyNumberFormat="1" applyFont="1" applyFill="1" applyBorder="1" applyAlignment="1">
      <alignment horizontal="center" vertical="center" wrapText="1"/>
    </xf>
    <xf numFmtId="16" fontId="3" fillId="0" borderId="1" xfId="1" applyNumberFormat="1" applyFont="1" applyFill="1" applyBorder="1" applyAlignment="1">
      <alignment horizontal="center"/>
    </xf>
    <xf numFmtId="14" fontId="3" fillId="0" borderId="1" xfId="1" applyNumberFormat="1" applyFont="1" applyFill="1" applyBorder="1" applyAlignment="1">
      <alignment horizontal="center"/>
    </xf>
    <xf numFmtId="2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3" fontId="3" fillId="0" borderId="1" xfId="3" applyNumberFormat="1" applyFont="1" applyFill="1" applyBorder="1" applyAlignment="1">
      <alignment horizontal="center" vertical="center" wrapText="1"/>
    </xf>
    <xf numFmtId="0" fontId="3" fillId="0" borderId="1" xfId="1" applyFont="1" applyFill="1" applyBorder="1"/>
    <xf numFmtId="49" fontId="3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" fontId="5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vertical="justify"/>
    </xf>
    <xf numFmtId="165" fontId="8" fillId="0" borderId="0" xfId="1" applyNumberFormat="1" applyFont="1" applyFill="1" applyBorder="1"/>
    <xf numFmtId="165" fontId="2" fillId="0" borderId="0" xfId="1" applyNumberFormat="1" applyFont="1" applyFill="1"/>
    <xf numFmtId="0" fontId="6" fillId="0" borderId="0" xfId="1" applyFont="1" applyFill="1" applyBorder="1" applyAlignment="1"/>
    <xf numFmtId="165" fontId="2" fillId="0" borderId="0" xfId="1" applyNumberFormat="1" applyFont="1" applyFill="1" applyBorder="1" applyAlignment="1">
      <alignment vertical="center"/>
    </xf>
    <xf numFmtId="0" fontId="3" fillId="0" borderId="1" xfId="4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/>
    <xf numFmtId="0" fontId="6" fillId="0" borderId="0" xfId="1" applyFont="1" applyFill="1" applyBorder="1"/>
    <xf numFmtId="49" fontId="3" fillId="0" borderId="1" xfId="1" applyNumberFormat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center"/>
    </xf>
    <xf numFmtId="2" fontId="2" fillId="0" borderId="0" xfId="1" applyNumberFormat="1" applyFont="1" applyFill="1" applyBorder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13" fillId="0" borderId="0" xfId="1" applyFont="1" applyFill="1" applyAlignment="1">
      <alignment horizontal="left"/>
    </xf>
    <xf numFmtId="0" fontId="14" fillId="0" borderId="0" xfId="1" applyFont="1" applyFill="1" applyAlignment="1">
      <alignment horizontal="left"/>
    </xf>
    <xf numFmtId="0" fontId="3" fillId="0" borderId="0" xfId="1" applyFont="1" applyFill="1" applyAlignment="1">
      <alignment horizontal="left" wrapText="1"/>
    </xf>
    <xf numFmtId="0" fontId="10" fillId="0" borderId="0" xfId="1" applyFont="1" applyFill="1"/>
    <xf numFmtId="0" fontId="2" fillId="0" borderId="0" xfId="1" applyFont="1" applyFill="1" applyAlignment="1">
      <alignment wrapText="1"/>
    </xf>
    <xf numFmtId="0" fontId="5" fillId="0" borderId="1" xfId="4" applyNumberFormat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>
      <alignment horizontal="right"/>
    </xf>
    <xf numFmtId="4" fontId="3" fillId="0" borderId="1" xfId="3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right"/>
    </xf>
    <xf numFmtId="4" fontId="6" fillId="0" borderId="6" xfId="6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right"/>
    </xf>
    <xf numFmtId="0" fontId="5" fillId="0" borderId="1" xfId="1" applyFont="1" applyFill="1" applyBorder="1" applyAlignment="1">
      <alignment horizontal="center" vertical="center"/>
    </xf>
    <xf numFmtId="0" fontId="5" fillId="0" borderId="1" xfId="4" applyNumberFormat="1" applyFont="1" applyFill="1" applyBorder="1" applyAlignment="1" applyProtection="1">
      <alignment horizontal="center" vertical="center" wrapText="1"/>
    </xf>
    <xf numFmtId="0" fontId="10" fillId="0" borderId="1" xfId="1" applyFont="1" applyFill="1" applyBorder="1" applyAlignment="1">
      <alignment horizontal="right"/>
    </xf>
    <xf numFmtId="0" fontId="5" fillId="0" borderId="1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/>
    </xf>
    <xf numFmtId="0" fontId="3" fillId="0" borderId="1" xfId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/>
    </xf>
    <xf numFmtId="166" fontId="6" fillId="0" borderId="1" xfId="0" applyNumberFormat="1" applyFont="1" applyFill="1" applyBorder="1" applyAlignment="1">
      <alignment horizontal="center" vertical="center" wrapText="1"/>
    </xf>
    <xf numFmtId="2" fontId="16" fillId="0" borderId="1" xfId="7" applyNumberFormat="1" applyFont="1" applyFill="1" applyBorder="1" applyAlignment="1" applyProtection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18" fillId="0" borderId="1" xfId="4" applyNumberFormat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textRotation="90"/>
    </xf>
    <xf numFmtId="0" fontId="3" fillId="0" borderId="1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4" xfId="1" applyFont="1" applyFill="1" applyBorder="1" applyAlignment="1">
      <alignment horizontal="center" vertical="center" textRotation="90"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12" fillId="0" borderId="0" xfId="1" applyFont="1" applyFill="1" applyBorder="1" applyAlignment="1">
      <alignment horizontal="center"/>
    </xf>
    <xf numFmtId="0" fontId="17" fillId="0" borderId="0" xfId="1" applyFont="1" applyFill="1" applyAlignment="1">
      <alignment horizont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/>
    </xf>
    <xf numFmtId="0" fontId="6" fillId="0" borderId="2" xfId="5" applyFont="1" applyFill="1" applyBorder="1" applyAlignment="1" applyProtection="1">
      <alignment horizontal="center" vertical="center" textRotation="90" wrapText="1"/>
      <protection locked="0"/>
    </xf>
    <xf numFmtId="0" fontId="6" fillId="0" borderId="3" xfId="5" applyFont="1" applyFill="1" applyBorder="1" applyAlignment="1" applyProtection="1">
      <alignment horizontal="center" vertical="center" textRotation="90" wrapText="1"/>
      <protection locked="0"/>
    </xf>
    <xf numFmtId="0" fontId="6" fillId="0" borderId="4" xfId="5" applyFont="1" applyFill="1" applyBorder="1" applyAlignment="1" applyProtection="1">
      <alignment horizontal="center" vertical="center" textRotation="90" wrapText="1"/>
      <protection locked="0"/>
    </xf>
    <xf numFmtId="0" fontId="6" fillId="0" borderId="2" xfId="1" applyFont="1" applyFill="1" applyBorder="1" applyAlignment="1">
      <alignment horizontal="center" vertical="center" textRotation="90" wrapText="1"/>
    </xf>
    <xf numFmtId="0" fontId="6" fillId="0" borderId="4" xfId="1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  <xf numFmtId="0" fontId="3" fillId="0" borderId="1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right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4" applyNumberFormat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>
      <alignment horizontal="right"/>
    </xf>
  </cellXfs>
  <cellStyles count="8">
    <cellStyle name="Iau?iue" xfId="5"/>
    <cellStyle name="Iau?iue_Додатки 4 - 6 теплов 28.12.12" xfId="4"/>
    <cellStyle name="Звичайний 2" xfId="1"/>
    <cellStyle name="Обычный" xfId="0" builtinId="0"/>
    <cellStyle name="Обычный 14" xfId="6"/>
    <cellStyle name="Обычный 2" xfId="3"/>
    <cellStyle name="Обычный 4 4" xfId="7"/>
    <cellStyle name="Фінансови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111"/>
  <sheetViews>
    <sheetView tabSelected="1" zoomScale="74" zoomScaleNormal="74" zoomScaleSheetLayoutView="100" workbookViewId="0">
      <selection activeCell="Y1" sqref="Y1"/>
    </sheetView>
  </sheetViews>
  <sheetFormatPr defaultColWidth="5.28515625" defaultRowHeight="69.75" customHeight="1"/>
  <cols>
    <col min="1" max="1" width="6.7109375" style="3" customWidth="1"/>
    <col min="2" max="2" width="35.140625" style="1" customWidth="1"/>
    <col min="3" max="3" width="13.42578125" style="1" customWidth="1"/>
    <col min="4" max="4" width="17.7109375" style="1" customWidth="1"/>
    <col min="5" max="5" width="8.140625" style="1" hidden="1" customWidth="1"/>
    <col min="6" max="6" width="11.5703125" style="1" hidden="1" customWidth="1"/>
    <col min="7" max="7" width="12.28515625" style="1" hidden="1" customWidth="1"/>
    <col min="8" max="8" width="12.140625" style="1" hidden="1" customWidth="1"/>
    <col min="9" max="9" width="13.5703125" style="1" bestFit="1" customWidth="1"/>
    <col min="10" max="10" width="11.140625" style="1" customWidth="1"/>
    <col min="11" max="11" width="9.5703125" style="1" customWidth="1"/>
    <col min="12" max="12" width="6.5703125" style="1" hidden="1" customWidth="1"/>
    <col min="13" max="13" width="7" style="1" hidden="1" customWidth="1"/>
    <col min="14" max="14" width="6.7109375" style="1" hidden="1" customWidth="1"/>
    <col min="15" max="15" width="6.140625" style="1" hidden="1" customWidth="1"/>
    <col min="16" max="16" width="7.85546875" style="1" customWidth="1"/>
    <col min="17" max="17" width="8.140625" style="1" customWidth="1"/>
    <col min="18" max="18" width="8.28515625" style="1" customWidth="1"/>
    <col min="19" max="19" width="9" style="1" customWidth="1"/>
    <col min="20" max="20" width="5.140625" style="2" customWidth="1"/>
    <col min="21" max="21" width="7.28515625" style="2" customWidth="1"/>
    <col min="22" max="23" width="6.5703125" style="2" customWidth="1"/>
    <col min="24" max="24" width="9.28515625" style="2" customWidth="1"/>
    <col min="25" max="25" width="8.5703125" style="2" customWidth="1"/>
    <col min="26" max="26" width="18.42578125" style="2" customWidth="1"/>
    <col min="27" max="27" width="19.28515625" style="2" customWidth="1"/>
    <col min="28" max="28" width="7" style="2" customWidth="1"/>
    <col min="29" max="29" width="7.5703125" style="2" customWidth="1"/>
    <col min="30" max="16384" width="5.28515625" style="1"/>
  </cols>
  <sheetData>
    <row r="1" spans="1:29" ht="15" customHeight="1">
      <c r="K1" s="61"/>
      <c r="R1" s="58"/>
      <c r="S1" s="60"/>
      <c r="T1" s="60"/>
      <c r="U1" s="60"/>
      <c r="V1" s="60"/>
      <c r="W1" s="60"/>
      <c r="X1" s="59"/>
      <c r="Y1" s="59"/>
      <c r="Z1" s="59"/>
      <c r="AA1" s="59"/>
    </row>
    <row r="2" spans="1:29" s="52" customFormat="1" ht="10.5" customHeight="1">
      <c r="A2" s="55"/>
      <c r="B2" s="58"/>
      <c r="C2" s="57"/>
      <c r="D2" s="57"/>
      <c r="E2" s="57"/>
      <c r="F2" s="55"/>
      <c r="G2" s="56"/>
      <c r="H2" s="56"/>
      <c r="I2" s="56"/>
      <c r="J2" s="55"/>
      <c r="K2" s="56"/>
      <c r="L2" s="56"/>
      <c r="M2" s="56"/>
      <c r="N2" s="56"/>
      <c r="O2" s="56"/>
      <c r="P2" s="56"/>
      <c r="Q2" s="55"/>
      <c r="R2" s="55"/>
      <c r="S2" s="55"/>
      <c r="T2" s="54"/>
      <c r="U2" s="54"/>
      <c r="V2" s="54"/>
      <c r="W2" s="54"/>
      <c r="X2" s="54"/>
      <c r="Y2" s="54"/>
      <c r="Z2" s="54"/>
      <c r="AA2" s="54"/>
      <c r="AB2" s="53"/>
      <c r="AC2" s="53"/>
    </row>
    <row r="3" spans="1:29" ht="39.75" customHeight="1">
      <c r="A3" s="101" t="s">
        <v>120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</row>
    <row r="4" spans="1:29" ht="33.75" customHeight="1">
      <c r="A4" s="100" t="s">
        <v>115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</row>
    <row r="5" spans="1:29" ht="12.75" customHeight="1">
      <c r="A5" s="103" t="s">
        <v>0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51"/>
    </row>
    <row r="6" spans="1:29" ht="123.75" customHeight="1">
      <c r="A6" s="102"/>
      <c r="B6" s="102" t="s">
        <v>1</v>
      </c>
      <c r="C6" s="97" t="s">
        <v>2</v>
      </c>
      <c r="D6" s="102" t="s">
        <v>3</v>
      </c>
      <c r="E6" s="102"/>
      <c r="F6" s="102"/>
      <c r="G6" s="106" t="s">
        <v>110</v>
      </c>
      <c r="H6" s="106" t="s">
        <v>109</v>
      </c>
      <c r="I6" s="109" t="s">
        <v>4</v>
      </c>
      <c r="J6" s="102" t="s">
        <v>5</v>
      </c>
      <c r="K6" s="102"/>
      <c r="L6" s="96" t="s">
        <v>108</v>
      </c>
      <c r="M6" s="96"/>
      <c r="N6" s="96"/>
      <c r="O6" s="96"/>
      <c r="P6" s="95" t="s">
        <v>114</v>
      </c>
      <c r="Q6" s="95" t="s">
        <v>6</v>
      </c>
      <c r="R6" s="97" t="s">
        <v>7</v>
      </c>
      <c r="S6" s="97" t="s">
        <v>8</v>
      </c>
      <c r="T6" s="95" t="s">
        <v>9</v>
      </c>
      <c r="U6" s="97" t="s">
        <v>10</v>
      </c>
      <c r="V6" s="97" t="s">
        <v>11</v>
      </c>
      <c r="W6" s="94" t="s">
        <v>107</v>
      </c>
      <c r="X6" s="97" t="s">
        <v>12</v>
      </c>
      <c r="Y6" s="95" t="s">
        <v>13</v>
      </c>
      <c r="Z6" s="102" t="s">
        <v>111</v>
      </c>
      <c r="AA6" s="102"/>
      <c r="AC6" s="94"/>
    </row>
    <row r="7" spans="1:29" ht="14.25" customHeight="1">
      <c r="A7" s="102"/>
      <c r="B7" s="102"/>
      <c r="C7" s="98"/>
      <c r="D7" s="102" t="s">
        <v>14</v>
      </c>
      <c r="E7" s="105" t="s">
        <v>106</v>
      </c>
      <c r="F7" s="105"/>
      <c r="G7" s="108"/>
      <c r="H7" s="108"/>
      <c r="I7" s="110"/>
      <c r="J7" s="97" t="s">
        <v>15</v>
      </c>
      <c r="K7" s="97" t="s">
        <v>16</v>
      </c>
      <c r="L7" s="96" t="s">
        <v>105</v>
      </c>
      <c r="M7" s="96" t="s">
        <v>104</v>
      </c>
      <c r="N7" s="96" t="s">
        <v>103</v>
      </c>
      <c r="O7" s="96" t="s">
        <v>102</v>
      </c>
      <c r="P7" s="95"/>
      <c r="Q7" s="95"/>
      <c r="R7" s="98"/>
      <c r="S7" s="98"/>
      <c r="T7" s="95"/>
      <c r="U7" s="98"/>
      <c r="V7" s="98"/>
      <c r="W7" s="94"/>
      <c r="X7" s="98"/>
      <c r="Y7" s="95"/>
      <c r="Z7" s="102" t="s">
        <v>112</v>
      </c>
      <c r="AA7" s="102" t="s">
        <v>113</v>
      </c>
      <c r="AC7" s="94"/>
    </row>
    <row r="8" spans="1:29" ht="56.25" customHeight="1">
      <c r="A8" s="102"/>
      <c r="B8" s="102"/>
      <c r="C8" s="98"/>
      <c r="D8" s="102"/>
      <c r="E8" s="106" t="s">
        <v>101</v>
      </c>
      <c r="F8" s="106" t="s">
        <v>100</v>
      </c>
      <c r="G8" s="108"/>
      <c r="H8" s="108"/>
      <c r="I8" s="110"/>
      <c r="J8" s="98"/>
      <c r="K8" s="98"/>
      <c r="L8" s="96"/>
      <c r="M8" s="96"/>
      <c r="N8" s="96"/>
      <c r="O8" s="96"/>
      <c r="P8" s="95"/>
      <c r="Q8" s="95"/>
      <c r="R8" s="98"/>
      <c r="S8" s="98"/>
      <c r="T8" s="95"/>
      <c r="U8" s="98"/>
      <c r="V8" s="98"/>
      <c r="W8" s="94"/>
      <c r="X8" s="98"/>
      <c r="Y8" s="95"/>
      <c r="Z8" s="102"/>
      <c r="AA8" s="102"/>
      <c r="AC8" s="94"/>
    </row>
    <row r="9" spans="1:29" ht="19.5" customHeight="1">
      <c r="A9" s="102"/>
      <c r="B9" s="102"/>
      <c r="C9" s="99"/>
      <c r="D9" s="102"/>
      <c r="E9" s="107"/>
      <c r="F9" s="107"/>
      <c r="G9" s="107"/>
      <c r="H9" s="107"/>
      <c r="I9" s="111"/>
      <c r="J9" s="99"/>
      <c r="K9" s="99"/>
      <c r="L9" s="96"/>
      <c r="M9" s="96"/>
      <c r="N9" s="96"/>
      <c r="O9" s="96"/>
      <c r="P9" s="95"/>
      <c r="Q9" s="95"/>
      <c r="R9" s="99"/>
      <c r="S9" s="99"/>
      <c r="T9" s="95"/>
      <c r="U9" s="99"/>
      <c r="V9" s="99"/>
      <c r="W9" s="94"/>
      <c r="X9" s="99"/>
      <c r="Y9" s="95"/>
      <c r="Z9" s="102"/>
      <c r="AA9" s="102"/>
      <c r="AC9" s="94"/>
    </row>
    <row r="10" spans="1:29" s="3" customFormat="1" ht="12.75" customHeight="1">
      <c r="A10" s="24">
        <v>1</v>
      </c>
      <c r="B10" s="24">
        <v>2</v>
      </c>
      <c r="C10" s="24">
        <v>3</v>
      </c>
      <c r="D10" s="24">
        <v>4</v>
      </c>
      <c r="E10" s="24">
        <v>5</v>
      </c>
      <c r="F10" s="24">
        <v>6</v>
      </c>
      <c r="G10" s="24">
        <v>7</v>
      </c>
      <c r="H10" s="24">
        <v>8</v>
      </c>
      <c r="I10" s="24">
        <v>5</v>
      </c>
      <c r="J10" s="24">
        <v>6</v>
      </c>
      <c r="K10" s="24">
        <v>7</v>
      </c>
      <c r="L10" s="24">
        <v>12</v>
      </c>
      <c r="M10" s="24">
        <v>13</v>
      </c>
      <c r="N10" s="24">
        <v>14</v>
      </c>
      <c r="O10" s="24">
        <v>15</v>
      </c>
      <c r="P10" s="24">
        <v>8</v>
      </c>
      <c r="Q10" s="24">
        <v>9</v>
      </c>
      <c r="R10" s="24">
        <v>10</v>
      </c>
      <c r="S10" s="24">
        <v>11</v>
      </c>
      <c r="T10" s="24">
        <v>12</v>
      </c>
      <c r="U10" s="24">
        <v>13</v>
      </c>
      <c r="V10" s="24">
        <v>14</v>
      </c>
      <c r="W10" s="68">
        <v>15</v>
      </c>
      <c r="X10" s="24">
        <v>16</v>
      </c>
      <c r="Y10" s="24">
        <v>17</v>
      </c>
      <c r="Z10" s="24">
        <v>18</v>
      </c>
      <c r="AA10" s="24">
        <v>19</v>
      </c>
      <c r="AB10" s="50"/>
      <c r="AC10" s="50"/>
    </row>
    <row r="11" spans="1:29" ht="15" hidden="1" customHeight="1">
      <c r="A11" s="24" t="s">
        <v>17</v>
      </c>
      <c r="B11" s="113" t="s">
        <v>18</v>
      </c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</row>
    <row r="12" spans="1:29" ht="28.5" hidden="1" customHeight="1">
      <c r="A12" s="29" t="s">
        <v>19</v>
      </c>
      <c r="B12" s="117" t="s">
        <v>83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</row>
    <row r="13" spans="1:29" ht="15" hidden="1" customHeight="1">
      <c r="A13" s="30" t="s">
        <v>20</v>
      </c>
      <c r="B13" s="105" t="s">
        <v>21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</row>
    <row r="14" spans="1:29" ht="15" hidden="1" customHeight="1">
      <c r="A14" s="30" t="s">
        <v>22</v>
      </c>
      <c r="B14" s="49" t="s">
        <v>23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</row>
    <row r="15" spans="1:29" ht="14.25" hidden="1" customHeight="1">
      <c r="A15" s="115" t="s">
        <v>25</v>
      </c>
      <c r="B15" s="115"/>
      <c r="C15" s="115"/>
      <c r="D15" s="18" t="e">
        <f>SUM(#REF!)</f>
        <v>#REF!</v>
      </c>
      <c r="E15" s="15" t="s">
        <v>24</v>
      </c>
      <c r="F15" s="15" t="s">
        <v>24</v>
      </c>
      <c r="G15" s="18">
        <v>0</v>
      </c>
      <c r="H15" s="18">
        <v>0</v>
      </c>
      <c r="I15" s="18" t="e">
        <f>D15</f>
        <v>#REF!</v>
      </c>
      <c r="J15" s="18" t="e">
        <f>SUM(#REF!)</f>
        <v>#REF!</v>
      </c>
      <c r="K15" s="18" t="e">
        <f>SUM(#REF!)</f>
        <v>#REF!</v>
      </c>
      <c r="L15" s="18" t="e">
        <f>SUM(#REF!)</f>
        <v>#REF!</v>
      </c>
      <c r="M15" s="18" t="e">
        <f>SUM(#REF!)</f>
        <v>#REF!</v>
      </c>
      <c r="N15" s="18" t="e">
        <f>SUM(#REF!)</f>
        <v>#REF!</v>
      </c>
      <c r="O15" s="18" t="e">
        <f>SUM(#REF!)</f>
        <v>#REF!</v>
      </c>
      <c r="P15" s="18" t="e">
        <f>#REF!</f>
        <v>#REF!</v>
      </c>
      <c r="Q15" s="15" t="s">
        <v>26</v>
      </c>
      <c r="R15" s="18" t="e">
        <f>SUM(#REF!)</f>
        <v>#REF!</v>
      </c>
      <c r="S15" s="18" t="e">
        <f>#REF!</f>
        <v>#REF!</v>
      </c>
      <c r="T15" s="18" t="e">
        <f>SUM(#REF!)</f>
        <v>#REF!</v>
      </c>
      <c r="U15" s="18" t="e">
        <f>#REF!</f>
        <v>#REF!</v>
      </c>
      <c r="V15" s="18" t="e">
        <f>#REF!</f>
        <v>#REF!</v>
      </c>
      <c r="W15" s="18"/>
      <c r="X15" s="18" t="e">
        <f>#REF!</f>
        <v>#REF!</v>
      </c>
      <c r="Y15" s="18" t="e">
        <f>SUM(#REF!)</f>
        <v>#REF!</v>
      </c>
      <c r="Z15" s="33" t="s">
        <v>24</v>
      </c>
      <c r="AA15" s="33" t="s">
        <v>24</v>
      </c>
    </row>
    <row r="16" spans="1:29" ht="14.25" hidden="1" customHeight="1">
      <c r="A16" s="22" t="s">
        <v>99</v>
      </c>
      <c r="B16" s="112" t="s">
        <v>61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33" t="s">
        <v>24</v>
      </c>
      <c r="AA16" s="33" t="s">
        <v>24</v>
      </c>
    </row>
    <row r="17" spans="1:29" s="45" customFormat="1" ht="12.75" hidden="1" customHeight="1">
      <c r="A17" s="32" t="s">
        <v>98</v>
      </c>
      <c r="B17" s="47"/>
      <c r="C17" s="32"/>
      <c r="D17" s="31"/>
      <c r="E17" s="33"/>
      <c r="F17" s="33"/>
      <c r="G17" s="33"/>
      <c r="H17" s="33"/>
      <c r="I17" s="33"/>
      <c r="J17" s="31"/>
      <c r="K17" s="31"/>
      <c r="L17" s="31"/>
      <c r="M17" s="31"/>
      <c r="N17" s="31"/>
      <c r="O17" s="31"/>
      <c r="P17" s="32"/>
      <c r="Q17" s="32"/>
      <c r="R17" s="31"/>
      <c r="S17" s="31"/>
      <c r="T17" s="31"/>
      <c r="U17" s="31"/>
      <c r="V17" s="31"/>
      <c r="W17" s="31"/>
      <c r="X17" s="31"/>
      <c r="Y17" s="31"/>
      <c r="Z17" s="33" t="s">
        <v>24</v>
      </c>
      <c r="AA17" s="33" t="s">
        <v>24</v>
      </c>
      <c r="AB17" s="46"/>
      <c r="AC17" s="46"/>
    </row>
    <row r="18" spans="1:29" ht="13.5" hidden="1" customHeight="1">
      <c r="A18" s="115" t="s">
        <v>97</v>
      </c>
      <c r="B18" s="115"/>
      <c r="C18" s="115"/>
      <c r="D18" s="18">
        <f>D17</f>
        <v>0</v>
      </c>
      <c r="E18" s="15" t="s">
        <v>24</v>
      </c>
      <c r="F18" s="15" t="s">
        <v>24</v>
      </c>
      <c r="G18" s="18">
        <v>0</v>
      </c>
      <c r="H18" s="18">
        <v>0</v>
      </c>
      <c r="I18" s="18">
        <v>0</v>
      </c>
      <c r="J18" s="18">
        <f t="shared" ref="J18:O18" si="0">J17</f>
        <v>0</v>
      </c>
      <c r="K18" s="18">
        <f t="shared" si="0"/>
        <v>0</v>
      </c>
      <c r="L18" s="18">
        <f t="shared" si="0"/>
        <v>0</v>
      </c>
      <c r="M18" s="18">
        <f t="shared" si="0"/>
        <v>0</v>
      </c>
      <c r="N18" s="18">
        <f t="shared" si="0"/>
        <v>0</v>
      </c>
      <c r="O18" s="18">
        <f t="shared" si="0"/>
        <v>0</v>
      </c>
      <c r="P18" s="15" t="s">
        <v>26</v>
      </c>
      <c r="Q18" s="15" t="s">
        <v>26</v>
      </c>
      <c r="R18" s="18">
        <f>R17</f>
        <v>0</v>
      </c>
      <c r="S18" s="18"/>
      <c r="T18" s="18">
        <f>T17</f>
        <v>0</v>
      </c>
      <c r="U18" s="18"/>
      <c r="V18" s="18"/>
      <c r="W18" s="18"/>
      <c r="X18" s="18"/>
      <c r="Y18" s="18">
        <f>Y17</f>
        <v>0</v>
      </c>
      <c r="Z18" s="33" t="s">
        <v>24</v>
      </c>
      <c r="AA18" s="33" t="s">
        <v>24</v>
      </c>
    </row>
    <row r="19" spans="1:29" ht="15.75" hidden="1" customHeight="1">
      <c r="A19" s="29" t="s">
        <v>96</v>
      </c>
      <c r="B19" s="114" t="s">
        <v>53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33" t="s">
        <v>24</v>
      </c>
      <c r="AA19" s="33" t="s">
        <v>24</v>
      </c>
    </row>
    <row r="20" spans="1:29" ht="17.25" hidden="1" customHeight="1">
      <c r="A20" s="22"/>
      <c r="B20" s="24"/>
      <c r="C20" s="24"/>
      <c r="D20" s="24"/>
      <c r="E20" s="26" t="s">
        <v>24</v>
      </c>
      <c r="F20" s="26" t="s">
        <v>24</v>
      </c>
      <c r="G20" s="26"/>
      <c r="H20" s="26"/>
      <c r="I20" s="26"/>
      <c r="J20" s="24"/>
      <c r="K20" s="24"/>
      <c r="L20" s="25"/>
      <c r="M20" s="25"/>
      <c r="N20" s="24"/>
      <c r="O20" s="24"/>
      <c r="P20" s="24"/>
      <c r="Q20" s="24"/>
      <c r="R20" s="24"/>
      <c r="S20" s="24"/>
      <c r="T20" s="24"/>
      <c r="U20" s="24"/>
      <c r="V20" s="24"/>
      <c r="W20" s="68"/>
      <c r="X20" s="24"/>
      <c r="Y20" s="24"/>
      <c r="Z20" s="33" t="s">
        <v>24</v>
      </c>
      <c r="AA20" s="33" t="s">
        <v>24</v>
      </c>
    </row>
    <row r="21" spans="1:29" ht="14.25" hidden="1" customHeight="1">
      <c r="A21" s="114" t="s">
        <v>95</v>
      </c>
      <c r="B21" s="114"/>
      <c r="C21" s="114"/>
      <c r="D21" s="22"/>
      <c r="E21" s="22" t="s">
        <v>24</v>
      </c>
      <c r="F21" s="22" t="s">
        <v>24</v>
      </c>
      <c r="G21" s="22"/>
      <c r="H21" s="22"/>
      <c r="I21" s="22"/>
      <c r="J21" s="22"/>
      <c r="K21" s="22"/>
      <c r="L21" s="23"/>
      <c r="M21" s="23"/>
      <c r="N21" s="22"/>
      <c r="O21" s="22"/>
      <c r="P21" s="22"/>
      <c r="Q21" s="22"/>
      <c r="R21" s="22"/>
      <c r="S21" s="22"/>
      <c r="T21" s="22"/>
      <c r="U21" s="22"/>
      <c r="V21" s="22"/>
      <c r="W21" s="67"/>
      <c r="X21" s="22"/>
      <c r="Y21" s="22"/>
      <c r="Z21" s="33" t="s">
        <v>24</v>
      </c>
      <c r="AA21" s="33" t="s">
        <v>24</v>
      </c>
    </row>
    <row r="22" spans="1:29" ht="13.5" hidden="1" customHeight="1">
      <c r="A22" s="115" t="s">
        <v>27</v>
      </c>
      <c r="B22" s="115"/>
      <c r="C22" s="115"/>
      <c r="D22" s="18" t="e">
        <f>D15+D18</f>
        <v>#REF!</v>
      </c>
      <c r="E22" s="15" t="s">
        <v>24</v>
      </c>
      <c r="F22" s="15" t="s">
        <v>24</v>
      </c>
      <c r="G22" s="18">
        <v>0</v>
      </c>
      <c r="H22" s="18">
        <v>0</v>
      </c>
      <c r="I22" s="18" t="e">
        <f>D22</f>
        <v>#REF!</v>
      </c>
      <c r="J22" s="18" t="e">
        <f t="shared" ref="J22:O22" si="1">J15+J18</f>
        <v>#REF!</v>
      </c>
      <c r="K22" s="18" t="e">
        <f t="shared" si="1"/>
        <v>#REF!</v>
      </c>
      <c r="L22" s="18" t="e">
        <f t="shared" si="1"/>
        <v>#REF!</v>
      </c>
      <c r="M22" s="18" t="e">
        <f t="shared" si="1"/>
        <v>#REF!</v>
      </c>
      <c r="N22" s="18" t="e">
        <f t="shared" si="1"/>
        <v>#REF!</v>
      </c>
      <c r="O22" s="18" t="e">
        <f t="shared" si="1"/>
        <v>#REF!</v>
      </c>
      <c r="P22" s="18" t="e">
        <f>P15</f>
        <v>#REF!</v>
      </c>
      <c r="Q22" s="15" t="s">
        <v>26</v>
      </c>
      <c r="R22" s="18" t="e">
        <f>R15+R18</f>
        <v>#REF!</v>
      </c>
      <c r="S22" s="18" t="e">
        <f>S15</f>
        <v>#REF!</v>
      </c>
      <c r="T22" s="18" t="e">
        <f>T15+T18</f>
        <v>#REF!</v>
      </c>
      <c r="U22" s="18" t="e">
        <f>U15</f>
        <v>#REF!</v>
      </c>
      <c r="V22" s="18" t="e">
        <f>#REF!</f>
        <v>#REF!</v>
      </c>
      <c r="W22" s="18"/>
      <c r="X22" s="18" t="e">
        <f>X15</f>
        <v>#REF!</v>
      </c>
      <c r="Y22" s="18" t="e">
        <f>Y15+Y18</f>
        <v>#REF!</v>
      </c>
      <c r="Z22" s="33" t="s">
        <v>24</v>
      </c>
      <c r="AA22" s="33" t="s">
        <v>24</v>
      </c>
    </row>
    <row r="23" spans="1:29" ht="12" hidden="1" customHeight="1">
      <c r="A23" s="116"/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33" t="s">
        <v>24</v>
      </c>
      <c r="AA23" s="33" t="s">
        <v>24</v>
      </c>
    </row>
    <row r="24" spans="1:29" ht="11.25" hidden="1" customHeight="1">
      <c r="A24" s="24">
        <v>1</v>
      </c>
      <c r="B24" s="24">
        <v>2</v>
      </c>
      <c r="C24" s="24">
        <v>3</v>
      </c>
      <c r="D24" s="24">
        <v>4</v>
      </c>
      <c r="E24" s="24">
        <v>5</v>
      </c>
      <c r="F24" s="24">
        <v>6</v>
      </c>
      <c r="G24" s="24">
        <v>11</v>
      </c>
      <c r="H24" s="24">
        <v>12</v>
      </c>
      <c r="I24" s="24">
        <v>13</v>
      </c>
      <c r="J24" s="24">
        <v>14</v>
      </c>
      <c r="K24" s="24">
        <v>15</v>
      </c>
      <c r="L24" s="24">
        <v>16</v>
      </c>
      <c r="M24" s="24">
        <v>17</v>
      </c>
      <c r="N24" s="24">
        <v>18</v>
      </c>
      <c r="O24" s="24">
        <v>19</v>
      </c>
      <c r="P24" s="24">
        <v>20</v>
      </c>
      <c r="Q24" s="24">
        <v>21</v>
      </c>
      <c r="R24" s="24">
        <v>22</v>
      </c>
      <c r="S24" s="24"/>
      <c r="T24" s="24">
        <v>23</v>
      </c>
      <c r="U24" s="24"/>
      <c r="V24" s="24"/>
      <c r="W24" s="68"/>
      <c r="X24" s="24"/>
      <c r="Y24" s="24">
        <v>24</v>
      </c>
      <c r="Z24" s="33" t="s">
        <v>24</v>
      </c>
      <c r="AA24" s="33" t="s">
        <v>24</v>
      </c>
    </row>
    <row r="25" spans="1:29" ht="19.149999999999999" hidden="1" customHeight="1">
      <c r="A25" s="29" t="s">
        <v>94</v>
      </c>
      <c r="B25" s="118" t="s">
        <v>36</v>
      </c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33" t="s">
        <v>24</v>
      </c>
      <c r="AA25" s="33" t="s">
        <v>24</v>
      </c>
    </row>
    <row r="26" spans="1:29" ht="16.5" hidden="1" customHeight="1">
      <c r="A26" s="28" t="s">
        <v>91</v>
      </c>
      <c r="B26" s="112" t="s">
        <v>21</v>
      </c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33" t="s">
        <v>24</v>
      </c>
      <c r="AA26" s="33" t="s">
        <v>24</v>
      </c>
    </row>
    <row r="27" spans="1:29" ht="15" hidden="1" customHeight="1">
      <c r="A27" s="22"/>
      <c r="B27" s="24"/>
      <c r="C27" s="24"/>
      <c r="D27" s="24"/>
      <c r="E27" s="26" t="s">
        <v>24</v>
      </c>
      <c r="F27" s="26" t="s">
        <v>24</v>
      </c>
      <c r="G27" s="26"/>
      <c r="H27" s="26"/>
      <c r="I27" s="26"/>
      <c r="J27" s="24"/>
      <c r="K27" s="24"/>
      <c r="L27" s="25"/>
      <c r="M27" s="25"/>
      <c r="N27" s="24"/>
      <c r="O27" s="24"/>
      <c r="P27" s="24"/>
      <c r="Q27" s="24"/>
      <c r="R27" s="24"/>
      <c r="S27" s="24"/>
      <c r="T27" s="24"/>
      <c r="U27" s="24"/>
      <c r="V27" s="24"/>
      <c r="W27" s="68"/>
      <c r="X27" s="24"/>
      <c r="Y27" s="24"/>
      <c r="Z27" s="33" t="s">
        <v>24</v>
      </c>
      <c r="AA27" s="33" t="s">
        <v>24</v>
      </c>
    </row>
    <row r="28" spans="1:29" ht="13.5" hidden="1" customHeight="1">
      <c r="A28" s="114" t="s">
        <v>88</v>
      </c>
      <c r="B28" s="114"/>
      <c r="C28" s="114"/>
      <c r="D28" s="22"/>
      <c r="E28" s="22" t="s">
        <v>24</v>
      </c>
      <c r="F28" s="22" t="s">
        <v>24</v>
      </c>
      <c r="G28" s="22"/>
      <c r="H28" s="22"/>
      <c r="I28" s="22"/>
      <c r="J28" s="22"/>
      <c r="K28" s="22"/>
      <c r="L28" s="23"/>
      <c r="M28" s="23"/>
      <c r="N28" s="22"/>
      <c r="O28" s="22"/>
      <c r="P28" s="22"/>
      <c r="Q28" s="22"/>
      <c r="R28" s="22"/>
      <c r="S28" s="22"/>
      <c r="T28" s="22"/>
      <c r="U28" s="22"/>
      <c r="V28" s="22"/>
      <c r="W28" s="67"/>
      <c r="X28" s="22"/>
      <c r="Y28" s="22"/>
      <c r="Z28" s="33" t="s">
        <v>24</v>
      </c>
      <c r="AA28" s="33" t="s">
        <v>24</v>
      </c>
    </row>
    <row r="29" spans="1:29" ht="17.25" hidden="1" customHeight="1">
      <c r="A29" s="27" t="s">
        <v>93</v>
      </c>
      <c r="B29" s="112" t="s">
        <v>61</v>
      </c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33" t="s">
        <v>24</v>
      </c>
      <c r="AA29" s="33" t="s">
        <v>24</v>
      </c>
    </row>
    <row r="30" spans="1:29" ht="13.5" hidden="1" customHeight="1">
      <c r="A30" s="22"/>
      <c r="B30" s="24"/>
      <c r="C30" s="24"/>
      <c r="D30" s="24"/>
      <c r="E30" s="26" t="s">
        <v>24</v>
      </c>
      <c r="F30" s="26" t="s">
        <v>24</v>
      </c>
      <c r="G30" s="26"/>
      <c r="H30" s="26"/>
      <c r="I30" s="26"/>
      <c r="J30" s="24"/>
      <c r="K30" s="24"/>
      <c r="L30" s="25"/>
      <c r="M30" s="25"/>
      <c r="N30" s="24"/>
      <c r="O30" s="24"/>
      <c r="P30" s="24"/>
      <c r="Q30" s="24"/>
      <c r="R30" s="24"/>
      <c r="S30" s="24"/>
      <c r="T30" s="24"/>
      <c r="U30" s="24"/>
      <c r="V30" s="24"/>
      <c r="W30" s="68"/>
      <c r="X30" s="24"/>
      <c r="Y30" s="24"/>
      <c r="Z30" s="33" t="s">
        <v>24</v>
      </c>
      <c r="AA30" s="33" t="s">
        <v>24</v>
      </c>
    </row>
    <row r="31" spans="1:29" ht="13.5" hidden="1" customHeight="1">
      <c r="A31" s="114" t="s">
        <v>92</v>
      </c>
      <c r="B31" s="114"/>
      <c r="C31" s="114"/>
      <c r="D31" s="22"/>
      <c r="E31" s="22" t="s">
        <v>24</v>
      </c>
      <c r="F31" s="22" t="s">
        <v>24</v>
      </c>
      <c r="G31" s="22"/>
      <c r="H31" s="22"/>
      <c r="I31" s="22"/>
      <c r="J31" s="22"/>
      <c r="K31" s="22"/>
      <c r="L31" s="23"/>
      <c r="M31" s="23"/>
      <c r="N31" s="22"/>
      <c r="O31" s="22"/>
      <c r="P31" s="22"/>
      <c r="Q31" s="22"/>
      <c r="R31" s="22"/>
      <c r="S31" s="22"/>
      <c r="T31" s="22"/>
      <c r="U31" s="22"/>
      <c r="V31" s="22"/>
      <c r="W31" s="67"/>
      <c r="X31" s="22"/>
      <c r="Y31" s="22"/>
      <c r="Z31" s="33" t="s">
        <v>24</v>
      </c>
      <c r="AA31" s="33" t="s">
        <v>24</v>
      </c>
    </row>
    <row r="32" spans="1:29" ht="13.5" hidden="1" customHeight="1">
      <c r="A32" s="22" t="s">
        <v>91</v>
      </c>
      <c r="B32" s="112" t="s">
        <v>58</v>
      </c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33" t="s">
        <v>24</v>
      </c>
      <c r="AA32" s="33" t="s">
        <v>24</v>
      </c>
    </row>
    <row r="33" spans="1:35" ht="15.75" hidden="1" customHeight="1">
      <c r="A33" s="113" t="s">
        <v>88</v>
      </c>
      <c r="B33" s="113"/>
      <c r="C33" s="113"/>
      <c r="D33" s="18">
        <v>0</v>
      </c>
      <c r="E33" s="15" t="s">
        <v>24</v>
      </c>
      <c r="F33" s="15" t="s">
        <v>24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5" t="s">
        <v>26</v>
      </c>
      <c r="Q33" s="15" t="s">
        <v>26</v>
      </c>
      <c r="R33" s="15" t="s">
        <v>26</v>
      </c>
      <c r="S33" s="15"/>
      <c r="T33" s="15" t="s">
        <v>26</v>
      </c>
      <c r="U33" s="15"/>
      <c r="V33" s="15"/>
      <c r="W33" s="69"/>
      <c r="X33" s="15"/>
      <c r="Y33" s="15" t="s">
        <v>26</v>
      </c>
      <c r="Z33" s="33" t="s">
        <v>24</v>
      </c>
      <c r="AA33" s="33" t="s">
        <v>24</v>
      </c>
    </row>
    <row r="34" spans="1:35" ht="17.25" hidden="1" customHeight="1">
      <c r="A34" s="27" t="s">
        <v>90</v>
      </c>
      <c r="B34" s="112" t="s">
        <v>38</v>
      </c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33" t="s">
        <v>24</v>
      </c>
      <c r="AA34" s="33" t="s">
        <v>24</v>
      </c>
    </row>
    <row r="35" spans="1:35" ht="18.75" hidden="1" customHeight="1">
      <c r="A35" s="32" t="s">
        <v>89</v>
      </c>
      <c r="B35" s="37"/>
      <c r="C35" s="32"/>
      <c r="D35" s="31"/>
      <c r="E35" s="33"/>
      <c r="F35" s="33"/>
      <c r="G35" s="33"/>
      <c r="H35" s="33"/>
      <c r="I35" s="33"/>
      <c r="J35" s="31"/>
      <c r="K35" s="31"/>
      <c r="L35" s="31"/>
      <c r="M35" s="31"/>
      <c r="N35" s="31"/>
      <c r="O35" s="31"/>
      <c r="P35" s="32"/>
      <c r="Q35" s="15"/>
      <c r="R35" s="31"/>
      <c r="S35" s="31"/>
      <c r="T35" s="31"/>
      <c r="U35" s="31"/>
      <c r="V35" s="31"/>
      <c r="W35" s="31"/>
      <c r="X35" s="31"/>
      <c r="Y35" s="32"/>
      <c r="Z35" s="33" t="s">
        <v>24</v>
      </c>
      <c r="AA35" s="33" t="s">
        <v>24</v>
      </c>
    </row>
    <row r="36" spans="1:35" s="12" customFormat="1" ht="16.899999999999999" hidden="1" customHeight="1">
      <c r="A36" s="115" t="s">
        <v>88</v>
      </c>
      <c r="B36" s="115"/>
      <c r="C36" s="115"/>
      <c r="D36" s="18">
        <f>D35</f>
        <v>0</v>
      </c>
      <c r="E36" s="15" t="s">
        <v>24</v>
      </c>
      <c r="F36" s="15" t="s">
        <v>24</v>
      </c>
      <c r="G36" s="18">
        <v>0</v>
      </c>
      <c r="H36" s="18">
        <v>0</v>
      </c>
      <c r="I36" s="18">
        <v>0</v>
      </c>
      <c r="J36" s="18">
        <f t="shared" ref="J36:O36" si="2">J35</f>
        <v>0</v>
      </c>
      <c r="K36" s="18">
        <f t="shared" si="2"/>
        <v>0</v>
      </c>
      <c r="L36" s="18">
        <f t="shared" si="2"/>
        <v>0</v>
      </c>
      <c r="M36" s="18">
        <f t="shared" si="2"/>
        <v>0</v>
      </c>
      <c r="N36" s="18">
        <f t="shared" si="2"/>
        <v>0</v>
      </c>
      <c r="O36" s="18">
        <f t="shared" si="2"/>
        <v>0</v>
      </c>
      <c r="P36" s="15" t="s">
        <v>26</v>
      </c>
      <c r="Q36" s="15" t="s">
        <v>26</v>
      </c>
      <c r="R36" s="18">
        <v>0</v>
      </c>
      <c r="S36" s="18"/>
      <c r="T36" s="18">
        <v>0</v>
      </c>
      <c r="U36" s="18"/>
      <c r="V36" s="18"/>
      <c r="W36" s="18"/>
      <c r="X36" s="18"/>
      <c r="Y36" s="15">
        <f>Y35</f>
        <v>0</v>
      </c>
      <c r="Z36" s="33" t="s">
        <v>24</v>
      </c>
      <c r="AA36" s="33" t="s">
        <v>24</v>
      </c>
      <c r="AB36" s="13"/>
      <c r="AC36" s="13"/>
    </row>
    <row r="37" spans="1:35" ht="15" hidden="1" customHeight="1">
      <c r="A37" s="22" t="s">
        <v>87</v>
      </c>
      <c r="B37" s="114" t="s">
        <v>53</v>
      </c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33" t="s">
        <v>24</v>
      </c>
      <c r="AA37" s="33" t="s">
        <v>24</v>
      </c>
    </row>
    <row r="38" spans="1:35" s="12" customFormat="1" ht="15.75" hidden="1" customHeight="1">
      <c r="A38" s="115" t="s">
        <v>86</v>
      </c>
      <c r="B38" s="115"/>
      <c r="C38" s="115"/>
      <c r="D38" s="14">
        <v>0</v>
      </c>
      <c r="E38" s="24" t="s">
        <v>24</v>
      </c>
      <c r="F38" s="24" t="s">
        <v>24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24" t="s">
        <v>26</v>
      </c>
      <c r="Q38" s="24" t="s">
        <v>26</v>
      </c>
      <c r="R38" s="24" t="s">
        <v>26</v>
      </c>
      <c r="S38" s="24"/>
      <c r="T38" s="24" t="s">
        <v>26</v>
      </c>
      <c r="U38" s="24"/>
      <c r="V38" s="24"/>
      <c r="W38" s="68"/>
      <c r="X38" s="24"/>
      <c r="Y38" s="24" t="s">
        <v>26</v>
      </c>
      <c r="Z38" s="33" t="s">
        <v>24</v>
      </c>
      <c r="AA38" s="33" t="s">
        <v>24</v>
      </c>
      <c r="AB38" s="13"/>
      <c r="AC38" s="13"/>
    </row>
    <row r="39" spans="1:35" s="12" customFormat="1" ht="15.75" hidden="1" customHeight="1">
      <c r="A39" s="115" t="s">
        <v>85</v>
      </c>
      <c r="B39" s="115"/>
      <c r="C39" s="115"/>
      <c r="D39" s="14">
        <f>D36</f>
        <v>0</v>
      </c>
      <c r="E39" s="24" t="s">
        <v>24</v>
      </c>
      <c r="F39" s="24" t="s">
        <v>24</v>
      </c>
      <c r="G39" s="14">
        <v>0</v>
      </c>
      <c r="H39" s="14">
        <v>0</v>
      </c>
      <c r="I39" s="14">
        <v>0</v>
      </c>
      <c r="J39" s="14">
        <f t="shared" ref="J39:O39" si="3">J36</f>
        <v>0</v>
      </c>
      <c r="K39" s="14">
        <f t="shared" si="3"/>
        <v>0</v>
      </c>
      <c r="L39" s="14">
        <f t="shared" si="3"/>
        <v>0</v>
      </c>
      <c r="M39" s="14">
        <f t="shared" si="3"/>
        <v>0</v>
      </c>
      <c r="N39" s="14">
        <f t="shared" si="3"/>
        <v>0</v>
      </c>
      <c r="O39" s="14">
        <f t="shared" si="3"/>
        <v>0</v>
      </c>
      <c r="P39" s="24" t="s">
        <v>26</v>
      </c>
      <c r="Q39" s="24" t="s">
        <v>26</v>
      </c>
      <c r="R39" s="14">
        <v>0</v>
      </c>
      <c r="S39" s="14"/>
      <c r="T39" s="14">
        <v>0</v>
      </c>
      <c r="U39" s="14"/>
      <c r="V39" s="14"/>
      <c r="W39" s="14"/>
      <c r="X39" s="14"/>
      <c r="Y39" s="24">
        <f>Y36</f>
        <v>0</v>
      </c>
      <c r="Z39" s="33" t="s">
        <v>24</v>
      </c>
      <c r="AA39" s="33" t="s">
        <v>24</v>
      </c>
      <c r="AB39" s="13"/>
      <c r="AC39" s="13"/>
    </row>
    <row r="40" spans="1:35" ht="15.75" hidden="1" customHeight="1">
      <c r="A40" s="115" t="s">
        <v>28</v>
      </c>
      <c r="B40" s="115"/>
      <c r="C40" s="115"/>
      <c r="D40" s="14" t="e">
        <f>D22+D39</f>
        <v>#REF!</v>
      </c>
      <c r="E40" s="24" t="s">
        <v>24</v>
      </c>
      <c r="F40" s="24" t="s">
        <v>24</v>
      </c>
      <c r="G40" s="14">
        <v>0</v>
      </c>
      <c r="H40" s="14">
        <v>0</v>
      </c>
      <c r="I40" s="14" t="e">
        <f>D40</f>
        <v>#REF!</v>
      </c>
      <c r="J40" s="14" t="e">
        <f t="shared" ref="J40:O40" si="4">J22+J39</f>
        <v>#REF!</v>
      </c>
      <c r="K40" s="14" t="e">
        <f t="shared" si="4"/>
        <v>#REF!</v>
      </c>
      <c r="L40" s="14" t="e">
        <f t="shared" si="4"/>
        <v>#REF!</v>
      </c>
      <c r="M40" s="14" t="e">
        <f t="shared" si="4"/>
        <v>#REF!</v>
      </c>
      <c r="N40" s="14" t="e">
        <f t="shared" si="4"/>
        <v>#REF!</v>
      </c>
      <c r="O40" s="14" t="e">
        <f t="shared" si="4"/>
        <v>#REF!</v>
      </c>
      <c r="P40" s="14" t="e">
        <f>P22</f>
        <v>#REF!</v>
      </c>
      <c r="Q40" s="24" t="s">
        <v>26</v>
      </c>
      <c r="R40" s="14" t="e">
        <f>R22</f>
        <v>#REF!</v>
      </c>
      <c r="S40" s="14" t="e">
        <f>S22</f>
        <v>#REF!</v>
      </c>
      <c r="T40" s="14" t="e">
        <f>T22</f>
        <v>#REF!</v>
      </c>
      <c r="U40" s="14" t="e">
        <f>U22</f>
        <v>#REF!</v>
      </c>
      <c r="V40" s="14" t="e">
        <f>#REF!</f>
        <v>#REF!</v>
      </c>
      <c r="W40" s="14"/>
      <c r="X40" s="14" t="e">
        <f>X22</f>
        <v>#REF!</v>
      </c>
      <c r="Y40" s="14" t="e">
        <f>Y22+Y39</f>
        <v>#REF!</v>
      </c>
      <c r="Z40" s="33" t="s">
        <v>24</v>
      </c>
      <c r="AA40" s="33" t="s">
        <v>24</v>
      </c>
    </row>
    <row r="41" spans="1:35" ht="16.5" hidden="1" customHeight="1">
      <c r="A41" s="119" t="s">
        <v>84</v>
      </c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63"/>
      <c r="AA41" s="63"/>
    </row>
    <row r="42" spans="1:35" ht="16.149999999999999" hidden="1" customHeight="1">
      <c r="A42" s="24" t="s">
        <v>29</v>
      </c>
      <c r="B42" s="113" t="s">
        <v>30</v>
      </c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</row>
    <row r="43" spans="1:35" ht="31.5" hidden="1" customHeight="1">
      <c r="A43" s="29" t="s">
        <v>31</v>
      </c>
      <c r="B43" s="117" t="s">
        <v>83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117"/>
      <c r="S43" s="117"/>
      <c r="T43" s="117"/>
      <c r="U43" s="117"/>
      <c r="V43" s="117"/>
      <c r="W43" s="117"/>
      <c r="X43" s="117"/>
      <c r="Y43" s="117"/>
      <c r="Z43" s="117"/>
      <c r="AA43" s="117"/>
    </row>
    <row r="44" spans="1:35" ht="15.75" hidden="1" customHeight="1">
      <c r="A44" s="30" t="s">
        <v>32</v>
      </c>
      <c r="B44" s="112" t="s">
        <v>21</v>
      </c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</row>
    <row r="45" spans="1:35" ht="104.25" customHeight="1">
      <c r="A45" s="84" t="s">
        <v>119</v>
      </c>
      <c r="B45" s="91" t="s">
        <v>121</v>
      </c>
      <c r="C45" s="88" t="s">
        <v>122</v>
      </c>
      <c r="D45" s="87">
        <v>839.37</v>
      </c>
      <c r="E45" s="33"/>
      <c r="F45" s="33"/>
      <c r="G45" s="33"/>
      <c r="H45" s="33"/>
      <c r="I45" s="33" t="s">
        <v>24</v>
      </c>
      <c r="J45" s="31">
        <v>0</v>
      </c>
      <c r="K45" s="87">
        <v>839.37</v>
      </c>
      <c r="L45" s="31"/>
      <c r="M45" s="31"/>
      <c r="N45" s="31"/>
      <c r="O45" s="31"/>
      <c r="P45" s="36">
        <f>(1+(D45-X45)/Y45)*12</f>
        <v>19.842862294636152</v>
      </c>
      <c r="Q45" s="84"/>
      <c r="R45" s="85">
        <v>198.77099999999999</v>
      </c>
      <c r="S45" s="85">
        <v>337.03500000000003</v>
      </c>
      <c r="T45" s="90">
        <v>0</v>
      </c>
      <c r="U45" s="85">
        <v>170.41800000000001</v>
      </c>
      <c r="V45" s="85">
        <v>0.26</v>
      </c>
      <c r="W45" s="89">
        <v>0</v>
      </c>
      <c r="X45" s="36">
        <f>S45+T45+U45+V45+W45+AC45</f>
        <v>507.71300000000002</v>
      </c>
      <c r="Y45" s="36">
        <f>S45+T45+U45+W45+AC45</f>
        <v>507.45300000000003</v>
      </c>
      <c r="Z45" s="73" t="s">
        <v>124</v>
      </c>
      <c r="AA45" s="88" t="s">
        <v>123</v>
      </c>
      <c r="AB45" s="42"/>
      <c r="AC45" s="43"/>
      <c r="AE45" s="42"/>
      <c r="AI45" s="41"/>
    </row>
    <row r="46" spans="1:35" s="12" customFormat="1" ht="12.75">
      <c r="A46" s="76" t="s">
        <v>33</v>
      </c>
      <c r="B46" s="66"/>
      <c r="C46" s="76"/>
      <c r="D46" s="14">
        <v>0</v>
      </c>
      <c r="E46" s="71" t="s">
        <v>24</v>
      </c>
      <c r="F46" s="71" t="s">
        <v>24</v>
      </c>
      <c r="G46" s="14">
        <v>0</v>
      </c>
      <c r="H46" s="14">
        <v>0</v>
      </c>
      <c r="I46" s="14">
        <f>D46</f>
        <v>0</v>
      </c>
      <c r="J46" s="14">
        <f>SUM(J45:J45)</f>
        <v>0</v>
      </c>
      <c r="K46" s="14">
        <v>0</v>
      </c>
      <c r="L46" s="14" t="e">
        <f>SUM(#REF!)</f>
        <v>#REF!</v>
      </c>
      <c r="M46" s="14" t="e">
        <f>SUM(#REF!)</f>
        <v>#REF!</v>
      </c>
      <c r="N46" s="14" t="e">
        <f>SUM(#REF!)</f>
        <v>#REF!</v>
      </c>
      <c r="O46" s="14" t="e">
        <f>SUM(#REF!)</f>
        <v>#REF!</v>
      </c>
      <c r="P46" s="36">
        <v>0</v>
      </c>
      <c r="Q46" s="71" t="s">
        <v>26</v>
      </c>
      <c r="R46" s="85">
        <v>0</v>
      </c>
      <c r="S46" s="85">
        <v>0</v>
      </c>
      <c r="T46" s="14">
        <f t="shared" ref="T46:W46" si="5">SUM(T45:T45)</f>
        <v>0</v>
      </c>
      <c r="U46" s="86">
        <v>0</v>
      </c>
      <c r="V46" s="14">
        <v>0</v>
      </c>
      <c r="W46" s="14">
        <f t="shared" si="5"/>
        <v>0</v>
      </c>
      <c r="X46" s="14">
        <v>0</v>
      </c>
      <c r="Y46" s="14">
        <v>0</v>
      </c>
      <c r="Z46" s="33" t="s">
        <v>24</v>
      </c>
      <c r="AA46" s="33" t="s">
        <v>24</v>
      </c>
      <c r="AB46" s="13"/>
      <c r="AC46" s="40"/>
    </row>
    <row r="47" spans="1:35" ht="12" hidden="1" customHeight="1">
      <c r="A47" s="70" t="s">
        <v>82</v>
      </c>
      <c r="B47" s="76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36" t="e">
        <f t="shared" ref="P47:P102" si="6">(1+(D47-X47)/Y47)*12</f>
        <v>#DIV/0!</v>
      </c>
      <c r="Q47" s="74"/>
      <c r="R47" s="85"/>
      <c r="S47" s="85"/>
      <c r="T47" s="74"/>
      <c r="U47" s="74"/>
      <c r="V47" s="74"/>
      <c r="W47" s="74"/>
      <c r="X47" s="74"/>
      <c r="Y47" s="74"/>
      <c r="Z47" s="33" t="s">
        <v>24</v>
      </c>
      <c r="AA47" s="33" t="s">
        <v>24</v>
      </c>
    </row>
    <row r="48" spans="1:35" ht="12" hidden="1" customHeight="1">
      <c r="A48" s="71"/>
      <c r="B48" s="74" t="s">
        <v>61</v>
      </c>
      <c r="C48" s="71"/>
      <c r="D48" s="71"/>
      <c r="E48" s="26" t="s">
        <v>24</v>
      </c>
      <c r="F48" s="26" t="s">
        <v>24</v>
      </c>
      <c r="G48" s="26"/>
      <c r="H48" s="26"/>
      <c r="I48" s="26"/>
      <c r="J48" s="71"/>
      <c r="K48" s="71"/>
      <c r="L48" s="25"/>
      <c r="M48" s="25"/>
      <c r="N48" s="71"/>
      <c r="O48" s="71"/>
      <c r="P48" s="36" t="e">
        <f t="shared" si="6"/>
        <v>#DIV/0!</v>
      </c>
      <c r="Q48" s="71"/>
      <c r="R48" s="85"/>
      <c r="S48" s="85"/>
      <c r="T48" s="71"/>
      <c r="U48" s="71"/>
      <c r="V48" s="71"/>
      <c r="W48" s="71"/>
      <c r="X48" s="71"/>
      <c r="Y48" s="71"/>
      <c r="Z48" s="33" t="s">
        <v>24</v>
      </c>
      <c r="AA48" s="33" t="s">
        <v>24</v>
      </c>
    </row>
    <row r="49" spans="1:29" ht="12" hidden="1" customHeight="1">
      <c r="A49" s="75" t="s">
        <v>79</v>
      </c>
      <c r="B49" s="71"/>
      <c r="C49" s="75"/>
      <c r="D49" s="70"/>
      <c r="E49" s="70" t="s">
        <v>24</v>
      </c>
      <c r="F49" s="70" t="s">
        <v>24</v>
      </c>
      <c r="G49" s="70"/>
      <c r="H49" s="70"/>
      <c r="I49" s="70"/>
      <c r="J49" s="70"/>
      <c r="K49" s="70"/>
      <c r="L49" s="23"/>
      <c r="M49" s="23"/>
      <c r="N49" s="70"/>
      <c r="O49" s="70"/>
      <c r="P49" s="36" t="e">
        <f t="shared" si="6"/>
        <v>#DIV/0!</v>
      </c>
      <c r="Q49" s="70"/>
      <c r="R49" s="85"/>
      <c r="S49" s="85"/>
      <c r="T49" s="70"/>
      <c r="U49" s="70"/>
      <c r="V49" s="70"/>
      <c r="W49" s="70"/>
      <c r="X49" s="70"/>
      <c r="Y49" s="70"/>
      <c r="Z49" s="33" t="s">
        <v>24</v>
      </c>
      <c r="AA49" s="33" t="s">
        <v>24</v>
      </c>
    </row>
    <row r="50" spans="1:29" ht="14.25" hidden="1" customHeight="1">
      <c r="A50" s="77" t="s">
        <v>81</v>
      </c>
      <c r="B50" s="75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36" t="e">
        <f t="shared" si="6"/>
        <v>#DIV/0!</v>
      </c>
      <c r="Q50" s="77"/>
      <c r="R50" s="85"/>
      <c r="S50" s="85"/>
      <c r="T50" s="77"/>
      <c r="U50" s="77"/>
      <c r="V50" s="77"/>
      <c r="W50" s="77"/>
      <c r="X50" s="77"/>
      <c r="Y50" s="77"/>
      <c r="Z50" s="33" t="s">
        <v>24</v>
      </c>
      <c r="AA50" s="33" t="s">
        <v>24</v>
      </c>
    </row>
    <row r="51" spans="1:29" ht="12" hidden="1" customHeight="1">
      <c r="A51" s="71">
        <v>1</v>
      </c>
      <c r="B51" s="77"/>
      <c r="C51" s="71">
        <v>3</v>
      </c>
      <c r="D51" s="71">
        <v>4</v>
      </c>
      <c r="E51" s="71">
        <v>5</v>
      </c>
      <c r="F51" s="71">
        <v>6</v>
      </c>
      <c r="G51" s="71">
        <v>11</v>
      </c>
      <c r="H51" s="71">
        <v>12</v>
      </c>
      <c r="I51" s="71">
        <v>13</v>
      </c>
      <c r="J51" s="71">
        <v>14</v>
      </c>
      <c r="K51" s="71">
        <v>15</v>
      </c>
      <c r="L51" s="71">
        <v>16</v>
      </c>
      <c r="M51" s="71">
        <v>17</v>
      </c>
      <c r="N51" s="71">
        <v>18</v>
      </c>
      <c r="O51" s="71">
        <v>19</v>
      </c>
      <c r="P51" s="36">
        <f t="shared" si="6"/>
        <v>14</v>
      </c>
      <c r="Q51" s="71">
        <v>21</v>
      </c>
      <c r="R51" s="85"/>
      <c r="S51" s="85"/>
      <c r="T51" s="71">
        <v>23</v>
      </c>
      <c r="U51" s="71"/>
      <c r="V51" s="71"/>
      <c r="W51" s="71"/>
      <c r="X51" s="71"/>
      <c r="Y51" s="71">
        <v>24</v>
      </c>
      <c r="Z51" s="33" t="s">
        <v>24</v>
      </c>
      <c r="AA51" s="33" t="s">
        <v>24</v>
      </c>
    </row>
    <row r="52" spans="1:29" ht="12" hidden="1" customHeight="1">
      <c r="A52" s="29" t="s">
        <v>80</v>
      </c>
      <c r="B52" s="71">
        <v>2</v>
      </c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36" t="e">
        <f t="shared" si="6"/>
        <v>#DIV/0!</v>
      </c>
      <c r="Q52" s="75"/>
      <c r="R52" s="85"/>
      <c r="S52" s="85"/>
      <c r="T52" s="75"/>
      <c r="U52" s="75"/>
      <c r="V52" s="75"/>
      <c r="W52" s="75"/>
      <c r="X52" s="75"/>
      <c r="Y52" s="75"/>
      <c r="Z52" s="33" t="s">
        <v>24</v>
      </c>
      <c r="AA52" s="33" t="s">
        <v>24</v>
      </c>
    </row>
    <row r="53" spans="1:29" ht="15" hidden="1" customHeight="1">
      <c r="A53" s="72"/>
      <c r="B53" s="75" t="s">
        <v>53</v>
      </c>
      <c r="C53" s="72"/>
      <c r="D53" s="31"/>
      <c r="E53" s="33"/>
      <c r="F53" s="33"/>
      <c r="G53" s="33"/>
      <c r="H53" s="33"/>
      <c r="I53" s="33"/>
      <c r="J53" s="31"/>
      <c r="K53" s="72"/>
      <c r="L53" s="31"/>
      <c r="M53" s="31"/>
      <c r="N53" s="31"/>
      <c r="O53" s="31"/>
      <c r="P53" s="36" t="e">
        <f t="shared" si="6"/>
        <v>#DIV/0!</v>
      </c>
      <c r="Q53" s="72"/>
      <c r="R53" s="85"/>
      <c r="S53" s="85"/>
      <c r="T53" s="31"/>
      <c r="U53" s="31"/>
      <c r="V53" s="31"/>
      <c r="W53" s="31"/>
      <c r="X53" s="31"/>
      <c r="Y53" s="64"/>
      <c r="Z53" s="33" t="s">
        <v>24</v>
      </c>
      <c r="AA53" s="33" t="s">
        <v>24</v>
      </c>
    </row>
    <row r="54" spans="1:29" s="12" customFormat="1" ht="9.75" hidden="1" customHeight="1">
      <c r="A54" s="76" t="s">
        <v>79</v>
      </c>
      <c r="B54" s="39"/>
      <c r="C54" s="76"/>
      <c r="D54" s="14">
        <f>D53</f>
        <v>0</v>
      </c>
      <c r="E54" s="71" t="s">
        <v>24</v>
      </c>
      <c r="F54" s="71" t="s">
        <v>24</v>
      </c>
      <c r="G54" s="14">
        <v>0</v>
      </c>
      <c r="H54" s="14">
        <v>0</v>
      </c>
      <c r="I54" s="14">
        <v>0</v>
      </c>
      <c r="J54" s="14">
        <f t="shared" ref="J54:O54" si="7">J53</f>
        <v>0</v>
      </c>
      <c r="K54" s="14">
        <f t="shared" si="7"/>
        <v>0</v>
      </c>
      <c r="L54" s="14">
        <f t="shared" si="7"/>
        <v>0</v>
      </c>
      <c r="M54" s="14">
        <f t="shared" si="7"/>
        <v>0</v>
      </c>
      <c r="N54" s="14">
        <f t="shared" si="7"/>
        <v>0</v>
      </c>
      <c r="O54" s="14">
        <f t="shared" si="7"/>
        <v>0</v>
      </c>
      <c r="P54" s="36" t="e">
        <f t="shared" si="6"/>
        <v>#DIV/0!</v>
      </c>
      <c r="Q54" s="71" t="s">
        <v>26</v>
      </c>
      <c r="R54" s="85"/>
      <c r="S54" s="85"/>
      <c r="T54" s="14">
        <v>0</v>
      </c>
      <c r="U54" s="14"/>
      <c r="V54" s="14"/>
      <c r="W54" s="14"/>
      <c r="X54" s="14"/>
      <c r="Y54" s="38">
        <f>Y53</f>
        <v>0</v>
      </c>
      <c r="Z54" s="33" t="s">
        <v>24</v>
      </c>
      <c r="AA54" s="33" t="s">
        <v>24</v>
      </c>
      <c r="AB54" s="13"/>
      <c r="AC54" s="13"/>
    </row>
    <row r="55" spans="1:29" ht="12.75">
      <c r="A55" s="76" t="s">
        <v>34</v>
      </c>
      <c r="B55" s="76"/>
      <c r="C55" s="76"/>
      <c r="D55" s="14">
        <v>0</v>
      </c>
      <c r="E55" s="71" t="s">
        <v>24</v>
      </c>
      <c r="F55" s="71" t="s">
        <v>24</v>
      </c>
      <c r="G55" s="14">
        <v>0</v>
      </c>
      <c r="H55" s="14">
        <v>0</v>
      </c>
      <c r="I55" s="14">
        <f>D55</f>
        <v>0</v>
      </c>
      <c r="J55" s="14">
        <f t="shared" ref="J55:O55" si="8">J46+J54</f>
        <v>0</v>
      </c>
      <c r="K55" s="14">
        <v>0</v>
      </c>
      <c r="L55" s="14" t="e">
        <f t="shared" si="8"/>
        <v>#REF!</v>
      </c>
      <c r="M55" s="14" t="e">
        <f t="shared" si="8"/>
        <v>#REF!</v>
      </c>
      <c r="N55" s="14" t="e">
        <f t="shared" si="8"/>
        <v>#REF!</v>
      </c>
      <c r="O55" s="14" t="e">
        <f t="shared" si="8"/>
        <v>#REF!</v>
      </c>
      <c r="P55" s="36">
        <v>0</v>
      </c>
      <c r="Q55" s="71" t="s">
        <v>26</v>
      </c>
      <c r="R55" s="85">
        <v>0</v>
      </c>
      <c r="S55" s="85">
        <v>0</v>
      </c>
      <c r="T55" s="14">
        <f t="shared" ref="T55:Y55" si="9">T46+T54</f>
        <v>0</v>
      </c>
      <c r="U55" s="14">
        <f t="shared" si="9"/>
        <v>0</v>
      </c>
      <c r="V55" s="14">
        <v>0</v>
      </c>
      <c r="W55" s="14">
        <f t="shared" si="9"/>
        <v>0</v>
      </c>
      <c r="X55" s="14">
        <f t="shared" si="9"/>
        <v>0</v>
      </c>
      <c r="Y55" s="14">
        <f t="shared" si="9"/>
        <v>0</v>
      </c>
      <c r="Z55" s="33" t="s">
        <v>24</v>
      </c>
      <c r="AA55" s="33" t="s">
        <v>24</v>
      </c>
    </row>
    <row r="56" spans="1:29" ht="18" customHeight="1">
      <c r="A56" s="29" t="s">
        <v>35</v>
      </c>
      <c r="B56" s="76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36"/>
      <c r="Q56" s="79"/>
      <c r="R56" s="85"/>
      <c r="S56" s="85"/>
      <c r="T56" s="79"/>
      <c r="U56" s="79"/>
      <c r="V56" s="79"/>
      <c r="W56" s="79"/>
      <c r="X56" s="79"/>
      <c r="Y56" s="79"/>
      <c r="Z56" s="79"/>
      <c r="AA56" s="79"/>
    </row>
    <row r="57" spans="1:29" ht="12" hidden="1" customHeight="1">
      <c r="A57" s="28" t="s">
        <v>76</v>
      </c>
      <c r="B57" s="79" t="s">
        <v>36</v>
      </c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36" t="e">
        <f t="shared" si="6"/>
        <v>#DIV/0!</v>
      </c>
      <c r="Q57" s="74"/>
      <c r="R57" s="85"/>
      <c r="S57" s="85"/>
      <c r="T57" s="74"/>
      <c r="U57" s="74"/>
      <c r="V57" s="74"/>
      <c r="W57" s="74"/>
      <c r="X57" s="74"/>
      <c r="Y57" s="74"/>
      <c r="Z57" s="44"/>
      <c r="AA57" s="44"/>
    </row>
    <row r="58" spans="1:29" ht="24" hidden="1">
      <c r="A58" s="24"/>
      <c r="B58" s="74" t="s">
        <v>21</v>
      </c>
      <c r="C58" s="24"/>
      <c r="D58" s="24"/>
      <c r="E58" s="26" t="s">
        <v>24</v>
      </c>
      <c r="F58" s="26" t="s">
        <v>24</v>
      </c>
      <c r="G58" s="26"/>
      <c r="H58" s="26"/>
      <c r="I58" s="26"/>
      <c r="J58" s="24"/>
      <c r="K58" s="24"/>
      <c r="L58" s="25"/>
      <c r="M58" s="25"/>
      <c r="N58" s="24"/>
      <c r="O58" s="24"/>
      <c r="P58" s="36" t="e">
        <f t="shared" si="6"/>
        <v>#DIV/0!</v>
      </c>
      <c r="Q58" s="24"/>
      <c r="R58" s="85"/>
      <c r="S58" s="85"/>
      <c r="T58" s="24"/>
      <c r="U58" s="24"/>
      <c r="V58" s="24"/>
      <c r="W58" s="68"/>
      <c r="X58" s="24"/>
      <c r="Y58" s="24"/>
      <c r="Z58" s="24"/>
      <c r="AA58" s="24"/>
    </row>
    <row r="59" spans="1:29" ht="12" hidden="1" customHeight="1">
      <c r="A59" s="75" t="s">
        <v>39</v>
      </c>
      <c r="B59" s="24"/>
      <c r="C59" s="75"/>
      <c r="D59" s="22"/>
      <c r="E59" s="22" t="s">
        <v>24</v>
      </c>
      <c r="F59" s="22" t="s">
        <v>24</v>
      </c>
      <c r="G59" s="22"/>
      <c r="H59" s="22"/>
      <c r="I59" s="22"/>
      <c r="J59" s="22"/>
      <c r="K59" s="22"/>
      <c r="L59" s="23"/>
      <c r="M59" s="23"/>
      <c r="N59" s="22"/>
      <c r="O59" s="22"/>
      <c r="P59" s="36" t="e">
        <f t="shared" si="6"/>
        <v>#DIV/0!</v>
      </c>
      <c r="Q59" s="22"/>
      <c r="R59" s="85"/>
      <c r="S59" s="85"/>
      <c r="T59" s="22"/>
      <c r="U59" s="22"/>
      <c r="V59" s="22"/>
      <c r="W59" s="67"/>
      <c r="X59" s="22"/>
      <c r="Y59" s="22"/>
      <c r="Z59" s="22"/>
      <c r="AA59" s="22"/>
    </row>
    <row r="60" spans="1:29" ht="12" hidden="1" customHeight="1">
      <c r="A60" s="27" t="s">
        <v>78</v>
      </c>
      <c r="B60" s="75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36" t="e">
        <f t="shared" si="6"/>
        <v>#DIV/0!</v>
      </c>
      <c r="Q60" s="74"/>
      <c r="R60" s="85"/>
      <c r="S60" s="85"/>
      <c r="T60" s="74"/>
      <c r="U60" s="74"/>
      <c r="V60" s="74"/>
      <c r="W60" s="74"/>
      <c r="X60" s="74"/>
      <c r="Y60" s="74"/>
      <c r="Z60" s="44"/>
      <c r="AA60" s="44"/>
    </row>
    <row r="61" spans="1:29" ht="24" hidden="1">
      <c r="A61" s="24"/>
      <c r="B61" s="74" t="s">
        <v>61</v>
      </c>
      <c r="C61" s="24"/>
      <c r="D61" s="24"/>
      <c r="E61" s="26" t="s">
        <v>24</v>
      </c>
      <c r="F61" s="26" t="s">
        <v>24</v>
      </c>
      <c r="G61" s="26"/>
      <c r="H61" s="26"/>
      <c r="I61" s="26"/>
      <c r="J61" s="24"/>
      <c r="K61" s="24"/>
      <c r="L61" s="25"/>
      <c r="M61" s="25"/>
      <c r="N61" s="24"/>
      <c r="O61" s="24"/>
      <c r="P61" s="36" t="e">
        <f t="shared" si="6"/>
        <v>#DIV/0!</v>
      </c>
      <c r="Q61" s="24"/>
      <c r="R61" s="85"/>
      <c r="S61" s="85"/>
      <c r="T61" s="24"/>
      <c r="U61" s="24"/>
      <c r="V61" s="24"/>
      <c r="W61" s="68"/>
      <c r="X61" s="24"/>
      <c r="Y61" s="24"/>
      <c r="Z61" s="24"/>
      <c r="AA61" s="24"/>
    </row>
    <row r="62" spans="1:29" ht="12" hidden="1" customHeight="1">
      <c r="A62" s="75" t="s">
        <v>77</v>
      </c>
      <c r="B62" s="24"/>
      <c r="C62" s="75"/>
      <c r="D62" s="22"/>
      <c r="E62" s="22" t="s">
        <v>24</v>
      </c>
      <c r="F62" s="22" t="s">
        <v>24</v>
      </c>
      <c r="G62" s="22"/>
      <c r="H62" s="22"/>
      <c r="I62" s="22"/>
      <c r="J62" s="22"/>
      <c r="K62" s="22"/>
      <c r="L62" s="23"/>
      <c r="M62" s="23"/>
      <c r="N62" s="22"/>
      <c r="O62" s="22"/>
      <c r="P62" s="36" t="e">
        <f t="shared" si="6"/>
        <v>#DIV/0!</v>
      </c>
      <c r="Q62" s="22"/>
      <c r="R62" s="85"/>
      <c r="S62" s="85"/>
      <c r="T62" s="22"/>
      <c r="U62" s="22"/>
      <c r="V62" s="22"/>
      <c r="W62" s="67"/>
      <c r="X62" s="22"/>
      <c r="Y62" s="22"/>
      <c r="Z62" s="22"/>
      <c r="AA62" s="22"/>
    </row>
    <row r="63" spans="1:29" ht="15.75" hidden="1" customHeight="1">
      <c r="A63" s="22" t="s">
        <v>76</v>
      </c>
      <c r="B63" s="75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36" t="e">
        <f t="shared" si="6"/>
        <v>#DIV/0!</v>
      </c>
      <c r="Q63" s="74"/>
      <c r="R63" s="85"/>
      <c r="S63" s="85"/>
      <c r="T63" s="74"/>
      <c r="U63" s="74"/>
      <c r="V63" s="74"/>
      <c r="W63" s="74"/>
      <c r="X63" s="74"/>
      <c r="Y63" s="74"/>
      <c r="Z63" s="44"/>
      <c r="AA63" s="44"/>
    </row>
    <row r="64" spans="1:29" s="12" customFormat="1" ht="14.25" hidden="1" customHeight="1">
      <c r="A64" s="76" t="s">
        <v>39</v>
      </c>
      <c r="B64" s="74" t="s">
        <v>58</v>
      </c>
      <c r="C64" s="76"/>
      <c r="D64" s="14">
        <v>0</v>
      </c>
      <c r="E64" s="24" t="s">
        <v>24</v>
      </c>
      <c r="F64" s="24" t="s">
        <v>24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36" t="e">
        <f t="shared" si="6"/>
        <v>#VALUE!</v>
      </c>
      <c r="Q64" s="24" t="s">
        <v>26</v>
      </c>
      <c r="R64" s="85"/>
      <c r="S64" s="85"/>
      <c r="T64" s="24" t="s">
        <v>26</v>
      </c>
      <c r="U64" s="24"/>
      <c r="V64" s="24"/>
      <c r="W64" s="68"/>
      <c r="X64" s="24"/>
      <c r="Y64" s="24" t="s">
        <v>26</v>
      </c>
      <c r="Z64" s="24"/>
      <c r="AA64" s="24"/>
      <c r="AB64" s="13"/>
      <c r="AC64" s="13"/>
    </row>
    <row r="65" spans="1:29" ht="0.75" customHeight="1">
      <c r="A65" s="27"/>
      <c r="B65" s="76"/>
      <c r="C65" s="27"/>
      <c r="D65" s="34"/>
      <c r="E65" s="34"/>
      <c r="F65" s="34"/>
      <c r="G65" s="34"/>
      <c r="H65" s="34"/>
      <c r="I65" s="34"/>
      <c r="J65" s="22"/>
      <c r="K65" s="22"/>
      <c r="L65" s="23"/>
      <c r="M65" s="23"/>
      <c r="N65" s="22"/>
      <c r="O65" s="22"/>
      <c r="P65" s="36" t="e">
        <f t="shared" si="6"/>
        <v>#DIV/0!</v>
      </c>
      <c r="Q65" s="34"/>
      <c r="R65" s="85"/>
      <c r="S65" s="85"/>
      <c r="T65" s="34"/>
      <c r="U65" s="34"/>
      <c r="V65" s="34"/>
      <c r="W65" s="34"/>
      <c r="X65" s="34"/>
      <c r="Y65" s="34"/>
      <c r="Z65" s="34"/>
      <c r="AA65" s="34"/>
    </row>
    <row r="66" spans="1:29" ht="15" hidden="1" customHeight="1">
      <c r="A66" s="27" t="s">
        <v>37</v>
      </c>
      <c r="B66" s="27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36" t="e">
        <f t="shared" si="6"/>
        <v>#DIV/0!</v>
      </c>
      <c r="Q66" s="74"/>
      <c r="R66" s="85"/>
      <c r="S66" s="85"/>
      <c r="T66" s="74"/>
      <c r="U66" s="74"/>
      <c r="V66" s="74"/>
      <c r="W66" s="74"/>
      <c r="X66" s="74"/>
      <c r="Y66" s="74"/>
      <c r="Z66" s="74"/>
      <c r="AA66" s="74"/>
    </row>
    <row r="67" spans="1:29" ht="15" hidden="1" customHeight="1">
      <c r="A67" s="35"/>
      <c r="B67" s="74" t="s">
        <v>38</v>
      </c>
      <c r="C67" s="32"/>
      <c r="D67" s="31"/>
      <c r="E67" s="33"/>
      <c r="F67" s="33"/>
      <c r="G67" s="33"/>
      <c r="H67" s="33"/>
      <c r="I67" s="33"/>
      <c r="J67" s="31"/>
      <c r="K67" s="31"/>
      <c r="L67" s="31"/>
      <c r="M67" s="31"/>
      <c r="N67" s="31"/>
      <c r="O67" s="31"/>
      <c r="P67" s="36" t="e">
        <f t="shared" si="6"/>
        <v>#DIV/0!</v>
      </c>
      <c r="Q67" s="32"/>
      <c r="R67" s="85"/>
      <c r="S67" s="85"/>
      <c r="T67" s="31"/>
      <c r="U67" s="31"/>
      <c r="V67" s="31"/>
      <c r="W67" s="31"/>
      <c r="X67" s="31"/>
      <c r="Y67" s="31"/>
      <c r="Z67" s="31"/>
      <c r="AA67" s="31"/>
    </row>
    <row r="68" spans="1:29" s="12" customFormat="1" ht="15" hidden="1" customHeight="1">
      <c r="A68" s="76" t="s">
        <v>39</v>
      </c>
      <c r="B68" s="34"/>
      <c r="C68" s="76"/>
      <c r="D68" s="14" t="e">
        <f>#REF!+D67</f>
        <v>#REF!</v>
      </c>
      <c r="E68" s="24" t="s">
        <v>24</v>
      </c>
      <c r="F68" s="24" t="s">
        <v>24</v>
      </c>
      <c r="G68" s="14">
        <v>0</v>
      </c>
      <c r="H68" s="14">
        <v>0</v>
      </c>
      <c r="I68" s="14" t="e">
        <f>D68</f>
        <v>#REF!</v>
      </c>
      <c r="J68" s="14" t="e">
        <f>#REF!+J67</f>
        <v>#REF!</v>
      </c>
      <c r="K68" s="14" t="e">
        <f>#REF!</f>
        <v>#REF!</v>
      </c>
      <c r="L68" s="14" t="e">
        <f>#REF!</f>
        <v>#REF!</v>
      </c>
      <c r="M68" s="14" t="e">
        <f>#REF!+M67</f>
        <v>#REF!</v>
      </c>
      <c r="N68" s="14" t="e">
        <f>#REF!</f>
        <v>#REF!</v>
      </c>
      <c r="O68" s="14" t="e">
        <f>#REF!</f>
        <v>#REF!</v>
      </c>
      <c r="P68" s="36" t="e">
        <f t="shared" si="6"/>
        <v>#REF!</v>
      </c>
      <c r="Q68" s="24" t="s">
        <v>26</v>
      </c>
      <c r="R68" s="85"/>
      <c r="S68" s="85"/>
      <c r="T68" s="18" t="e">
        <f>#REF!</f>
        <v>#REF!</v>
      </c>
      <c r="U68" s="18" t="e">
        <f>#REF!</f>
        <v>#REF!</v>
      </c>
      <c r="V68" s="18">
        <v>0</v>
      </c>
      <c r="W68" s="18"/>
      <c r="X68" s="18" t="e">
        <f>#REF!</f>
        <v>#REF!</v>
      </c>
      <c r="Y68" s="18" t="e">
        <f>#REF!</f>
        <v>#REF!</v>
      </c>
      <c r="Z68" s="33" t="s">
        <v>24</v>
      </c>
      <c r="AA68" s="33" t="s">
        <v>24</v>
      </c>
      <c r="AB68" s="13"/>
      <c r="AC68" s="13"/>
    </row>
    <row r="69" spans="1:29" ht="13.5" hidden="1" customHeight="1">
      <c r="A69" s="22" t="s">
        <v>75</v>
      </c>
      <c r="B69" s="76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36" t="e">
        <f t="shared" si="6"/>
        <v>#DIV/0!</v>
      </c>
      <c r="Q69" s="75"/>
      <c r="R69" s="85"/>
      <c r="S69" s="85"/>
      <c r="T69" s="75"/>
      <c r="U69" s="75"/>
      <c r="V69" s="75"/>
      <c r="W69" s="75"/>
      <c r="X69" s="75"/>
      <c r="Y69" s="75"/>
      <c r="Z69" s="33" t="s">
        <v>24</v>
      </c>
      <c r="AA69" s="33" t="s">
        <v>24</v>
      </c>
    </row>
    <row r="70" spans="1:29" s="12" customFormat="1" ht="17.25" hidden="1" customHeight="1">
      <c r="A70" s="76" t="s">
        <v>74</v>
      </c>
      <c r="B70" s="75" t="s">
        <v>53</v>
      </c>
      <c r="C70" s="76"/>
      <c r="D70" s="14">
        <v>0</v>
      </c>
      <c r="E70" s="24" t="s">
        <v>24</v>
      </c>
      <c r="F70" s="24" t="s">
        <v>24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36" t="e">
        <f t="shared" si="6"/>
        <v>#VALUE!</v>
      </c>
      <c r="Q70" s="15" t="s">
        <v>26</v>
      </c>
      <c r="R70" s="85"/>
      <c r="S70" s="85"/>
      <c r="T70" s="15" t="s">
        <v>26</v>
      </c>
      <c r="U70" s="15"/>
      <c r="V70" s="15"/>
      <c r="W70" s="69"/>
      <c r="X70" s="15"/>
      <c r="Y70" s="15" t="s">
        <v>26</v>
      </c>
      <c r="Z70" s="33" t="s">
        <v>24</v>
      </c>
      <c r="AA70" s="33" t="s">
        <v>24</v>
      </c>
      <c r="AB70" s="13"/>
      <c r="AC70" s="13"/>
    </row>
    <row r="71" spans="1:29" s="12" customFormat="1" ht="16.5" hidden="1" customHeight="1">
      <c r="A71" s="76" t="s">
        <v>40</v>
      </c>
      <c r="B71" s="76"/>
      <c r="C71" s="76"/>
      <c r="D71" s="14" t="e">
        <f>D68</f>
        <v>#REF!</v>
      </c>
      <c r="E71" s="24" t="s">
        <v>24</v>
      </c>
      <c r="F71" s="24" t="s">
        <v>24</v>
      </c>
      <c r="G71" s="14">
        <f>G64+G68+G70</f>
        <v>0</v>
      </c>
      <c r="H71" s="14">
        <f>H64+H68+H70</f>
        <v>0</v>
      </c>
      <c r="I71" s="14" t="e">
        <f>I64+I68+I70</f>
        <v>#REF!</v>
      </c>
      <c r="J71" s="14" t="e">
        <f t="shared" ref="J71:O71" si="10">J68</f>
        <v>#REF!</v>
      </c>
      <c r="K71" s="14" t="e">
        <f t="shared" si="10"/>
        <v>#REF!</v>
      </c>
      <c r="L71" s="14" t="e">
        <f t="shared" si="10"/>
        <v>#REF!</v>
      </c>
      <c r="M71" s="14" t="e">
        <f t="shared" si="10"/>
        <v>#REF!</v>
      </c>
      <c r="N71" s="14" t="e">
        <f t="shared" si="10"/>
        <v>#REF!</v>
      </c>
      <c r="O71" s="14" t="e">
        <f t="shared" si="10"/>
        <v>#REF!</v>
      </c>
      <c r="P71" s="36" t="e">
        <f t="shared" si="6"/>
        <v>#REF!</v>
      </c>
      <c r="Q71" s="15" t="s">
        <v>26</v>
      </c>
      <c r="R71" s="85"/>
      <c r="S71" s="85"/>
      <c r="T71" s="18" t="e">
        <f>T68</f>
        <v>#REF!</v>
      </c>
      <c r="U71" s="18" t="e">
        <f>U68</f>
        <v>#REF!</v>
      </c>
      <c r="V71" s="18">
        <v>0</v>
      </c>
      <c r="W71" s="18"/>
      <c r="X71" s="18" t="e">
        <f>X68</f>
        <v>#REF!</v>
      </c>
      <c r="Y71" s="18" t="e">
        <f>Y68</f>
        <v>#REF!</v>
      </c>
      <c r="Z71" s="33" t="s">
        <v>24</v>
      </c>
      <c r="AA71" s="33" t="s">
        <v>24</v>
      </c>
      <c r="AB71" s="13"/>
      <c r="AC71" s="13"/>
    </row>
    <row r="72" spans="1:29" ht="18" customHeight="1">
      <c r="A72" s="76" t="s">
        <v>41</v>
      </c>
      <c r="B72" s="76"/>
      <c r="C72" s="76"/>
      <c r="D72" s="14">
        <v>0</v>
      </c>
      <c r="E72" s="14" t="str">
        <f t="shared" ref="E72:Y72" si="11">E55</f>
        <v>х </v>
      </c>
      <c r="F72" s="14" t="str">
        <f t="shared" si="11"/>
        <v>х </v>
      </c>
      <c r="G72" s="14">
        <f t="shared" si="11"/>
        <v>0</v>
      </c>
      <c r="H72" s="14">
        <f t="shared" si="11"/>
        <v>0</v>
      </c>
      <c r="I72" s="14">
        <f t="shared" si="11"/>
        <v>0</v>
      </c>
      <c r="J72" s="14">
        <f t="shared" si="11"/>
        <v>0</v>
      </c>
      <c r="K72" s="14">
        <v>0</v>
      </c>
      <c r="L72" s="14" t="e">
        <f t="shared" si="11"/>
        <v>#REF!</v>
      </c>
      <c r="M72" s="14" t="e">
        <f t="shared" si="11"/>
        <v>#REF!</v>
      </c>
      <c r="N72" s="14" t="e">
        <f t="shared" si="11"/>
        <v>#REF!</v>
      </c>
      <c r="O72" s="14" t="e">
        <f t="shared" si="11"/>
        <v>#REF!</v>
      </c>
      <c r="P72" s="36">
        <v>0</v>
      </c>
      <c r="Q72" s="14" t="str">
        <f t="shared" si="11"/>
        <v>-</v>
      </c>
      <c r="R72" s="85">
        <v>0</v>
      </c>
      <c r="S72" s="85">
        <v>0</v>
      </c>
      <c r="T72" s="14">
        <f t="shared" si="11"/>
        <v>0</v>
      </c>
      <c r="U72" s="14">
        <f t="shared" si="11"/>
        <v>0</v>
      </c>
      <c r="V72" s="14">
        <f t="shared" si="11"/>
        <v>0</v>
      </c>
      <c r="W72" s="14">
        <f t="shared" si="11"/>
        <v>0</v>
      </c>
      <c r="X72" s="14">
        <f t="shared" si="11"/>
        <v>0</v>
      </c>
      <c r="Y72" s="14">
        <f t="shared" si="11"/>
        <v>0</v>
      </c>
      <c r="Z72" s="33" t="s">
        <v>24</v>
      </c>
      <c r="AA72" s="33" t="s">
        <v>24</v>
      </c>
    </row>
    <row r="73" spans="1:29" ht="15" customHeight="1">
      <c r="A73" s="24" t="s">
        <v>42</v>
      </c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36"/>
      <c r="Q73" s="76"/>
      <c r="R73" s="85"/>
      <c r="S73" s="85"/>
      <c r="T73" s="76"/>
      <c r="U73" s="76"/>
      <c r="V73" s="76"/>
      <c r="W73" s="76"/>
      <c r="X73" s="76"/>
      <c r="Y73" s="76"/>
      <c r="Z73" s="76"/>
      <c r="AA73" s="76"/>
    </row>
    <row r="74" spans="1:29" ht="12" hidden="1" customHeight="1">
      <c r="A74" s="29" t="s">
        <v>73</v>
      </c>
      <c r="B74" s="76" t="s">
        <v>43</v>
      </c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36" t="e">
        <f t="shared" si="6"/>
        <v>#DIV/0!</v>
      </c>
      <c r="Q74" s="76"/>
      <c r="R74" s="85"/>
      <c r="S74" s="85"/>
      <c r="T74" s="76"/>
      <c r="U74" s="76"/>
      <c r="V74" s="76"/>
      <c r="W74" s="76"/>
      <c r="X74" s="76"/>
      <c r="Y74" s="76"/>
      <c r="Z74" s="24"/>
      <c r="AA74" s="24"/>
    </row>
    <row r="75" spans="1:29" ht="16.149999999999999" hidden="1" customHeight="1">
      <c r="A75" s="30" t="s">
        <v>71</v>
      </c>
      <c r="B75" s="76" t="s">
        <v>72</v>
      </c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36" t="e">
        <f t="shared" si="6"/>
        <v>#DIV/0!</v>
      </c>
      <c r="Q75" s="74"/>
      <c r="R75" s="85"/>
      <c r="S75" s="85"/>
      <c r="T75" s="74"/>
      <c r="U75" s="74"/>
      <c r="V75" s="74"/>
      <c r="W75" s="74"/>
      <c r="X75" s="74"/>
      <c r="Y75" s="74"/>
      <c r="Z75" s="44"/>
      <c r="AA75" s="44"/>
    </row>
    <row r="76" spans="1:29" ht="15" hidden="1" customHeight="1">
      <c r="A76" s="24"/>
      <c r="B76" s="74" t="s">
        <v>21</v>
      </c>
      <c r="C76" s="24"/>
      <c r="D76" s="24"/>
      <c r="E76" s="26" t="s">
        <v>24</v>
      </c>
      <c r="F76" s="26" t="s">
        <v>24</v>
      </c>
      <c r="G76" s="26"/>
      <c r="H76" s="26"/>
      <c r="I76" s="26"/>
      <c r="J76" s="24"/>
      <c r="K76" s="24"/>
      <c r="L76" s="25"/>
      <c r="M76" s="25"/>
      <c r="N76" s="24"/>
      <c r="O76" s="24"/>
      <c r="P76" s="36" t="e">
        <f t="shared" si="6"/>
        <v>#DIV/0!</v>
      </c>
      <c r="Q76" s="24"/>
      <c r="R76" s="85"/>
      <c r="S76" s="85"/>
      <c r="T76" s="24"/>
      <c r="U76" s="24"/>
      <c r="V76" s="24"/>
      <c r="W76" s="68"/>
      <c r="X76" s="24"/>
      <c r="Y76" s="24"/>
      <c r="Z76" s="24"/>
      <c r="AA76" s="24"/>
    </row>
    <row r="77" spans="1:29" ht="14.25" hidden="1" customHeight="1">
      <c r="A77" s="75" t="s">
        <v>70</v>
      </c>
      <c r="B77" s="24"/>
      <c r="C77" s="75"/>
      <c r="D77" s="22"/>
      <c r="E77" s="22" t="s">
        <v>24</v>
      </c>
      <c r="F77" s="22" t="s">
        <v>24</v>
      </c>
      <c r="G77" s="22"/>
      <c r="H77" s="22"/>
      <c r="I77" s="22"/>
      <c r="J77" s="22"/>
      <c r="K77" s="22"/>
      <c r="L77" s="23"/>
      <c r="M77" s="23"/>
      <c r="N77" s="22"/>
      <c r="O77" s="22"/>
      <c r="P77" s="36" t="e">
        <f t="shared" si="6"/>
        <v>#DIV/0!</v>
      </c>
      <c r="Q77" s="22"/>
      <c r="R77" s="85"/>
      <c r="S77" s="85"/>
      <c r="T77" s="22"/>
      <c r="U77" s="22"/>
      <c r="V77" s="22"/>
      <c r="W77" s="67"/>
      <c r="X77" s="22"/>
      <c r="Y77" s="22"/>
      <c r="Z77" s="22"/>
      <c r="AA77" s="22"/>
    </row>
    <row r="78" spans="1:29" ht="12" hidden="1" customHeight="1">
      <c r="A78" s="22" t="s">
        <v>69</v>
      </c>
      <c r="B78" s="75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36" t="e">
        <f t="shared" si="6"/>
        <v>#DIV/0!</v>
      </c>
      <c r="Q78" s="74"/>
      <c r="R78" s="85"/>
      <c r="S78" s="85"/>
      <c r="T78" s="74"/>
      <c r="U78" s="74"/>
      <c r="V78" s="74"/>
      <c r="W78" s="74"/>
      <c r="X78" s="74"/>
      <c r="Y78" s="74"/>
      <c r="Z78" s="44"/>
      <c r="AA78" s="44"/>
    </row>
    <row r="79" spans="1:29" ht="24" hidden="1">
      <c r="A79" s="24"/>
      <c r="B79" s="74" t="s">
        <v>61</v>
      </c>
      <c r="C79" s="24"/>
      <c r="D79" s="24"/>
      <c r="E79" s="26" t="s">
        <v>24</v>
      </c>
      <c r="F79" s="26" t="s">
        <v>24</v>
      </c>
      <c r="G79" s="26"/>
      <c r="H79" s="26"/>
      <c r="I79" s="26"/>
      <c r="J79" s="24"/>
      <c r="K79" s="24"/>
      <c r="L79" s="25"/>
      <c r="M79" s="25"/>
      <c r="N79" s="24"/>
      <c r="O79" s="24"/>
      <c r="P79" s="36" t="e">
        <f t="shared" si="6"/>
        <v>#DIV/0!</v>
      </c>
      <c r="Q79" s="24"/>
      <c r="R79" s="85"/>
      <c r="S79" s="85"/>
      <c r="T79" s="24"/>
      <c r="U79" s="24"/>
      <c r="V79" s="24"/>
      <c r="W79" s="68"/>
      <c r="X79" s="24"/>
      <c r="Y79" s="24"/>
      <c r="Z79" s="24"/>
      <c r="AA79" s="24"/>
    </row>
    <row r="80" spans="1:29" ht="12" hidden="1" customHeight="1">
      <c r="A80" s="75" t="s">
        <v>68</v>
      </c>
      <c r="B80" s="24"/>
      <c r="C80" s="75"/>
      <c r="D80" s="22"/>
      <c r="E80" s="22" t="s">
        <v>24</v>
      </c>
      <c r="F80" s="22" t="s">
        <v>24</v>
      </c>
      <c r="G80" s="22"/>
      <c r="H80" s="22"/>
      <c r="I80" s="22"/>
      <c r="J80" s="22"/>
      <c r="K80" s="22"/>
      <c r="L80" s="23"/>
      <c r="M80" s="23"/>
      <c r="N80" s="22"/>
      <c r="O80" s="22"/>
      <c r="P80" s="36" t="e">
        <f t="shared" si="6"/>
        <v>#DIV/0!</v>
      </c>
      <c r="Q80" s="22"/>
      <c r="R80" s="85"/>
      <c r="S80" s="85"/>
      <c r="T80" s="22"/>
      <c r="U80" s="22"/>
      <c r="V80" s="22"/>
      <c r="W80" s="67"/>
      <c r="X80" s="22"/>
      <c r="Y80" s="22"/>
      <c r="Z80" s="22"/>
      <c r="AA80" s="22"/>
    </row>
    <row r="81" spans="1:29" ht="12" hidden="1" customHeight="1">
      <c r="A81" s="29" t="s">
        <v>67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36" t="e">
        <f t="shared" si="6"/>
        <v>#DIV/0!</v>
      </c>
      <c r="Q81" s="75"/>
      <c r="R81" s="85"/>
      <c r="S81" s="85"/>
      <c r="T81" s="75"/>
      <c r="U81" s="75"/>
      <c r="V81" s="75"/>
      <c r="W81" s="75"/>
      <c r="X81" s="75"/>
      <c r="Y81" s="75"/>
      <c r="Z81" s="22"/>
      <c r="AA81" s="22"/>
    </row>
    <row r="82" spans="1:29" ht="12.75" hidden="1">
      <c r="A82" s="24"/>
      <c r="B82" s="75" t="s">
        <v>53</v>
      </c>
      <c r="C82" s="24"/>
      <c r="D82" s="24"/>
      <c r="E82" s="26" t="s">
        <v>24</v>
      </c>
      <c r="F82" s="26" t="s">
        <v>24</v>
      </c>
      <c r="G82" s="26"/>
      <c r="H82" s="26"/>
      <c r="I82" s="26"/>
      <c r="J82" s="24"/>
      <c r="K82" s="24"/>
      <c r="L82" s="25"/>
      <c r="M82" s="25"/>
      <c r="N82" s="24"/>
      <c r="O82" s="24"/>
      <c r="P82" s="36" t="e">
        <f t="shared" si="6"/>
        <v>#DIV/0!</v>
      </c>
      <c r="Q82" s="24"/>
      <c r="R82" s="85"/>
      <c r="S82" s="85"/>
      <c r="T82" s="24"/>
      <c r="U82" s="24"/>
      <c r="V82" s="24"/>
      <c r="W82" s="68"/>
      <c r="X82" s="24"/>
      <c r="Y82" s="24"/>
      <c r="Z82" s="24"/>
      <c r="AA82" s="24"/>
    </row>
    <row r="83" spans="1:29" ht="12" hidden="1" customHeight="1">
      <c r="A83" s="75" t="s">
        <v>66</v>
      </c>
      <c r="B83" s="24"/>
      <c r="C83" s="75"/>
      <c r="D83" s="22"/>
      <c r="E83" s="22" t="s">
        <v>50</v>
      </c>
      <c r="F83" s="22" t="s">
        <v>50</v>
      </c>
      <c r="G83" s="22"/>
      <c r="H83" s="22"/>
      <c r="I83" s="22"/>
      <c r="J83" s="22"/>
      <c r="K83" s="22"/>
      <c r="L83" s="23"/>
      <c r="M83" s="23"/>
      <c r="N83" s="22"/>
      <c r="O83" s="22"/>
      <c r="P83" s="36" t="e">
        <f t="shared" si="6"/>
        <v>#DIV/0!</v>
      </c>
      <c r="Q83" s="22"/>
      <c r="R83" s="85"/>
      <c r="S83" s="85"/>
      <c r="T83" s="22"/>
      <c r="U83" s="22"/>
      <c r="V83" s="22"/>
      <c r="W83" s="67"/>
      <c r="X83" s="22"/>
      <c r="Y83" s="22"/>
      <c r="Z83" s="22"/>
      <c r="AA83" s="22"/>
    </row>
    <row r="84" spans="1:29" s="12" customFormat="1" ht="12" hidden="1" customHeight="1">
      <c r="A84" s="76" t="s">
        <v>65</v>
      </c>
      <c r="B84" s="75"/>
      <c r="C84" s="76"/>
      <c r="D84" s="18">
        <v>0</v>
      </c>
      <c r="E84" s="18" t="s">
        <v>50</v>
      </c>
      <c r="F84" s="18" t="s">
        <v>50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/>
      <c r="O84" s="18">
        <v>0</v>
      </c>
      <c r="P84" s="36" t="e">
        <f t="shared" si="6"/>
        <v>#VALUE!</v>
      </c>
      <c r="Q84" s="15" t="s">
        <v>26</v>
      </c>
      <c r="R84" s="85"/>
      <c r="S84" s="85"/>
      <c r="T84" s="15" t="s">
        <v>26</v>
      </c>
      <c r="U84" s="15"/>
      <c r="V84" s="15"/>
      <c r="W84" s="69"/>
      <c r="X84" s="15"/>
      <c r="Y84" s="15" t="s">
        <v>26</v>
      </c>
      <c r="Z84" s="15"/>
      <c r="AA84" s="15"/>
      <c r="AB84" s="13"/>
      <c r="AC84" s="13"/>
    </row>
    <row r="85" spans="1:29" ht="12" hidden="1" customHeight="1">
      <c r="A85" s="77" t="s">
        <v>64</v>
      </c>
      <c r="B85" s="76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36" t="e">
        <f t="shared" si="6"/>
        <v>#DIV/0!</v>
      </c>
      <c r="Q85" s="80"/>
      <c r="R85" s="85"/>
      <c r="S85" s="85"/>
      <c r="T85" s="80"/>
      <c r="U85" s="80"/>
      <c r="V85" s="80"/>
      <c r="W85" s="80"/>
      <c r="X85" s="80"/>
      <c r="Y85" s="80"/>
      <c r="Z85" s="65"/>
      <c r="AA85" s="65"/>
    </row>
    <row r="86" spans="1:29" ht="12.75" hidden="1">
      <c r="A86" s="24">
        <v>1</v>
      </c>
      <c r="B86" s="80"/>
      <c r="C86" s="24">
        <v>3</v>
      </c>
      <c r="D86" s="24">
        <v>4</v>
      </c>
      <c r="E86" s="24">
        <v>5</v>
      </c>
      <c r="F86" s="24">
        <v>6</v>
      </c>
      <c r="G86" s="24">
        <v>11</v>
      </c>
      <c r="H86" s="24">
        <v>12</v>
      </c>
      <c r="I86" s="24">
        <v>13</v>
      </c>
      <c r="J86" s="24">
        <v>14</v>
      </c>
      <c r="K86" s="24">
        <v>15</v>
      </c>
      <c r="L86" s="24">
        <v>16</v>
      </c>
      <c r="M86" s="24">
        <v>17</v>
      </c>
      <c r="N86" s="24">
        <v>18</v>
      </c>
      <c r="O86" s="24">
        <v>19</v>
      </c>
      <c r="P86" s="36">
        <f t="shared" si="6"/>
        <v>14</v>
      </c>
      <c r="Q86" s="24">
        <v>21</v>
      </c>
      <c r="R86" s="85"/>
      <c r="S86" s="85"/>
      <c r="T86" s="24">
        <v>23</v>
      </c>
      <c r="U86" s="24"/>
      <c r="V86" s="24"/>
      <c r="W86" s="68"/>
      <c r="X86" s="24"/>
      <c r="Y86" s="24">
        <v>24</v>
      </c>
      <c r="Z86" s="24"/>
      <c r="AA86" s="24"/>
    </row>
    <row r="87" spans="1:29" ht="12" hidden="1" customHeight="1">
      <c r="A87" s="29" t="s">
        <v>63</v>
      </c>
      <c r="B87" s="24">
        <v>2</v>
      </c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36" t="e">
        <f t="shared" si="6"/>
        <v>#DIV/0!</v>
      </c>
      <c r="Q87" s="79"/>
      <c r="R87" s="85"/>
      <c r="S87" s="85"/>
      <c r="T87" s="79"/>
      <c r="U87" s="79"/>
      <c r="V87" s="79"/>
      <c r="W87" s="79"/>
      <c r="X87" s="79"/>
      <c r="Y87" s="79"/>
      <c r="Z87" s="62"/>
      <c r="AA87" s="62"/>
    </row>
    <row r="88" spans="1:29" ht="12" hidden="1" customHeight="1">
      <c r="A88" s="28" t="s">
        <v>59</v>
      </c>
      <c r="B88" s="79" t="s">
        <v>36</v>
      </c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36" t="e">
        <f t="shared" si="6"/>
        <v>#DIV/0!</v>
      </c>
      <c r="Q88" s="74"/>
      <c r="R88" s="85"/>
      <c r="S88" s="85"/>
      <c r="T88" s="74"/>
      <c r="U88" s="74"/>
      <c r="V88" s="74"/>
      <c r="W88" s="74"/>
      <c r="X88" s="74"/>
      <c r="Y88" s="74"/>
      <c r="Z88" s="44"/>
      <c r="AA88" s="44"/>
    </row>
    <row r="89" spans="1:29" ht="24" hidden="1">
      <c r="A89" s="24"/>
      <c r="B89" s="74" t="s">
        <v>21</v>
      </c>
      <c r="C89" s="24"/>
      <c r="D89" s="24"/>
      <c r="E89" s="26" t="s">
        <v>24</v>
      </c>
      <c r="F89" s="26" t="s">
        <v>24</v>
      </c>
      <c r="G89" s="26"/>
      <c r="H89" s="26"/>
      <c r="I89" s="26"/>
      <c r="J89" s="24"/>
      <c r="K89" s="24"/>
      <c r="L89" s="25"/>
      <c r="M89" s="25"/>
      <c r="N89" s="24"/>
      <c r="O89" s="24"/>
      <c r="P89" s="36" t="e">
        <f t="shared" si="6"/>
        <v>#DIV/0!</v>
      </c>
      <c r="Q89" s="24"/>
      <c r="R89" s="85"/>
      <c r="S89" s="85"/>
      <c r="T89" s="24"/>
      <c r="U89" s="24"/>
      <c r="V89" s="24"/>
      <c r="W89" s="68"/>
      <c r="X89" s="24"/>
      <c r="Y89" s="24"/>
      <c r="Z89" s="24"/>
      <c r="AA89" s="24"/>
    </row>
    <row r="90" spans="1:29" ht="12" hidden="1" customHeight="1">
      <c r="A90" s="75" t="s">
        <v>57</v>
      </c>
      <c r="B90" s="24"/>
      <c r="C90" s="75"/>
      <c r="D90" s="22"/>
      <c r="E90" s="22" t="s">
        <v>50</v>
      </c>
      <c r="F90" s="22" t="s">
        <v>50</v>
      </c>
      <c r="G90" s="22"/>
      <c r="H90" s="22"/>
      <c r="I90" s="22"/>
      <c r="J90" s="22"/>
      <c r="K90" s="22"/>
      <c r="L90" s="23"/>
      <c r="M90" s="23"/>
      <c r="N90" s="22"/>
      <c r="O90" s="22"/>
      <c r="P90" s="36" t="e">
        <f t="shared" si="6"/>
        <v>#DIV/0!</v>
      </c>
      <c r="Q90" s="22"/>
      <c r="R90" s="85"/>
      <c r="S90" s="85"/>
      <c r="T90" s="22"/>
      <c r="U90" s="22"/>
      <c r="V90" s="22"/>
      <c r="W90" s="67"/>
      <c r="X90" s="22"/>
      <c r="Y90" s="22"/>
      <c r="Z90" s="22"/>
      <c r="AA90" s="22"/>
    </row>
    <row r="91" spans="1:29" ht="12" hidden="1" customHeight="1">
      <c r="A91" s="27" t="s">
        <v>62</v>
      </c>
      <c r="B91" s="75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36" t="e">
        <f t="shared" si="6"/>
        <v>#DIV/0!</v>
      </c>
      <c r="Q91" s="74"/>
      <c r="R91" s="85"/>
      <c r="S91" s="85"/>
      <c r="T91" s="74"/>
      <c r="U91" s="74"/>
      <c r="V91" s="74"/>
      <c r="W91" s="74"/>
      <c r="X91" s="74"/>
      <c r="Y91" s="74"/>
      <c r="Z91" s="44"/>
      <c r="AA91" s="44"/>
    </row>
    <row r="92" spans="1:29" ht="24" hidden="1">
      <c r="A92" s="24"/>
      <c r="B92" s="74" t="s">
        <v>61</v>
      </c>
      <c r="C92" s="24"/>
      <c r="D92" s="24"/>
      <c r="E92" s="26" t="s">
        <v>24</v>
      </c>
      <c r="F92" s="26" t="s">
        <v>24</v>
      </c>
      <c r="G92" s="26"/>
      <c r="H92" s="26"/>
      <c r="I92" s="26"/>
      <c r="J92" s="24"/>
      <c r="K92" s="24"/>
      <c r="L92" s="25"/>
      <c r="M92" s="25"/>
      <c r="N92" s="24"/>
      <c r="O92" s="24"/>
      <c r="P92" s="36" t="e">
        <f t="shared" si="6"/>
        <v>#DIV/0!</v>
      </c>
      <c r="Q92" s="24"/>
      <c r="R92" s="85"/>
      <c r="S92" s="85"/>
      <c r="T92" s="24"/>
      <c r="U92" s="24"/>
      <c r="V92" s="24"/>
      <c r="W92" s="68"/>
      <c r="X92" s="24"/>
      <c r="Y92" s="24"/>
      <c r="Z92" s="24"/>
      <c r="AA92" s="24"/>
    </row>
    <row r="93" spans="1:29" ht="12" hidden="1" customHeight="1">
      <c r="A93" s="75" t="s">
        <v>60</v>
      </c>
      <c r="B93" s="24"/>
      <c r="C93" s="75"/>
      <c r="D93" s="22"/>
      <c r="E93" s="22" t="s">
        <v>50</v>
      </c>
      <c r="F93" s="22" t="s">
        <v>50</v>
      </c>
      <c r="G93" s="22"/>
      <c r="H93" s="22"/>
      <c r="I93" s="22"/>
      <c r="J93" s="22"/>
      <c r="K93" s="22"/>
      <c r="L93" s="23"/>
      <c r="M93" s="23"/>
      <c r="N93" s="22"/>
      <c r="O93" s="22"/>
      <c r="P93" s="36" t="e">
        <f t="shared" si="6"/>
        <v>#DIV/0!</v>
      </c>
      <c r="Q93" s="22"/>
      <c r="R93" s="85"/>
      <c r="S93" s="85"/>
      <c r="T93" s="22"/>
      <c r="U93" s="22"/>
      <c r="V93" s="22"/>
      <c r="W93" s="67"/>
      <c r="X93" s="22"/>
      <c r="Y93" s="22"/>
      <c r="Z93" s="22"/>
      <c r="AA93" s="22"/>
    </row>
    <row r="94" spans="1:29" ht="12" hidden="1" customHeight="1">
      <c r="A94" s="22" t="s">
        <v>59</v>
      </c>
      <c r="B94" s="75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36" t="e">
        <f t="shared" si="6"/>
        <v>#DIV/0!</v>
      </c>
      <c r="Q94" s="74"/>
      <c r="R94" s="85"/>
      <c r="S94" s="85"/>
      <c r="T94" s="74"/>
      <c r="U94" s="74"/>
      <c r="V94" s="74"/>
      <c r="W94" s="74"/>
      <c r="X94" s="74"/>
      <c r="Y94" s="74"/>
      <c r="Z94" s="44"/>
      <c r="AA94" s="44"/>
    </row>
    <row r="95" spans="1:29" s="16" customFormat="1" ht="12" hidden="1" customHeight="1">
      <c r="A95" s="78" t="s">
        <v>57</v>
      </c>
      <c r="B95" s="74" t="s">
        <v>58</v>
      </c>
      <c r="C95" s="78"/>
      <c r="D95" s="18">
        <v>0</v>
      </c>
      <c r="E95" s="15" t="s">
        <v>50</v>
      </c>
      <c r="F95" s="15" t="s">
        <v>50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8">
        <v>0</v>
      </c>
      <c r="N95" s="18">
        <v>0</v>
      </c>
      <c r="O95" s="18">
        <v>0</v>
      </c>
      <c r="P95" s="36" t="e">
        <f t="shared" si="6"/>
        <v>#VALUE!</v>
      </c>
      <c r="Q95" s="15" t="s">
        <v>26</v>
      </c>
      <c r="R95" s="85"/>
      <c r="S95" s="85"/>
      <c r="T95" s="15" t="s">
        <v>26</v>
      </c>
      <c r="U95" s="15"/>
      <c r="V95" s="15"/>
      <c r="W95" s="69"/>
      <c r="X95" s="15"/>
      <c r="Y95" s="15" t="s">
        <v>26</v>
      </c>
      <c r="Z95" s="15"/>
      <c r="AA95" s="15"/>
      <c r="AB95" s="17"/>
      <c r="AC95" s="17"/>
    </row>
    <row r="96" spans="1:29" s="16" customFormat="1" ht="12" hidden="1" customHeight="1">
      <c r="A96" s="21" t="s">
        <v>56</v>
      </c>
      <c r="B96" s="78"/>
      <c r="C96" s="79"/>
      <c r="D96" s="79"/>
      <c r="E96" s="79"/>
      <c r="F96" s="79"/>
      <c r="G96" s="79"/>
      <c r="H96" s="79"/>
      <c r="I96" s="79"/>
      <c r="J96" s="79"/>
      <c r="K96" s="79"/>
      <c r="L96" s="79"/>
      <c r="M96" s="79"/>
      <c r="N96" s="79"/>
      <c r="O96" s="79"/>
      <c r="P96" s="36" t="e">
        <f t="shared" si="6"/>
        <v>#DIV/0!</v>
      </c>
      <c r="Q96" s="79"/>
      <c r="R96" s="85"/>
      <c r="S96" s="85"/>
      <c r="T96" s="79"/>
      <c r="U96" s="79"/>
      <c r="V96" s="79"/>
      <c r="W96" s="79"/>
      <c r="X96" s="79"/>
      <c r="Y96" s="79"/>
      <c r="Z96" s="62"/>
      <c r="AA96" s="62"/>
      <c r="AB96" s="17"/>
      <c r="AC96" s="17"/>
    </row>
    <row r="97" spans="1:29" s="16" customFormat="1" ht="36" hidden="1">
      <c r="A97" s="15"/>
      <c r="B97" s="79" t="s">
        <v>38</v>
      </c>
      <c r="C97" s="15"/>
      <c r="D97" s="15"/>
      <c r="E97" s="19" t="s">
        <v>24</v>
      </c>
      <c r="F97" s="19" t="s">
        <v>24</v>
      </c>
      <c r="G97" s="19"/>
      <c r="H97" s="19"/>
      <c r="I97" s="19"/>
      <c r="J97" s="15"/>
      <c r="K97" s="15"/>
      <c r="L97" s="15"/>
      <c r="M97" s="15"/>
      <c r="N97" s="15"/>
      <c r="O97" s="15"/>
      <c r="P97" s="36" t="e">
        <f t="shared" si="6"/>
        <v>#DIV/0!</v>
      </c>
      <c r="Q97" s="15"/>
      <c r="R97" s="85"/>
      <c r="S97" s="85"/>
      <c r="T97" s="15"/>
      <c r="U97" s="15"/>
      <c r="V97" s="15"/>
      <c r="W97" s="69"/>
      <c r="X97" s="15"/>
      <c r="Y97" s="15"/>
      <c r="Z97" s="15"/>
      <c r="AA97" s="15"/>
      <c r="AB97" s="17"/>
      <c r="AC97" s="17"/>
    </row>
    <row r="98" spans="1:29" s="16" customFormat="1" ht="12" hidden="1" customHeight="1">
      <c r="A98" s="78" t="s">
        <v>55</v>
      </c>
      <c r="B98" s="15"/>
      <c r="C98" s="78"/>
      <c r="D98" s="15"/>
      <c r="E98" s="15" t="s">
        <v>24</v>
      </c>
      <c r="F98" s="15" t="s">
        <v>24</v>
      </c>
      <c r="G98" s="15"/>
      <c r="H98" s="15"/>
      <c r="I98" s="15"/>
      <c r="J98" s="15"/>
      <c r="K98" s="15"/>
      <c r="L98" s="15"/>
      <c r="M98" s="15"/>
      <c r="N98" s="15"/>
      <c r="O98" s="15"/>
      <c r="P98" s="36" t="e">
        <f t="shared" si="6"/>
        <v>#DIV/0!</v>
      </c>
      <c r="Q98" s="15"/>
      <c r="R98" s="85"/>
      <c r="S98" s="85"/>
      <c r="T98" s="15"/>
      <c r="U98" s="15"/>
      <c r="V98" s="15"/>
      <c r="W98" s="69"/>
      <c r="X98" s="15"/>
      <c r="Y98" s="15"/>
      <c r="Z98" s="15"/>
      <c r="AA98" s="15"/>
      <c r="AB98" s="17"/>
      <c r="AC98" s="17"/>
    </row>
    <row r="99" spans="1:29" s="16" customFormat="1" ht="12" hidden="1" customHeight="1">
      <c r="A99" s="20" t="s">
        <v>54</v>
      </c>
      <c r="B99" s="78"/>
      <c r="C99" s="78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36" t="e">
        <f t="shared" si="6"/>
        <v>#DIV/0!</v>
      </c>
      <c r="Q99" s="78"/>
      <c r="R99" s="85"/>
      <c r="S99" s="85"/>
      <c r="T99" s="78"/>
      <c r="U99" s="78"/>
      <c r="V99" s="78"/>
      <c r="W99" s="78"/>
      <c r="X99" s="78"/>
      <c r="Y99" s="78"/>
      <c r="Z99" s="15"/>
      <c r="AA99" s="15"/>
      <c r="AB99" s="17"/>
      <c r="AC99" s="17"/>
    </row>
    <row r="100" spans="1:29" s="16" customFormat="1" ht="12.75" hidden="1">
      <c r="A100" s="15"/>
      <c r="B100" s="78" t="s">
        <v>53</v>
      </c>
      <c r="C100" s="15"/>
      <c r="D100" s="15"/>
      <c r="E100" s="19" t="s">
        <v>24</v>
      </c>
      <c r="F100" s="19" t="s">
        <v>24</v>
      </c>
      <c r="G100" s="19"/>
      <c r="H100" s="19"/>
      <c r="I100" s="19"/>
      <c r="J100" s="15"/>
      <c r="K100" s="15"/>
      <c r="L100" s="15"/>
      <c r="M100" s="15"/>
      <c r="N100" s="15"/>
      <c r="O100" s="15"/>
      <c r="P100" s="36" t="e">
        <f t="shared" si="6"/>
        <v>#DIV/0!</v>
      </c>
      <c r="Q100" s="15"/>
      <c r="R100" s="85"/>
      <c r="S100" s="85"/>
      <c r="T100" s="15"/>
      <c r="U100" s="15"/>
      <c r="V100" s="15"/>
      <c r="W100" s="69"/>
      <c r="X100" s="15"/>
      <c r="Y100" s="15"/>
      <c r="Z100" s="15"/>
      <c r="AA100" s="15"/>
      <c r="AB100" s="17"/>
      <c r="AC100" s="17"/>
    </row>
    <row r="101" spans="1:29" s="16" customFormat="1" ht="12" hidden="1" customHeight="1">
      <c r="A101" s="78" t="s">
        <v>52</v>
      </c>
      <c r="B101" s="15"/>
      <c r="C101" s="78"/>
      <c r="D101" s="15"/>
      <c r="E101" s="15" t="s">
        <v>24</v>
      </c>
      <c r="F101" s="15" t="s">
        <v>24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36" t="e">
        <f t="shared" si="6"/>
        <v>#DIV/0!</v>
      </c>
      <c r="Q101" s="15"/>
      <c r="R101" s="85"/>
      <c r="S101" s="85"/>
      <c r="T101" s="15"/>
      <c r="U101" s="15"/>
      <c r="V101" s="15"/>
      <c r="W101" s="69"/>
      <c r="X101" s="15"/>
      <c r="Y101" s="15"/>
      <c r="Z101" s="15"/>
      <c r="AA101" s="15"/>
      <c r="AB101" s="17"/>
      <c r="AC101" s="17"/>
    </row>
    <row r="102" spans="1:29" s="16" customFormat="1" ht="12" hidden="1" customHeight="1">
      <c r="A102" s="78" t="s">
        <v>51</v>
      </c>
      <c r="B102" s="78"/>
      <c r="C102" s="78"/>
      <c r="D102" s="18">
        <f>D95</f>
        <v>0</v>
      </c>
      <c r="E102" s="15" t="s">
        <v>24</v>
      </c>
      <c r="F102" s="15" t="s">
        <v>24</v>
      </c>
      <c r="G102" s="18">
        <v>0</v>
      </c>
      <c r="H102" s="18">
        <v>0</v>
      </c>
      <c r="I102" s="18">
        <v>0</v>
      </c>
      <c r="J102" s="18">
        <f t="shared" ref="J102:O102" si="12">J95</f>
        <v>0</v>
      </c>
      <c r="K102" s="18">
        <f t="shared" si="12"/>
        <v>0</v>
      </c>
      <c r="L102" s="18">
        <f t="shared" si="12"/>
        <v>0</v>
      </c>
      <c r="M102" s="18">
        <f t="shared" si="12"/>
        <v>0</v>
      </c>
      <c r="N102" s="18">
        <f t="shared" si="12"/>
        <v>0</v>
      </c>
      <c r="O102" s="18">
        <f t="shared" si="12"/>
        <v>0</v>
      </c>
      <c r="P102" s="36" t="e">
        <f t="shared" si="6"/>
        <v>#VALUE!</v>
      </c>
      <c r="Q102" s="15" t="s">
        <v>26</v>
      </c>
      <c r="R102" s="85"/>
      <c r="S102" s="85"/>
      <c r="T102" s="15" t="s">
        <v>26</v>
      </c>
      <c r="U102" s="15"/>
      <c r="V102" s="15"/>
      <c r="W102" s="69"/>
      <c r="X102" s="15"/>
      <c r="Y102" s="15" t="s">
        <v>26</v>
      </c>
      <c r="Z102" s="15"/>
      <c r="AA102" s="15"/>
      <c r="AB102" s="17"/>
      <c r="AC102" s="17"/>
    </row>
    <row r="103" spans="1:29" s="16" customFormat="1" ht="14.25" customHeight="1">
      <c r="A103" s="78" t="s">
        <v>44</v>
      </c>
      <c r="B103" s="78"/>
      <c r="C103" s="78"/>
      <c r="D103" s="18">
        <f>D84+D102</f>
        <v>0</v>
      </c>
      <c r="E103" s="15" t="s">
        <v>50</v>
      </c>
      <c r="F103" s="15" t="s">
        <v>50</v>
      </c>
      <c r="G103" s="18">
        <v>0</v>
      </c>
      <c r="H103" s="18">
        <v>0</v>
      </c>
      <c r="I103" s="18">
        <v>0</v>
      </c>
      <c r="J103" s="18">
        <f t="shared" ref="J103:O103" si="13">J84+J102</f>
        <v>0</v>
      </c>
      <c r="K103" s="18">
        <f t="shared" si="13"/>
        <v>0</v>
      </c>
      <c r="L103" s="18">
        <f t="shared" si="13"/>
        <v>0</v>
      </c>
      <c r="M103" s="18">
        <f t="shared" si="13"/>
        <v>0</v>
      </c>
      <c r="N103" s="18">
        <f t="shared" si="13"/>
        <v>0</v>
      </c>
      <c r="O103" s="18">
        <f t="shared" si="13"/>
        <v>0</v>
      </c>
      <c r="P103" s="36">
        <v>0</v>
      </c>
      <c r="Q103" s="15" t="s">
        <v>26</v>
      </c>
      <c r="R103" s="85">
        <v>0</v>
      </c>
      <c r="S103" s="85">
        <v>0</v>
      </c>
      <c r="T103" s="18">
        <v>0</v>
      </c>
      <c r="U103" s="18">
        <v>0</v>
      </c>
      <c r="V103" s="18">
        <v>0</v>
      </c>
      <c r="W103" s="18"/>
      <c r="X103" s="18">
        <v>0</v>
      </c>
      <c r="Y103" s="18">
        <v>0</v>
      </c>
      <c r="Z103" s="33" t="s">
        <v>24</v>
      </c>
      <c r="AA103" s="33" t="s">
        <v>24</v>
      </c>
      <c r="AB103" s="17"/>
      <c r="AC103" s="17"/>
    </row>
    <row r="104" spans="1:29" s="12" customFormat="1" ht="12" customHeight="1">
      <c r="A104" s="81" t="s">
        <v>45</v>
      </c>
      <c r="B104" s="78"/>
      <c r="C104" s="81"/>
      <c r="D104" s="14">
        <v>839.37</v>
      </c>
      <c r="E104" s="14" t="e">
        <f t="shared" ref="E104:W104" si="14">E72+E103</f>
        <v>#VALUE!</v>
      </c>
      <c r="F104" s="14" t="e">
        <f t="shared" si="14"/>
        <v>#VALUE!</v>
      </c>
      <c r="G104" s="14">
        <f t="shared" si="14"/>
        <v>0</v>
      </c>
      <c r="H104" s="14">
        <f t="shared" si="14"/>
        <v>0</v>
      </c>
      <c r="I104" s="14">
        <f t="shared" si="14"/>
        <v>0</v>
      </c>
      <c r="J104" s="14">
        <f t="shared" si="14"/>
        <v>0</v>
      </c>
      <c r="K104" s="14">
        <v>839.37</v>
      </c>
      <c r="L104" s="14" t="e">
        <f t="shared" si="14"/>
        <v>#REF!</v>
      </c>
      <c r="M104" s="14" t="e">
        <f t="shared" si="14"/>
        <v>#REF!</v>
      </c>
      <c r="N104" s="14" t="e">
        <f t="shared" si="14"/>
        <v>#REF!</v>
      </c>
      <c r="O104" s="14" t="e">
        <f t="shared" si="14"/>
        <v>#REF!</v>
      </c>
      <c r="P104" s="36">
        <v>19.84</v>
      </c>
      <c r="Q104" s="14" t="s">
        <v>26</v>
      </c>
      <c r="R104" s="85">
        <v>198.77099999999999</v>
      </c>
      <c r="S104" s="85">
        <v>337.03500000000003</v>
      </c>
      <c r="T104" s="14">
        <f t="shared" si="14"/>
        <v>0</v>
      </c>
      <c r="U104" s="86">
        <v>170.41800000000001</v>
      </c>
      <c r="V104" s="86">
        <v>0.26</v>
      </c>
      <c r="W104" s="14">
        <f t="shared" si="14"/>
        <v>0</v>
      </c>
      <c r="X104" s="14">
        <v>507.71</v>
      </c>
      <c r="Y104" s="14">
        <v>507.45</v>
      </c>
      <c r="Z104" s="33" t="s">
        <v>24</v>
      </c>
      <c r="AA104" s="33" t="s">
        <v>24</v>
      </c>
      <c r="AB104" s="13"/>
      <c r="AC104" s="13"/>
    </row>
    <row r="105" spans="1:29" ht="17.25" customHeight="1">
      <c r="A105" s="82" t="s">
        <v>46</v>
      </c>
      <c r="B105" s="81"/>
      <c r="C105" s="11"/>
      <c r="D105" s="11"/>
      <c r="E105" s="11"/>
      <c r="F105" s="11"/>
      <c r="G105" s="5"/>
      <c r="H105" s="5"/>
      <c r="I105" s="5"/>
      <c r="J105" s="5"/>
      <c r="K105" s="5"/>
      <c r="L105" s="4"/>
      <c r="M105" s="4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</row>
    <row r="106" spans="1:29" ht="17.25" customHeight="1">
      <c r="A106" s="8" t="s">
        <v>47</v>
      </c>
      <c r="B106" s="82"/>
      <c r="C106" s="7"/>
      <c r="D106" s="7"/>
      <c r="E106" s="7"/>
      <c r="F106" s="7"/>
      <c r="G106" s="5"/>
      <c r="H106" s="5"/>
      <c r="I106" s="5"/>
      <c r="J106" s="5"/>
      <c r="K106" s="5"/>
      <c r="L106" s="4"/>
      <c r="M106" s="9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</row>
    <row r="107" spans="1:29" ht="17.25" customHeight="1">
      <c r="A107" s="8" t="s">
        <v>48</v>
      </c>
      <c r="B107" s="10"/>
      <c r="C107" s="7"/>
      <c r="D107" s="7"/>
      <c r="E107" s="7"/>
      <c r="F107" s="7"/>
      <c r="G107" s="5"/>
      <c r="H107" s="5"/>
      <c r="I107" s="5"/>
      <c r="J107" s="5"/>
      <c r="K107" s="5"/>
      <c r="L107" s="4"/>
      <c r="M107" s="4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 spans="1:29" ht="17.25" customHeight="1">
      <c r="A108" s="83"/>
      <c r="B108" s="10"/>
      <c r="C108" s="7"/>
      <c r="D108" s="7"/>
      <c r="E108" s="7"/>
      <c r="F108" s="7"/>
      <c r="G108" s="5"/>
      <c r="H108" s="5"/>
      <c r="I108" s="5"/>
      <c r="J108" s="5"/>
      <c r="K108" s="5"/>
      <c r="L108" s="4"/>
      <c r="M108" s="4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29" ht="17.25" customHeight="1">
      <c r="A109" s="83"/>
      <c r="B109" s="10"/>
      <c r="C109" s="7"/>
      <c r="D109" s="7"/>
      <c r="E109" s="7"/>
      <c r="F109" s="7"/>
      <c r="G109" s="5"/>
      <c r="H109" s="5"/>
      <c r="I109" s="5"/>
      <c r="J109" s="5"/>
      <c r="K109" s="5"/>
      <c r="L109" s="4"/>
      <c r="M109" s="4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29" ht="17.25" customHeight="1">
      <c r="A110" s="83"/>
      <c r="B110" s="10"/>
      <c r="C110" s="7"/>
      <c r="D110" s="7"/>
      <c r="E110" s="7"/>
      <c r="F110" s="7"/>
      <c r="G110" s="5"/>
      <c r="H110" s="5"/>
      <c r="I110" s="92" t="s">
        <v>116</v>
      </c>
      <c r="J110" s="92"/>
      <c r="K110" s="92"/>
      <c r="L110" s="4"/>
      <c r="M110" s="4"/>
      <c r="N110" s="5"/>
      <c r="O110" s="5"/>
      <c r="P110" s="93" t="s">
        <v>118</v>
      </c>
      <c r="Q110" s="93"/>
      <c r="R110" s="93"/>
      <c r="S110" s="5"/>
      <c r="T110" s="92" t="s">
        <v>117</v>
      </c>
      <c r="U110" s="92"/>
      <c r="V110" s="92"/>
      <c r="W110" s="92"/>
      <c r="X110" s="5"/>
      <c r="Y110" s="5"/>
      <c r="Z110" s="5"/>
      <c r="AA110" s="5"/>
    </row>
    <row r="111" spans="1:29" ht="17.25" customHeight="1">
      <c r="A111" s="83" t="s">
        <v>49</v>
      </c>
      <c r="B111" s="8"/>
      <c r="C111" s="83"/>
      <c r="D111" s="83"/>
      <c r="E111" s="83"/>
      <c r="F111" s="83"/>
      <c r="G111" s="6"/>
      <c r="H111" s="5"/>
      <c r="I111" s="5"/>
      <c r="J111" s="6"/>
      <c r="K111" s="5"/>
      <c r="L111" s="4"/>
      <c r="M111" s="4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</sheetData>
  <mergeCells count="66">
    <mergeCell ref="B44:AA44"/>
    <mergeCell ref="A40:C40"/>
    <mergeCell ref="A41:Y41"/>
    <mergeCell ref="A36:C36"/>
    <mergeCell ref="B37:Y37"/>
    <mergeCell ref="A38:C38"/>
    <mergeCell ref="A39:C39"/>
    <mergeCell ref="B43:AA43"/>
    <mergeCell ref="B42:AA42"/>
    <mergeCell ref="B11:AA11"/>
    <mergeCell ref="B12:AA12"/>
    <mergeCell ref="B13:AA13"/>
    <mergeCell ref="B25:Y25"/>
    <mergeCell ref="B16:Y16"/>
    <mergeCell ref="A18:C18"/>
    <mergeCell ref="A15:C15"/>
    <mergeCell ref="B32:Y32"/>
    <mergeCell ref="A33:C33"/>
    <mergeCell ref="B34:Y34"/>
    <mergeCell ref="B19:Y19"/>
    <mergeCell ref="A21:C21"/>
    <mergeCell ref="B29:Y29"/>
    <mergeCell ref="A22:C22"/>
    <mergeCell ref="A23:Y23"/>
    <mergeCell ref="A28:C28"/>
    <mergeCell ref="A31:C31"/>
    <mergeCell ref="B26:Y26"/>
    <mergeCell ref="C6:C9"/>
    <mergeCell ref="D6:F6"/>
    <mergeCell ref="M7:M9"/>
    <mergeCell ref="H6:H9"/>
    <mergeCell ref="I6:I9"/>
    <mergeCell ref="J6:K6"/>
    <mergeCell ref="L6:O6"/>
    <mergeCell ref="A4:AA4"/>
    <mergeCell ref="A3:AA3"/>
    <mergeCell ref="Z7:Z9"/>
    <mergeCell ref="AA7:AA9"/>
    <mergeCell ref="Z6:AA6"/>
    <mergeCell ref="A5:AA5"/>
    <mergeCell ref="D7:D9"/>
    <mergeCell ref="E7:F7"/>
    <mergeCell ref="J7:J9"/>
    <mergeCell ref="W6:W9"/>
    <mergeCell ref="E8:E9"/>
    <mergeCell ref="F8:F9"/>
    <mergeCell ref="A6:A9"/>
    <mergeCell ref="B6:B9"/>
    <mergeCell ref="G6:G9"/>
    <mergeCell ref="L7:L9"/>
    <mergeCell ref="I110:K110"/>
    <mergeCell ref="P110:R110"/>
    <mergeCell ref="T110:W110"/>
    <mergeCell ref="AC6:AC9"/>
    <mergeCell ref="P6:P9"/>
    <mergeCell ref="Q6:Q9"/>
    <mergeCell ref="N7:N9"/>
    <mergeCell ref="O7:O9"/>
    <mergeCell ref="R6:R9"/>
    <mergeCell ref="S6:S9"/>
    <mergeCell ref="U6:U9"/>
    <mergeCell ref="X6:X9"/>
    <mergeCell ref="Y6:Y9"/>
    <mergeCell ref="V6:V9"/>
    <mergeCell ref="T6:T9"/>
    <mergeCell ref="K7:K9"/>
  </mergeCells>
  <pageMargins left="0.76" right="0.17" top="0.27" bottom="0.25" header="0.26" footer="0.24"/>
  <pageSetup paperSize="9" scale="53" orientation="landscape" horizontalDpi="200" verticalDpi="200" r:id="rId1"/>
  <headerFooter alignWithMargins="0"/>
  <colBreaks count="1" manualBreakCount="1">
    <brk id="2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5.1</vt:lpstr>
      <vt:lpstr>Аркуш1</vt:lpstr>
      <vt:lpstr>'5.1'!Область_печати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2014-11-11T14:03:00Z</dcterms:modified>
</cp:coreProperties>
</file>